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060" activeTab="0"/>
  </bookViews>
  <sheets>
    <sheet name="FlowThruSpEdSDC" sheetId="1" r:id="rId1"/>
    <sheet name="FlowThru56366" sheetId="2" r:id="rId2"/>
    <sheet name="FlowThru56836" sheetId="3" r:id="rId3"/>
    <sheet name="FlowThruCountyCommSchool" sheetId="4" r:id="rId4"/>
  </sheets>
  <definedNames>
    <definedName name="_xlnm.Print_Area" localSheetId="1">'FlowThru56366'!$A$6:$H$76</definedName>
    <definedName name="_xlnm.Print_Area" localSheetId="2">'FlowThru56836'!$A$6:$H$162</definedName>
    <definedName name="_xlnm.Print_Area" localSheetId="3">'FlowThruCountyCommSchool'!$A$6:$H$486</definedName>
    <definedName name="_xlnm.Print_Area" localSheetId="0">'FlowThruSpEdSDC'!$A$6:$H$849</definedName>
    <definedName name="_xlnm.Print_Titles" localSheetId="1">'FlowThru56366'!$1:$5</definedName>
    <definedName name="_xlnm.Print_Titles" localSheetId="2">'FlowThru56836'!$1:$5</definedName>
    <definedName name="_xlnm.Print_Titles" localSheetId="3">'FlowThruCountyCommSchool'!$1:$5</definedName>
    <definedName name="_xlnm.Print_Titles" localSheetId="0">'FlowThruSpEdSDC'!$1:$5</definedName>
  </definedNames>
  <calcPr fullCalcOnLoad="1"/>
</workbook>
</file>

<file path=xl/sharedStrings.xml><?xml version="1.0" encoding="utf-8"?>
<sst xmlns="http://schemas.openxmlformats.org/spreadsheetml/2006/main" count="3554" uniqueCount="911">
  <si>
    <t>ADA</t>
  </si>
  <si>
    <t>Amador County Unified</t>
  </si>
  <si>
    <t>Biggs Unified</t>
  </si>
  <si>
    <t>Chico Unified</t>
  </si>
  <si>
    <t>Durham Unified</t>
  </si>
  <si>
    <t>Golden Feather Union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</si>
  <si>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</si>
  <si>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</si>
  <si>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</si>
  <si>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</si>
  <si>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</si>
  <si>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Gridley Unified</t>
  </si>
  <si>
    <t>Marysville Joint Unified</t>
  </si>
  <si>
    <t>Bret Harte Union High</t>
  </si>
  <si>
    <t>Calaveras Unified</t>
  </si>
  <si>
    <t>Mark Twain Union Elementary</t>
  </si>
  <si>
    <t>Colusa Unified</t>
  </si>
  <si>
    <t>Maxwell Unified</t>
  </si>
  <si>
    <t>Pierce Joint Unified</t>
  </si>
  <si>
    <t>Williams Unified</t>
  </si>
  <si>
    <t>Acalanes Union High</t>
  </si>
  <si>
    <t>Antioch Unified</t>
  </si>
  <si>
    <t>Brentwood Union Elementary</t>
  </si>
  <si>
    <t>Byron Union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</si>
  <si>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</si>
  <si>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</si>
  <si>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</si>
  <si>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</si>
  <si>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</si>
  <si>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</si>
  <si>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</si>
  <si>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</si>
  <si>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</si>
  <si>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</si>
  <si>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San Ramon Valley Unified</t>
  </si>
  <si>
    <t>Walnut Creek Elementary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</si>
  <si>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</si>
  <si>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</si>
  <si>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</si>
  <si>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</si>
  <si>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</si>
  <si>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Latrobe Elementary</t>
  </si>
  <si>
    <t>Mother Lode Union Elementary</t>
  </si>
  <si>
    <t>Pioneer Union Elementary</t>
  </si>
  <si>
    <t>Placerville Union Elementary</t>
  </si>
  <si>
    <t>Pollock Pines Elementary</t>
  </si>
  <si>
    <t>Rescue Union Elementary</t>
  </si>
  <si>
    <t>Black Oak Mine Unified</t>
  </si>
  <si>
    <t>Folsom-Cordova Unified</t>
  </si>
  <si>
    <t>Alvina Elementary</t>
  </si>
  <si>
    <t>American Union Elementary</t>
  </si>
  <si>
    <t>Clovis Unified</t>
  </si>
  <si>
    <t>Coalinga/Huron Joint Unified</t>
  </si>
  <si>
    <t>Fowler Unified</t>
  </si>
  <si>
    <t>Fresno Unified</t>
  </si>
  <si>
    <t>West Fresno Elementary</t>
  </si>
  <si>
    <t>Kingsburg Joint Union Elementary</t>
  </si>
  <si>
    <t>Kingsburg Joint Union High</t>
  </si>
  <si>
    <t>Kings Canyon Joint Unified</t>
  </si>
  <si>
    <t>Laton Joint Unified</t>
  </si>
  <si>
    <t>Monroe Elementary</t>
  </si>
  <si>
    <t>Orange Center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</si>
  <si>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</si>
  <si>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</si>
  <si>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</si>
  <si>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</si>
  <si>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</si>
  <si>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</si>
  <si>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</si>
  <si>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Washington Union High</t>
  </si>
  <si>
    <t>West Park Elementary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</si>
  <si>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</si>
  <si>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</si>
  <si>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</si>
  <si>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</si>
  <si>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</si>
  <si>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</si>
  <si>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</si>
  <si>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</si>
  <si>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</si>
  <si>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Capay Joint Union Elementary</t>
  </si>
  <si>
    <t>Hamilton Union Elementary</t>
  </si>
  <si>
    <t>Hamilton Union High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</si>
  <si>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</si>
  <si>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</si>
  <si>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</si>
  <si>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</si>
  <si>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</si>
  <si>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</si>
  <si>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Arcata Elementary</t>
  </si>
  <si>
    <t>Northern Humboldt Union High</t>
  </si>
  <si>
    <t>Cuddeback Union Elementary</t>
  </si>
  <si>
    <t>Cutten Elementary</t>
  </si>
  <si>
    <t>Fortuna Union Elementary</t>
  </si>
  <si>
    <t>Fortuna Union High</t>
  </si>
  <si>
    <t>Klamath-Trinity Joint Unified</t>
  </si>
  <si>
    <t>Loleta Union Elementary</t>
  </si>
  <si>
    <t>McKinleyville Union Elementary</t>
  </si>
  <si>
    <t>Rio Dell Elementary</t>
  </si>
  <si>
    <t>Rohnerville Elementary</t>
  </si>
  <si>
    <t>South Bay Union Elementary</t>
  </si>
  <si>
    <t>Trinidad Union Elementary</t>
  </si>
  <si>
    <t>Ferndale Unified</t>
  </si>
  <si>
    <t>Eureka City Unified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</si>
  <si>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</si>
  <si>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</si>
  <si>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</si>
  <si>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</si>
  <si>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</si>
  <si>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</si>
  <si>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</si>
  <si>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</si>
  <si>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</si>
  <si>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McCabe Union Elementary</t>
  </si>
  <si>
    <t>Meadows Union Elementary</t>
  </si>
  <si>
    <t>San Pasqual Valley Unified</t>
  </si>
  <si>
    <t>Westmorland Union Elementary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</si>
  <si>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</si>
  <si>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</si>
  <si>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</si>
  <si>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</si>
  <si>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</si>
  <si>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Delano Union Elementary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</si>
  <si>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</si>
  <si>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</si>
  <si>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</si>
  <si>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</si>
  <si>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</si>
  <si>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</si>
  <si>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</si>
  <si>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</si>
  <si>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</si>
  <si>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</si>
  <si>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</si>
  <si>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Richland-Lerdo Union Elementary</t>
  </si>
  <si>
    <t>Lost Hills Union Elementary</t>
  </si>
  <si>
    <t>Maple Elementary</t>
  </si>
  <si>
    <t>Maricopa Unified</t>
  </si>
  <si>
    <t>Midway Elementary</t>
  </si>
  <si>
    <t>Mojave Unified</t>
  </si>
  <si>
    <t>Muroc Joint Unified</t>
  </si>
  <si>
    <t>Norris Elementary</t>
  </si>
  <si>
    <t>Rosedale Union Elementary</t>
  </si>
  <si>
    <t>Semitropic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</si>
  <si>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</si>
  <si>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</si>
  <si>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</si>
  <si>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</si>
  <si>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</si>
  <si>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</si>
  <si>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</si>
  <si>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</si>
  <si>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</si>
  <si>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</si>
  <si>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McFarland Unified</t>
  </si>
  <si>
    <t>El Tejon Unified</t>
  </si>
  <si>
    <t>Armona Union Elementary</t>
  </si>
  <si>
    <t>Central Union Elementary</t>
  </si>
  <si>
    <t>Corcoran Joint Unified</t>
  </si>
  <si>
    <t>Hanford Elementary</t>
  </si>
  <si>
    <t>Hanford Joint Union High</t>
  </si>
  <si>
    <t>Kings River-Hardwick Union Elementary</t>
  </si>
  <si>
    <t>Kit Carson Union Elementary</t>
  </si>
  <si>
    <t>Lemoore Union Elementary</t>
  </si>
  <si>
    <t>Lemoore Union High</t>
  </si>
  <si>
    <t>Reef-Sunset Unified</t>
  </si>
  <si>
    <t>Big Valley Joint Unified</t>
  </si>
  <si>
    <t>Janesville Union Elementary</t>
  </si>
  <si>
    <t>Johnstonville Elementary</t>
  </si>
  <si>
    <t>Lassen Union High</t>
  </si>
  <si>
    <t>Richmond Elementary</t>
  </si>
  <si>
    <t>Shaffer Union Elementary</t>
  </si>
  <si>
    <t>Susanville Elementary</t>
  </si>
  <si>
    <t>Westwood Unified</t>
  </si>
  <si>
    <t>Fort Sage Unified</t>
  </si>
  <si>
    <t>ABC Unified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</si>
  <si>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</si>
  <si>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</si>
  <si>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</si>
  <si>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</si>
  <si>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</si>
  <si>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</si>
  <si>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</si>
  <si>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</si>
  <si>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</si>
  <si>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</si>
  <si>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</si>
  <si>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</si>
  <si>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</si>
  <si>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</si>
  <si>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El Monte City Elementary</t>
  </si>
  <si>
    <t>El Monte Union High</t>
  </si>
  <si>
    <t>El Segundo Unified</t>
  </si>
  <si>
    <t>Garvey Elementary</t>
  </si>
  <si>
    <t>Glendora Unified</t>
  </si>
  <si>
    <t>Hawthorne Elementary</t>
  </si>
  <si>
    <t>Hermosa Beach City Elementary</t>
  </si>
  <si>
    <t>Inglewood Unified</t>
  </si>
  <si>
    <t>Lawndale Elementary</t>
  </si>
  <si>
    <t>Lennox Elementary</t>
  </si>
  <si>
    <t>Long Beach Unified</t>
  </si>
  <si>
    <t>Los Angeles Unified</t>
  </si>
  <si>
    <t>Lynwood Unified</t>
  </si>
  <si>
    <t>Monrovia Unified</t>
  </si>
  <si>
    <t>Montebello Unified</t>
  </si>
  <si>
    <t>Mountain View Elementary</t>
  </si>
  <si>
    <t>Norwalk-La Mirada Unified</t>
  </si>
  <si>
    <t>Palos Verdes Peninsula Unified</t>
  </si>
  <si>
    <t>Paramount Unified</t>
  </si>
  <si>
    <t>Pomona Unified</t>
  </si>
  <si>
    <t>Rosemead Elementary</t>
  </si>
  <si>
    <t>San Marino Unified</t>
  </si>
  <si>
    <t>South Pasadena Unified</t>
  </si>
  <si>
    <t>Temple City Unified</t>
  </si>
  <si>
    <t>Torrance Unified</t>
  </si>
  <si>
    <t>Valle Lindo Elementary</t>
  </si>
  <si>
    <t>West Covina Unified</t>
  </si>
  <si>
    <t>Whittier City Elementary</t>
  </si>
  <si>
    <t>Wiseburn Elementary</t>
  </si>
  <si>
    <t>Compton Unified</t>
  </si>
  <si>
    <t>Hacienda la Puente Unified</t>
  </si>
  <si>
    <t>Rowland Unified</t>
  </si>
  <si>
    <t>Walnut Valley Unified</t>
  </si>
  <si>
    <t>San Gabriel Unified</t>
  </si>
  <si>
    <t>Manhattan Beach Unified</t>
  </si>
  <si>
    <t>Redondo Beach Unified</t>
  </si>
  <si>
    <t>Alhambra Unified</t>
  </si>
  <si>
    <t>Alview-Dairyland Union Elementary</t>
  </si>
  <si>
    <t>Bass Lake Joint Elementary</t>
  </si>
  <si>
    <t>Chowchilla Elementary</t>
  </si>
  <si>
    <t>Chowchilla Union High</t>
  </si>
  <si>
    <t>Coarsegold Union Elementary</t>
  </si>
  <si>
    <t>Madera Unified</t>
  </si>
  <si>
    <t>Yosemite Joint Union High</t>
  </si>
  <si>
    <t>Golden Valley Unified School District</t>
  </si>
  <si>
    <t>Chawanakee Joint Unified</t>
  </si>
  <si>
    <t>Mariposa County Unified</t>
  </si>
  <si>
    <t>Dixie Elementary</t>
  </si>
  <si>
    <t>Kentfield Elementary</t>
  </si>
  <si>
    <t>Lagunitas Elementary</t>
  </si>
  <si>
    <t>Larkspur Elementary</t>
  </si>
  <si>
    <t>Mill Valley Elementary</t>
  </si>
  <si>
    <t>Novato Unified</t>
  </si>
  <si>
    <t>Reed Union Elementary</t>
  </si>
  <si>
    <t>Ross Elementary</t>
  </si>
  <si>
    <t>San Rafael City Elementary</t>
  </si>
  <si>
    <t>San Rafael City High</t>
  </si>
  <si>
    <t>Sausalito Elementary</t>
  </si>
  <si>
    <t>Tamalpais Union High</t>
  </si>
  <si>
    <t>Shoreline Unified</t>
  </si>
  <si>
    <t>Ross Valley Elementary</t>
  </si>
  <si>
    <t>Anderson Valley Unified</t>
  </si>
  <si>
    <t>Arena Union Elementary</t>
  </si>
  <si>
    <t>Fort Bragg Unified</t>
  </si>
  <si>
    <t>Round Valley Unified</t>
  </si>
  <si>
    <t>Ukiah Unified</t>
  </si>
  <si>
    <t>Willits Unified</t>
  </si>
  <si>
    <t>Laytonville Unified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</si>
  <si>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</si>
  <si>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</si>
  <si>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</si>
  <si>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</si>
  <si>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</si>
  <si>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</si>
  <si>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</si>
  <si>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</si>
  <si>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</si>
  <si>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</si>
  <si>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</si>
  <si>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</si>
  <si>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</si>
  <si>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</si>
  <si>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</si>
  <si>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</si>
  <si>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</si>
  <si>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Dos Palos Oro Loma Jt. Unified</t>
  </si>
  <si>
    <t>Delhi Unified</t>
  </si>
  <si>
    <t>Surprise Valley Joint Unified</t>
  </si>
  <si>
    <t>Modoc Joint Unified</t>
  </si>
  <si>
    <t>Tulelake Basin Joint Unified</t>
  </si>
  <si>
    <t>Eastern Sierra Unified</t>
  </si>
  <si>
    <t>Mammoth Unified</t>
  </si>
  <si>
    <t>Alisal Union Elementary</t>
  </si>
  <si>
    <t>Carmel Unified</t>
  </si>
  <si>
    <t>Chualar Union Elementary</t>
  </si>
  <si>
    <t>King City Union Elementary</t>
  </si>
  <si>
    <t>King City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</si>
  <si>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</si>
  <si>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</si>
  <si>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</si>
  <si>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</si>
  <si>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</si>
  <si>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</si>
  <si>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</si>
  <si>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</si>
  <si>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</si>
  <si>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</si>
  <si>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</si>
  <si>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</si>
  <si>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</si>
  <si>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Chicago Park Elementary</t>
  </si>
  <si>
    <t>Clear Creek Elementary</t>
  </si>
  <si>
    <t>Grass Valley Elementary</t>
  </si>
  <si>
    <t>Nevada City Elementary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</si>
  <si>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</si>
  <si>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</si>
  <si>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</si>
  <si>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</si>
  <si>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</si>
  <si>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Lowell Joint Elementary</t>
  </si>
  <si>
    <t>Santa Monica-Malibu Unified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</si>
  <si>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</si>
  <si>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</si>
  <si>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</si>
  <si>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</si>
  <si>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</si>
  <si>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</si>
  <si>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</si>
  <si>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</si>
  <si>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</si>
  <si>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</si>
  <si>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</si>
  <si>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Union High</t>
  </si>
  <si>
    <t>La Habra City Elementary</t>
  </si>
  <si>
    <t>Magnolia Elementary</t>
  </si>
  <si>
    <t>Newport-Mesa Unified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</si>
  <si>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</si>
  <si>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</si>
  <si>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</si>
  <si>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</si>
  <si>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</si>
  <si>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</si>
  <si>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</si>
  <si>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</si>
  <si>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</si>
  <si>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Corona-Norco Unified</t>
  </si>
  <si>
    <t>Lake Elsinore Unified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</si>
  <si>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</si>
  <si>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</si>
  <si>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</si>
  <si>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</si>
  <si>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</si>
  <si>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</si>
  <si>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</si>
  <si>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</si>
  <si>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</si>
  <si>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Ophir Elementary</t>
  </si>
  <si>
    <t>Placer Hills Union Elementary</t>
  </si>
  <si>
    <t>Placer Union High</t>
  </si>
  <si>
    <t>Roseville City Elementary</t>
  </si>
  <si>
    <t>Roseville Joint Union High</t>
  </si>
  <si>
    <t>Western Placer Unified</t>
  </si>
  <si>
    <t>Rocklin Unified</t>
  </si>
  <si>
    <t>Alvord Unified</t>
  </si>
  <si>
    <t>Banning Unified</t>
  </si>
  <si>
    <t>Beaumont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</si>
  <si>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</si>
  <si>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</si>
  <si>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</si>
  <si>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</si>
  <si>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</si>
  <si>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</si>
  <si>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</si>
  <si>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</si>
  <si>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</si>
  <si>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</si>
  <si>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</si>
  <si>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</si>
  <si>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</si>
  <si>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</si>
  <si>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Temecula Valley Unified</t>
  </si>
  <si>
    <t>Murrieta Valley Unified</t>
  </si>
  <si>
    <t>Val Verde Unified</t>
  </si>
  <si>
    <t>Arcohe Union Elementary</t>
  </si>
  <si>
    <t>Del Paso Heights Elementary</t>
  </si>
  <si>
    <t>Elk Grove Unified</t>
  </si>
  <si>
    <t>Elverta Joint Elementary</t>
  </si>
  <si>
    <t>Galt Joint Union Elementary</t>
  </si>
  <si>
    <t>Galt Joint Union High</t>
  </si>
  <si>
    <t>Grant Joint Union High</t>
  </si>
  <si>
    <t>North Sacramento Elementary</t>
  </si>
  <si>
    <t>Rio Linda Union Elementary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</si>
  <si>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</si>
  <si>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</si>
  <si>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</si>
  <si>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</si>
  <si>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</si>
  <si>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</si>
  <si>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</si>
  <si>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</si>
  <si>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</si>
  <si>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</si>
  <si>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</si>
  <si>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</si>
  <si>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</si>
  <si>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</si>
  <si>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</si>
  <si>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</si>
  <si>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Helendale Elementary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</si>
  <si>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</si>
  <si>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</si>
  <si>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</si>
  <si>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</si>
  <si>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</si>
  <si>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</si>
  <si>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</si>
  <si>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</si>
  <si>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</si>
  <si>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</si>
  <si>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</si>
  <si>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Jt.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</si>
  <si>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</si>
  <si>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</si>
  <si>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</si>
  <si>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</si>
  <si>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</si>
  <si>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</si>
  <si>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Cardiff Elementary</t>
  </si>
  <si>
    <t>Encinitas Union Elementary</t>
  </si>
  <si>
    <t>Escondido Union High</t>
  </si>
  <si>
    <t>National Elementary</t>
  </si>
  <si>
    <t>Poway Unified</t>
  </si>
  <si>
    <t>San Dieguito Union High</t>
  </si>
  <si>
    <t>Sweetwater Union High</t>
  </si>
  <si>
    <t>Vista Unified</t>
  </si>
  <si>
    <t>Carlsbad Unified</t>
  </si>
  <si>
    <t>Oceanside Unified</t>
  </si>
  <si>
    <t>San Marcos Unified</t>
  </si>
  <si>
    <t>Valley Center-Pauma Unified</t>
  </si>
  <si>
    <t>San Francisco Unified</t>
  </si>
  <si>
    <t>Escalon Unified</t>
  </si>
  <si>
    <t>Jefferson Elementary</t>
  </si>
  <si>
    <t>Lammersville Elementary</t>
  </si>
  <si>
    <t>Lincoln Unified</t>
  </si>
  <si>
    <t>Linden Unified</t>
  </si>
  <si>
    <t>Lodi Unified</t>
  </si>
  <si>
    <t>Manteca Unified</t>
  </si>
  <si>
    <t>New Jerusalem Elementary</t>
  </si>
  <si>
    <t>Ripon Unified</t>
  </si>
  <si>
    <t>Stockton City Unified</t>
  </si>
  <si>
    <t>Tracy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</si>
  <si>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</si>
  <si>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</si>
  <si>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</si>
  <si>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</si>
  <si>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</si>
  <si>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</si>
  <si>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</si>
  <si>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</si>
  <si>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</si>
  <si>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</si>
  <si>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</si>
  <si>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</si>
  <si>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</si>
  <si>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</si>
  <si>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</si>
  <si>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</si>
  <si>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</si>
  <si>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</si>
  <si>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</si>
  <si>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</si>
  <si>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</si>
  <si>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</si>
  <si>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</si>
  <si>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</si>
  <si>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</si>
  <si>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</si>
  <si>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</si>
  <si>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</si>
  <si>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San Mateo Union High</t>
  </si>
  <si>
    <t>Sequoia Union High</t>
  </si>
  <si>
    <t>South San Francisco Unified</t>
  </si>
  <si>
    <t>Ballard Elementary</t>
  </si>
  <si>
    <t>Blochman Union Elementary</t>
  </si>
  <si>
    <t>Santa Maria-Bonita Elementary</t>
  </si>
  <si>
    <t>Buellton Union Elementary</t>
  </si>
  <si>
    <t>Carpinteria Unified</t>
  </si>
  <si>
    <t>Casmalia Elementary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</si>
  <si>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</si>
  <si>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</si>
  <si>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</si>
  <si>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</si>
  <si>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</si>
  <si>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</si>
  <si>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Alamos Elementary</t>
  </si>
  <si>
    <t>Los Olivos Elementary</t>
  </si>
  <si>
    <t>Montecito Union Elementary</t>
  </si>
  <si>
    <t>Orcutt Union Elementary</t>
  </si>
  <si>
    <t>Santa Barbara Elementary</t>
  </si>
  <si>
    <t>Santa Barbara High</t>
  </si>
  <si>
    <t>Santa Maria Joint Union High</t>
  </si>
  <si>
    <t>Santa Ynez Valley Union High</t>
  </si>
  <si>
    <t>Solvang Elementary</t>
  </si>
  <si>
    <t>Cuyama Joint Unified</t>
  </si>
  <si>
    <t>Alum Rock Union Elementary</t>
  </si>
  <si>
    <t>Berryessa Union Elementary</t>
  </si>
  <si>
    <t>Cambrian Elementary</t>
  </si>
  <si>
    <t>Campbell Union Elementary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</si>
  <si>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</si>
  <si>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</si>
  <si>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</si>
  <si>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</si>
  <si>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</si>
  <si>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</si>
  <si>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</si>
  <si>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Loma Prieta Joint Union Elemen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</si>
  <si>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</si>
  <si>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</si>
  <si>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</si>
  <si>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</si>
  <si>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</si>
  <si>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</si>
  <si>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View-Whisman School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</si>
  <si>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</si>
  <si>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</si>
  <si>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</si>
  <si>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</si>
  <si>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</si>
  <si>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</si>
  <si>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</si>
  <si>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</si>
  <si>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 Elementary</t>
  </si>
  <si>
    <t>Union Elementary</t>
  </si>
  <si>
    <t>Milpitas Unified</t>
  </si>
  <si>
    <t>San Lorenzo Valley Unified</t>
  </si>
  <si>
    <t>Live Oak Elementary</t>
  </si>
  <si>
    <t>Pacific Elementary</t>
  </si>
  <si>
    <t>Santa Cruz City Elementary</t>
  </si>
  <si>
    <t>Santa Cruz City High</t>
  </si>
  <si>
    <t>Soquel Elementary</t>
  </si>
  <si>
    <t>Scotts Valley Unified</t>
  </si>
  <si>
    <t>Anderson Union High</t>
  </si>
  <si>
    <t>Bella Vista Elementary</t>
  </si>
  <si>
    <t>Black Butte Union Elementary</t>
  </si>
  <si>
    <t>Cascade Union Elementary</t>
  </si>
  <si>
    <t>Columbia Elementary</t>
  </si>
  <si>
    <t>Cottonwood Union Elementary</t>
  </si>
  <si>
    <t>Enterprise Elementary</t>
  </si>
  <si>
    <t>Grant Elementary</t>
  </si>
  <si>
    <t>Happy Valley Union Elementary</t>
  </si>
  <si>
    <t>Millville Elementary</t>
  </si>
  <si>
    <t>Pacheco Union Elementary</t>
  </si>
  <si>
    <t>Redding Elementary</t>
  </si>
  <si>
    <t>Shasta Union Elementary</t>
  </si>
  <si>
    <t>Shasta Union High</t>
  </si>
  <si>
    <t>Gateway Unified</t>
  </si>
  <si>
    <t>Sierra-Plumas Joint Unified</t>
  </si>
  <si>
    <t>Big Springs Union Elementary</t>
  </si>
  <si>
    <t>Dunsmuir Elementary</t>
  </si>
  <si>
    <t>Dunsmuir Joint Union High</t>
  </si>
  <si>
    <t>Etna Union High</t>
  </si>
  <si>
    <t>Fort Jones Union Elementary</t>
  </si>
  <si>
    <t>Grenada Elementary</t>
  </si>
  <si>
    <t>Happy Camp Union Elementary</t>
  </si>
  <si>
    <t>Hornbrook Elementary</t>
  </si>
  <si>
    <t>McCloud Union Elementary</t>
  </si>
  <si>
    <t>Montague Elementary</t>
  </si>
  <si>
    <t>Mt. Shasta Union Elementary</t>
  </si>
  <si>
    <t>Quartz Valley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</si>
  <si>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</si>
  <si>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</si>
  <si>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</si>
  <si>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</si>
  <si>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</si>
  <si>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</si>
  <si>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Benicia Unified</t>
  </si>
  <si>
    <t>Dixon Unified</t>
  </si>
  <si>
    <t>Fairfield-Suisun Unified</t>
  </si>
  <si>
    <t>Travis Unified</t>
  </si>
  <si>
    <t>Vacaville Unified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</si>
  <si>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</si>
  <si>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</si>
  <si>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</si>
  <si>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</si>
  <si>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</si>
  <si>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Forestville Union Elementary</t>
  </si>
  <si>
    <t>Geyserville Unified</t>
  </si>
  <si>
    <t>Guerneville Elementary</t>
  </si>
  <si>
    <t>Harmony Union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</si>
  <si>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</si>
  <si>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</si>
  <si>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</si>
  <si>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</si>
  <si>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</si>
  <si>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</si>
  <si>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</si>
  <si>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Petaluma City Elementary</t>
  </si>
  <si>
    <t>Petaluma Joint Union High</t>
  </si>
  <si>
    <t>Piner-Olivet Union Elementary</t>
  </si>
  <si>
    <t>Rincon Valley Union Elementary</t>
  </si>
  <si>
    <t>Roseland Elementary</t>
  </si>
  <si>
    <t>Santa Rosa Elementary</t>
  </si>
  <si>
    <t>Santa Rosa High</t>
  </si>
  <si>
    <t>Sebastopol Union Elementary</t>
  </si>
  <si>
    <t>Sonoma Valley Unified</t>
  </si>
  <si>
    <t>Twin Hills Union Elementary</t>
  </si>
  <si>
    <t>West Side Union Elementary</t>
  </si>
  <si>
    <t>Wright Elementary</t>
  </si>
  <si>
    <t>Cotati-Rohnert Park Unified</t>
  </si>
  <si>
    <t>Windsor Unified</t>
  </si>
  <si>
    <t>Healdsburg Unified</t>
  </si>
  <si>
    <t>Ceres Unified</t>
  </si>
  <si>
    <t>Chatom Union Elementary</t>
  </si>
  <si>
    <t>Denair Unified</t>
  </si>
  <si>
    <t>Empire Union Elementary</t>
  </si>
  <si>
    <t>Hart-Ransom Union Elementary</t>
  </si>
  <si>
    <t>Hickman Elementary</t>
  </si>
  <si>
    <t>Keyes Union Elementary</t>
  </si>
  <si>
    <t>Knights Ferry Elementary</t>
  </si>
  <si>
    <t>Modesto City Elementary</t>
  </si>
  <si>
    <t>Modesto City High</t>
  </si>
  <si>
    <t>Paradise Elementary</t>
  </si>
  <si>
    <t>Patterson Joint Unified</t>
  </si>
  <si>
    <t>Salida Union Elementary</t>
  </si>
  <si>
    <t>Stanislaus Union Elementary</t>
  </si>
  <si>
    <t>Sylvan Union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</si>
  <si>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</si>
  <si>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</si>
  <si>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</si>
  <si>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</si>
  <si>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</si>
  <si>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</si>
  <si>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</si>
  <si>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</si>
  <si>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</si>
  <si>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</si>
  <si>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</si>
  <si>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</si>
  <si>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Nuestro Elementary</t>
  </si>
  <si>
    <t>Pleasant Grove Joint Union Elementary</t>
  </si>
  <si>
    <t>Sutter Union High</t>
  </si>
  <si>
    <t>Yuba City Unified</t>
  </si>
  <si>
    <t>Plumas Elementary</t>
  </si>
  <si>
    <t>Antelope Elementary</t>
  </si>
  <si>
    <t>Corning Union Elementary</t>
  </si>
  <si>
    <t>Corning Union High</t>
  </si>
  <si>
    <t>Evergreen Union Elementary</t>
  </si>
  <si>
    <t>Gerber Union Elementary</t>
  </si>
  <si>
    <t>Los Molinos Unified</t>
  </si>
  <si>
    <t>Red Bluff Union Elementary</t>
  </si>
  <si>
    <t>Red Bluff Joint Union High</t>
  </si>
  <si>
    <t>Cox Bar Elementary</t>
  </si>
  <si>
    <t>Trinity Union High</t>
  </si>
  <si>
    <t>Weaverville Elementary</t>
  </si>
  <si>
    <t>Mountain Valley Unified</t>
  </si>
  <si>
    <t>Delano Joint Union High</t>
  </si>
  <si>
    <t>Alpaugh Unified</t>
  </si>
  <si>
    <t>Alta Vista Elementary</t>
  </si>
  <si>
    <t>Burton Elementary</t>
  </si>
  <si>
    <t>Citrus South Tule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</si>
  <si>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</si>
  <si>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</si>
  <si>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</si>
  <si>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</si>
  <si>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</si>
  <si>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Lindsay Unified</t>
  </si>
  <si>
    <t>Monson-Sultana Joint Union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</si>
  <si>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</si>
  <si>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</si>
  <si>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</si>
  <si>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</si>
  <si>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</si>
  <si>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Springville Union Elementary</t>
  </si>
  <si>
    <t>Stone Corral Elementary</t>
  </si>
  <si>
    <t>Strathmore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</si>
  <si>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</si>
  <si>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</si>
  <si>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</si>
  <si>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</si>
  <si>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</si>
  <si>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 Elementary</t>
  </si>
  <si>
    <t>Tulare Joint Union High</t>
  </si>
  <si>
    <t>Visalia Unified</t>
  </si>
  <si>
    <t>Waukena Joint Union Elementary</t>
  </si>
  <si>
    <t>Woodlake Union Elementary</t>
  </si>
  <si>
    <t>Woodlake Union High</t>
  </si>
  <si>
    <t>Woodville Elementary</t>
  </si>
  <si>
    <t>Farmersville Unified</t>
  </si>
  <si>
    <t>Porterville Unified</t>
  </si>
  <si>
    <t>Dinuba Unified</t>
  </si>
  <si>
    <t>Columbia Union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</si>
  <si>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</si>
  <si>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</si>
  <si>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</si>
  <si>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</si>
  <si>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</si>
  <si>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</si>
  <si>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</si>
  <si>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</si>
  <si>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</si>
  <si>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Las Virgenes Unified</t>
  </si>
  <si>
    <t>Fillmore Unified</t>
  </si>
  <si>
    <t>Hueneme Elementary</t>
  </si>
  <si>
    <t>Mesa Union Elementary</t>
  </si>
  <si>
    <t>Ocean View Elementary</t>
  </si>
  <si>
    <t>Ojai Unified</t>
  </si>
  <si>
    <t>Oxnard Elementary</t>
  </si>
  <si>
    <t>Oxnard Union High</t>
  </si>
  <si>
    <t>Rio Elementary</t>
  </si>
  <si>
    <t>Santa Paula Elementary</t>
  </si>
  <si>
    <t>Santa Paula Union High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</si>
  <si>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</si>
  <si>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</si>
  <si>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</si>
  <si>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</si>
  <si>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</si>
  <si>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</si>
  <si>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Davis Joint Unified</t>
  </si>
  <si>
    <t>Esparto Unified</t>
  </si>
  <si>
    <t>Washington Unified</t>
  </si>
  <si>
    <t>Winters Joint Unified</t>
  </si>
  <si>
    <t>Woodland Joint Unified</t>
  </si>
  <si>
    <t>Camptonville Elementary</t>
  </si>
  <si>
    <t>Wheatland Elementary</t>
  </si>
  <si>
    <t>Wheatland Union High</t>
  </si>
  <si>
    <t>Mendocino Unified</t>
  </si>
  <si>
    <t>Napa Valley Unified</t>
  </si>
  <si>
    <t>Gravenstein Union Elementary</t>
  </si>
  <si>
    <t>Shiloh Elementary</t>
  </si>
  <si>
    <t>Potter Valley Community Unified</t>
  </si>
  <si>
    <t>Nevada Joint Union High</t>
  </si>
  <si>
    <t>Del Norte County Unified</t>
  </si>
  <si>
    <t>Big Pine Unified</t>
  </si>
  <si>
    <t>Bishop Union Elementary</t>
  </si>
  <si>
    <t>Bishop Joint Union High</t>
  </si>
  <si>
    <t>Lone Pine Unified</t>
  </si>
  <si>
    <t>Owens Valley Unified</t>
  </si>
  <si>
    <t>Sierra Sands Unified</t>
  </si>
  <si>
    <t>Antelope Valley Union High</t>
  </si>
  <si>
    <t>El Rancho Unified</t>
  </si>
  <si>
    <t>Glendale Unified</t>
  </si>
  <si>
    <t>Lancaster Elementary</t>
  </si>
  <si>
    <t>Pasadena Unified</t>
  </si>
  <si>
    <t>Whittier Union High</t>
  </si>
  <si>
    <t>William S. Hart Union High</t>
  </si>
  <si>
    <t>San Benito High</t>
  </si>
  <si>
    <t>Aromas/San Juan Unified</t>
  </si>
  <si>
    <t>Burbank Unified</t>
  </si>
  <si>
    <t>East Whittier City Elementary</t>
  </si>
  <si>
    <t>Little Lake City Elementary</t>
  </si>
  <si>
    <t>Los Nietos Elementary</t>
  </si>
  <si>
    <t>South Whittier Elementary</t>
  </si>
  <si>
    <t>Huntington Beach City Elementary</t>
  </si>
  <si>
    <t>Laguna Beach Unified</t>
  </si>
  <si>
    <t>Fontana Unified</t>
  </si>
  <si>
    <t>Morongo Unified</t>
  </si>
  <si>
    <t>Fallbrook Union Elementary</t>
  </si>
  <si>
    <t>La Mesa-Spring Valley</t>
  </si>
  <si>
    <t>San Diego City Unified</t>
  </si>
  <si>
    <t>Tahoe-Truckee Joint Unified</t>
  </si>
  <si>
    <t>Plumas Unified</t>
  </si>
  <si>
    <t>Bonsall Union Elementary</t>
  </si>
  <si>
    <t>Chula Vista Elementary</t>
  </si>
  <si>
    <t>Coronado Unified</t>
  </si>
  <si>
    <t>Del Mar Union Elementary</t>
  </si>
  <si>
    <t>Escondido Union Elementary</t>
  </si>
  <si>
    <t>Lemon Grove Elementary</t>
  </si>
  <si>
    <t>Rancho Santa Fe Elementary</t>
  </si>
  <si>
    <t>San Ysidro Elementary</t>
  </si>
  <si>
    <t>Solana Beach Elementary</t>
  </si>
  <si>
    <t>Vallecitos Elementary</t>
  </si>
  <si>
    <t>Pajaro Valley Joint Unified</t>
  </si>
  <si>
    <t>Bend Elementary</t>
  </si>
  <si>
    <t>Lassen View Union Elementary</t>
  </si>
  <si>
    <t>Manton Joint Union Elementary</t>
  </si>
  <si>
    <t>Plum Valley Elementary</t>
  </si>
  <si>
    <t>Reeds Creek Elementary</t>
  </si>
  <si>
    <t>Richfield Elementary</t>
  </si>
  <si>
    <t>Junction City Elementary</t>
  </si>
  <si>
    <t>Lewiston Elementary</t>
  </si>
  <si>
    <t>Amount</t>
  </si>
  <si>
    <t>Base Revenue Limit</t>
  </si>
  <si>
    <t>County Code</t>
  </si>
  <si>
    <t>County Name</t>
  </si>
  <si>
    <t>Resident County</t>
  </si>
  <si>
    <t>Resident District</t>
  </si>
  <si>
    <t>District Name</t>
  </si>
  <si>
    <t>03</t>
  </si>
  <si>
    <t>04</t>
  </si>
  <si>
    <t>05</t>
  </si>
  <si>
    <t>06</t>
  </si>
  <si>
    <t>07</t>
  </si>
  <si>
    <t>09</t>
  </si>
  <si>
    <t xml:space="preserve">Amador </t>
  </si>
  <si>
    <t xml:space="preserve">Butte </t>
  </si>
  <si>
    <t>Calaveras</t>
  </si>
  <si>
    <t xml:space="preserve">Colusa </t>
  </si>
  <si>
    <t xml:space="preserve">Contra Costa </t>
  </si>
  <si>
    <t xml:space="preserve">El Dorado </t>
  </si>
  <si>
    <t xml:space="preserve">Fresno </t>
  </si>
  <si>
    <t xml:space="preserve">Glenn </t>
  </si>
  <si>
    <t>Humboldt</t>
  </si>
  <si>
    <t xml:space="preserve">Imperial </t>
  </si>
  <si>
    <t xml:space="preserve">Kern </t>
  </si>
  <si>
    <t xml:space="preserve">Kings </t>
  </si>
  <si>
    <t>Lassen</t>
  </si>
  <si>
    <t>Los Angeles</t>
  </si>
  <si>
    <t xml:space="preserve">Madera </t>
  </si>
  <si>
    <t xml:space="preserve">Marin </t>
  </si>
  <si>
    <t xml:space="preserve">Mariposa </t>
  </si>
  <si>
    <t xml:space="preserve">Mendocino </t>
  </si>
  <si>
    <t>Merced</t>
  </si>
  <si>
    <t xml:space="preserve">Modoc </t>
  </si>
  <si>
    <t xml:space="preserve">Mono </t>
  </si>
  <si>
    <t xml:space="preserve">Monterey </t>
  </si>
  <si>
    <t xml:space="preserve">Nevada </t>
  </si>
  <si>
    <t xml:space="preserve">Orange </t>
  </si>
  <si>
    <t xml:space="preserve">Placer </t>
  </si>
  <si>
    <t xml:space="preserve">Riverside </t>
  </si>
  <si>
    <t xml:space="preserve">Sacramento </t>
  </si>
  <si>
    <t xml:space="preserve">San Bernardino </t>
  </si>
  <si>
    <t xml:space="preserve">San Diego </t>
  </si>
  <si>
    <t xml:space="preserve">San Francisco </t>
  </si>
  <si>
    <t>San Joaquin</t>
  </si>
  <si>
    <t xml:space="preserve">San Luis Obispo </t>
  </si>
  <si>
    <t>San Mateo</t>
  </si>
  <si>
    <t>Santa Barbara</t>
  </si>
  <si>
    <t>`</t>
  </si>
  <si>
    <t xml:space="preserve">Santa Clara </t>
  </si>
  <si>
    <t>Santa Cruz</t>
  </si>
  <si>
    <t>Shasta</t>
  </si>
  <si>
    <t xml:space="preserve">Sierra </t>
  </si>
  <si>
    <t xml:space="preserve">Siskiyou </t>
  </si>
  <si>
    <t xml:space="preserve">Solano </t>
  </si>
  <si>
    <t xml:space="preserve">Sonoma </t>
  </si>
  <si>
    <t xml:space="preserve">Stanislaus </t>
  </si>
  <si>
    <t xml:space="preserve">Sutter </t>
  </si>
  <si>
    <t xml:space="preserve">Tehama </t>
  </si>
  <si>
    <t xml:space="preserve">Trinity </t>
  </si>
  <si>
    <t xml:space="preserve">Tulare </t>
  </si>
  <si>
    <t>Tuolumne</t>
  </si>
  <si>
    <t xml:space="preserve">Ventura </t>
  </si>
  <si>
    <t xml:space="preserve">Yolo </t>
  </si>
  <si>
    <t xml:space="preserve">Yuba </t>
  </si>
  <si>
    <t>State Totals</t>
  </si>
  <si>
    <t>District  Name</t>
  </si>
  <si>
    <t xml:space="preserve">Calaveras </t>
  </si>
  <si>
    <t>Mendocino</t>
  </si>
  <si>
    <t xml:space="preserve">Napa </t>
  </si>
  <si>
    <t xml:space="preserve">San Mateo </t>
  </si>
  <si>
    <t>Sonoma</t>
  </si>
  <si>
    <t xml:space="preserve">Tuolumne </t>
  </si>
  <si>
    <t xml:space="preserve">Merced </t>
  </si>
  <si>
    <t xml:space="preserve">San Benito </t>
  </si>
  <si>
    <t xml:space="preserve">San Joaquin </t>
  </si>
  <si>
    <t xml:space="preserve">Santa Barbara </t>
  </si>
  <si>
    <t xml:space="preserve">Santa Cruz </t>
  </si>
  <si>
    <t xml:space="preserve">Shasta </t>
  </si>
  <si>
    <t>Stanislaus</t>
  </si>
  <si>
    <t>08</t>
  </si>
  <si>
    <t>10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</si>
  <si>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</si>
  <si>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</si>
  <si>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</si>
  <si>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</si>
  <si>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</si>
  <si>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</si>
  <si>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</si>
  <si>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</si>
  <si>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</si>
  <si>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</si>
  <si>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</si>
  <si>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</si>
  <si>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</si>
  <si>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35</t>
  </si>
  <si>
    <t>29</t>
  </si>
  <si>
    <t>30</t>
  </si>
  <si>
    <t>33</t>
  </si>
  <si>
    <t>36</t>
  </si>
  <si>
    <t>37</t>
  </si>
  <si>
    <t>31</t>
  </si>
  <si>
    <t>32</t>
  </si>
  <si>
    <t>38</t>
  </si>
  <si>
    <t>39</t>
  </si>
  <si>
    <t>34</t>
  </si>
  <si>
    <t>42</t>
  </si>
  <si>
    <t>44</t>
  </si>
  <si>
    <t>45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</si>
  <si>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</si>
  <si>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</si>
  <si>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</si>
  <si>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</si>
  <si>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</si>
  <si>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</si>
  <si>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</si>
  <si>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</si>
  <si>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</si>
  <si>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Del Norte </t>
  </si>
  <si>
    <t xml:space="preserve">Humboldt </t>
  </si>
  <si>
    <t xml:space="preserve">Inyo </t>
  </si>
  <si>
    <t xml:space="preserve">Lassen </t>
  </si>
  <si>
    <t xml:space="preserve">Los Angeles </t>
  </si>
  <si>
    <t>Mono</t>
  </si>
  <si>
    <t>Nevada</t>
  </si>
  <si>
    <t>Orange</t>
  </si>
  <si>
    <t xml:space="preserve">Plumas </t>
  </si>
  <si>
    <t>Riverside</t>
  </si>
  <si>
    <t>San Diego</t>
  </si>
  <si>
    <t>Legend:</t>
  </si>
  <si>
    <t>Prepared by</t>
  </si>
  <si>
    <t>California Department of Education</t>
  </si>
  <si>
    <t>School Fiscal Services Division</t>
  </si>
  <si>
    <t>July 2006</t>
  </si>
  <si>
    <t>County Operated Special Day Class Transfer</t>
  </si>
  <si>
    <t>2005-06 P-2</t>
  </si>
  <si>
    <t>County Operated NPS Transfer</t>
  </si>
  <si>
    <t>County Operated NPS/LCI Transfer</t>
  </si>
  <si>
    <t>County Operated Community School Transfer</t>
  </si>
  <si>
    <r>
      <t>ADA</t>
    </r>
    <r>
      <rPr>
        <sz val="12"/>
        <rFont val="Arial"/>
        <family val="2"/>
      </rPr>
      <t>: Average Daily Attendance</t>
    </r>
  </si>
  <si>
    <r>
      <t>ADA</t>
    </r>
    <r>
      <rPr>
        <sz val="12"/>
        <rFont val="Arial"/>
        <family val="2"/>
      </rPr>
      <t xml:space="preserve">: Average Daily Attendance;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 xml:space="preserve">: Nonpublic school; </t>
    </r>
    <r>
      <rPr>
        <b/>
        <sz val="12"/>
        <rFont val="Arial"/>
        <family val="2"/>
      </rPr>
      <t>LCI</t>
    </r>
    <r>
      <rPr>
        <sz val="12"/>
        <rFont val="Arial"/>
        <family val="2"/>
      </rPr>
      <t>: Licensed Children’s Institutions</t>
    </r>
  </si>
  <si>
    <r>
      <t>ADA</t>
    </r>
    <r>
      <rPr>
        <sz val="12"/>
        <rFont val="Arial"/>
        <family val="2"/>
      </rPr>
      <t xml:space="preserve">: Average Daily Attendance;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>: Nonpublic school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</si>
</sst>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18" customWidth="1"/>
    <col min="2" max="2" width="18.7109375" style="7" bestFit="1" customWidth="1"/>
    <col min="3" max="3" width="11.421875" style="18" customWidth="1"/>
    <col min="4" max="4" width="11.28125" style="10" customWidth="1"/>
    <col min="5" max="5" width="43.28125" style="7" bestFit="1" customWidth="1"/>
    <col min="6" max="6" width="12.421875" style="11" customWidth="1"/>
    <col min="7" max="7" width="12.140625" style="12" customWidth="1"/>
    <col min="8" max="8" width="14.140625" style="13" bestFit="1" customWidth="1"/>
    <col min="9" max="16384" width="9.140625" style="7" customWidth="1"/>
  </cols>
  <sheetData>
    <row r="1" spans="1:8" ht="15.75">
      <c r="A1" s="2" t="s">
        <v>903</v>
      </c>
      <c r="B1" s="3"/>
      <c r="C1" s="4"/>
      <c r="D1" s="3"/>
      <c r="E1" s="3"/>
      <c r="F1" s="5"/>
      <c r="G1" s="5"/>
      <c r="H1" s="6"/>
    </row>
    <row r="2" spans="1:8" ht="15.75">
      <c r="A2" s="1" t="s">
        <v>904</v>
      </c>
      <c r="B2" s="3"/>
      <c r="C2" s="4"/>
      <c r="D2" s="3"/>
      <c r="E2" s="3"/>
      <c r="F2" s="5"/>
      <c r="G2" s="5"/>
      <c r="H2" s="6"/>
    </row>
    <row r="3" spans="1:3" ht="15.75">
      <c r="A3" s="8" t="s">
        <v>898</v>
      </c>
      <c r="B3" s="9"/>
      <c r="C3" s="7"/>
    </row>
    <row r="4" spans="1:3" ht="15.75">
      <c r="A4" s="8" t="s">
        <v>908</v>
      </c>
      <c r="B4" s="9"/>
      <c r="C4" s="7"/>
    </row>
    <row r="5" spans="1:8" ht="47.25">
      <c r="A5" s="14" t="s">
        <v>772</v>
      </c>
      <c r="B5" s="31" t="s">
        <v>773</v>
      </c>
      <c r="C5" s="14" t="s">
        <v>774</v>
      </c>
      <c r="D5" s="32" t="s">
        <v>775</v>
      </c>
      <c r="E5" s="31" t="s">
        <v>776</v>
      </c>
      <c r="F5" s="15" t="s">
        <v>771</v>
      </c>
      <c r="G5" s="16" t="s">
        <v>0</v>
      </c>
      <c r="H5" s="17" t="s">
        <v>770</v>
      </c>
    </row>
    <row r="6" spans="1:8" ht="15">
      <c r="A6" s="18" t="s">
        <v>777</v>
      </c>
      <c r="B6" s="7" t="s">
        <v>783</v>
      </c>
      <c r="C6" s="18" t="s">
        <v>777</v>
      </c>
      <c r="D6" s="10">
        <v>73981</v>
      </c>
      <c r="E6" s="7" t="s">
        <v>1</v>
      </c>
      <c r="F6" s="11">
        <v>4878.68</v>
      </c>
      <c r="G6" s="12">
        <v>172.56</v>
      </c>
      <c r="H6" s="13">
        <v>841865</v>
      </c>
    </row>
    <row r="7" spans="7:8" ht="15.75">
      <c r="G7" s="19">
        <f>SUM(G6)</f>
        <v>172.56</v>
      </c>
      <c r="H7" s="20">
        <f>SUM(H6)</f>
        <v>841865</v>
      </c>
    </row>
    <row r="9" spans="1:8" ht="15">
      <c r="A9" s="18" t="s">
        <v>778</v>
      </c>
      <c r="B9" s="7" t="s">
        <v>784</v>
      </c>
      <c r="C9" s="18" t="s">
        <v>778</v>
      </c>
      <c r="D9" s="10">
        <v>61408</v>
      </c>
      <c r="E9" s="7" t="s">
        <v>2</v>
      </c>
      <c r="F9" s="11">
        <v>5562.71</v>
      </c>
      <c r="G9" s="12">
        <v>5.9</v>
      </c>
      <c r="H9" s="13">
        <v>32820</v>
      </c>
    </row>
    <row r="10" spans="1:8" ht="15">
      <c r="A10" s="18" t="s">
        <v>778</v>
      </c>
      <c r="B10" s="7" t="s">
        <v>784</v>
      </c>
      <c r="C10" s="18" t="s">
        <v>778</v>
      </c>
      <c r="D10" s="10">
        <v>61424</v>
      </c>
      <c r="E10" s="7" t="s">
        <v>3</v>
      </c>
      <c r="F10" s="11">
        <v>4870.82</v>
      </c>
      <c r="G10" s="12">
        <v>4.46</v>
      </c>
      <c r="H10" s="13">
        <v>21724</v>
      </c>
    </row>
    <row r="11" spans="1:8" ht="15">
      <c r="A11" s="18" t="s">
        <v>778</v>
      </c>
      <c r="B11" s="7" t="s">
        <v>784</v>
      </c>
      <c r="C11" s="18" t="s">
        <v>778</v>
      </c>
      <c r="D11" s="10">
        <v>61432</v>
      </c>
      <c r="E11" s="7" t="s">
        <v>4</v>
      </c>
      <c r="F11" s="11">
        <v>5106.04</v>
      </c>
      <c r="G11" s="12">
        <v>7.86</v>
      </c>
      <c r="H11" s="13">
        <v>40133</v>
      </c>
    </row>
    <row r="12" spans="1:8" ht="15">
      <c r="A12" s="18" t="s">
        <v>778</v>
      </c>
      <c r="B12" s="7" t="s">
        <v>784</v>
      </c>
      <c r="C12" s="18" t="s">
        <v>778</v>
      </c>
      <c r="D12" s="10">
        <v>61457</v>
      </c>
      <c r="E12" s="7" t="s">
        <v>5</v>
      </c>
      <c r="F12" s="11">
        <v>5434.24</v>
      </c>
      <c r="G12" s="12">
        <v>0.08</v>
      </c>
      <c r="H12" s="13">
        <v>435</v>
      </c>
    </row>
    <row r="13" spans="1:8" ht="15">
      <c r="A13" s="18" t="s">
        <v>778</v>
      </c>
      <c r="B13" s="7" t="s">
        <v>784</v>
      </c>
      <c r="C13" s="18" t="s">
        <v>778</v>
      </c>
      <c r="D13" s="10">
        <v>61507</v>
      </c>
      <c r="E13" s="7" t="s">
        <v>6</v>
      </c>
      <c r="F13" s="11">
        <v>4735.68</v>
      </c>
      <c r="G13" s="12">
        <v>8.59</v>
      </c>
      <c r="H13" s="13">
        <v>40679</v>
      </c>
    </row>
    <row r="14" spans="1:8" ht="15">
      <c r="A14" s="18" t="s">
        <v>778</v>
      </c>
      <c r="B14" s="7" t="s">
        <v>784</v>
      </c>
      <c r="C14" s="18" t="s">
        <v>778</v>
      </c>
      <c r="D14" s="10">
        <v>61515</v>
      </c>
      <c r="E14" s="7" t="s">
        <v>7</v>
      </c>
      <c r="F14" s="11">
        <v>5654.33</v>
      </c>
      <c r="G14" s="12">
        <v>30.81</v>
      </c>
      <c r="H14" s="13">
        <v>174210</v>
      </c>
    </row>
    <row r="15" spans="1:8" ht="15">
      <c r="A15" s="18" t="s">
        <v>778</v>
      </c>
      <c r="B15" s="7" t="s">
        <v>784</v>
      </c>
      <c r="C15" s="18" t="s">
        <v>778</v>
      </c>
      <c r="D15" s="10">
        <v>61523</v>
      </c>
      <c r="E15" s="7" t="s">
        <v>8</v>
      </c>
      <c r="F15" s="11">
        <v>4807.3</v>
      </c>
      <c r="G15" s="12">
        <v>6.81</v>
      </c>
      <c r="H15" s="13">
        <v>32738</v>
      </c>
    </row>
    <row r="16" spans="1:8" ht="15">
      <c r="A16" s="18" t="s">
        <v>778</v>
      </c>
      <c r="B16" s="7" t="s">
        <v>784</v>
      </c>
      <c r="C16" s="18" t="s">
        <v>778</v>
      </c>
      <c r="D16" s="10">
        <v>61531</v>
      </c>
      <c r="E16" s="7" t="s">
        <v>9</v>
      </c>
      <c r="F16" s="11">
        <v>4886.11</v>
      </c>
      <c r="G16" s="12">
        <v>1.54</v>
      </c>
      <c r="H16" s="13">
        <v>7525</v>
      </c>
    </row>
    <row r="17" spans="1:8" ht="15">
      <c r="A17" s="18" t="s">
        <v>778</v>
      </c>
      <c r="B17" s="7" t="s">
        <v>784</v>
      </c>
      <c r="C17" s="18" t="s">
        <v>778</v>
      </c>
      <c r="D17" s="10">
        <v>61549</v>
      </c>
      <c r="E17" s="7" t="s">
        <v>10</v>
      </c>
      <c r="F17" s="11">
        <v>4733.29</v>
      </c>
      <c r="G17" s="12">
        <v>7.98</v>
      </c>
      <c r="H17" s="13">
        <v>37772</v>
      </c>
    </row>
    <row r="18" spans="1:8" ht="15">
      <c r="A18" s="18" t="s">
        <v>778</v>
      </c>
      <c r="B18" s="7" t="s">
        <v>784</v>
      </c>
      <c r="C18" s="18" t="s">
        <v>778</v>
      </c>
      <c r="D18" s="10">
        <v>75507</v>
      </c>
      <c r="E18" s="7" t="s">
        <v>11</v>
      </c>
      <c r="F18" s="11">
        <v>5057.84</v>
      </c>
      <c r="G18" s="12">
        <v>8.04</v>
      </c>
      <c r="H18" s="13">
        <v>40665</v>
      </c>
    </row>
    <row r="19" spans="1:8" ht="15">
      <c r="A19" s="18" t="s">
        <v>778</v>
      </c>
      <c r="B19" s="7" t="s">
        <v>784</v>
      </c>
      <c r="C19" s="18">
        <v>58</v>
      </c>
      <c r="D19" s="10">
        <v>72736</v>
      </c>
      <c r="E19" s="7" t="s">
        <v>12</v>
      </c>
      <c r="F19" s="11">
        <v>4902.79</v>
      </c>
      <c r="G19" s="12">
        <v>1.09</v>
      </c>
      <c r="H19" s="13">
        <v>5344</v>
      </c>
    </row>
    <row r="20" spans="7:8" ht="15.75">
      <c r="G20" s="19">
        <f>SUM(G9:G19)</f>
        <v>83.16</v>
      </c>
      <c r="H20" s="20">
        <f>SUM(H9:H19)</f>
        <v>434045</v>
      </c>
    </row>
    <row r="22" spans="1:8" ht="15">
      <c r="A22" s="18" t="s">
        <v>779</v>
      </c>
      <c r="B22" s="7" t="s">
        <v>785</v>
      </c>
      <c r="C22" s="18" t="s">
        <v>779</v>
      </c>
      <c r="D22" s="10">
        <v>61556</v>
      </c>
      <c r="E22" s="7" t="s">
        <v>13</v>
      </c>
      <c r="F22" s="11">
        <v>6356.09</v>
      </c>
      <c r="G22" s="12">
        <v>7.24</v>
      </c>
      <c r="H22" s="13">
        <v>46018</v>
      </c>
    </row>
    <row r="23" spans="1:8" ht="15">
      <c r="A23" s="18" t="s">
        <v>779</v>
      </c>
      <c r="B23" s="7" t="s">
        <v>785</v>
      </c>
      <c r="C23" s="18" t="s">
        <v>779</v>
      </c>
      <c r="D23" s="10">
        <v>61564</v>
      </c>
      <c r="E23" s="7" t="s">
        <v>14</v>
      </c>
      <c r="F23" s="11">
        <v>4908.3</v>
      </c>
      <c r="G23" s="12">
        <v>9.58</v>
      </c>
      <c r="H23" s="13">
        <v>47022</v>
      </c>
    </row>
    <row r="24" spans="1:8" ht="15">
      <c r="A24" s="18" t="s">
        <v>779</v>
      </c>
      <c r="B24" s="7" t="s">
        <v>785</v>
      </c>
      <c r="C24" s="18" t="s">
        <v>779</v>
      </c>
      <c r="D24" s="10">
        <v>61572</v>
      </c>
      <c r="E24" s="7" t="s">
        <v>15</v>
      </c>
      <c r="F24" s="11">
        <v>4721.52</v>
      </c>
      <c r="G24" s="12">
        <v>7.06</v>
      </c>
      <c r="H24" s="13">
        <v>33334</v>
      </c>
    </row>
    <row r="25" spans="7:8" ht="15.75">
      <c r="G25" s="19">
        <f>SUM(G22:G24)</f>
        <v>23.88</v>
      </c>
      <c r="H25" s="20">
        <f>SUM(H22:H24)</f>
        <v>126374</v>
      </c>
    </row>
    <row r="27" spans="1:8" ht="15">
      <c r="A27" s="18" t="s">
        <v>780</v>
      </c>
      <c r="B27" s="7" t="s">
        <v>786</v>
      </c>
      <c r="C27" s="18" t="s">
        <v>780</v>
      </c>
      <c r="D27" s="10">
        <v>61598</v>
      </c>
      <c r="E27" s="7" t="s">
        <v>16</v>
      </c>
      <c r="F27" s="11">
        <v>5003.31</v>
      </c>
      <c r="G27" s="12">
        <v>24.24</v>
      </c>
      <c r="H27" s="13">
        <v>121280</v>
      </c>
    </row>
    <row r="28" spans="1:8" ht="15">
      <c r="A28" s="18" t="s">
        <v>780</v>
      </c>
      <c r="B28" s="7" t="s">
        <v>786</v>
      </c>
      <c r="C28" s="18" t="s">
        <v>780</v>
      </c>
      <c r="D28" s="10">
        <v>61606</v>
      </c>
      <c r="E28" s="7" t="s">
        <v>17</v>
      </c>
      <c r="F28" s="11">
        <v>6200.91</v>
      </c>
      <c r="G28" s="12">
        <v>11.67</v>
      </c>
      <c r="H28" s="13">
        <v>72365</v>
      </c>
    </row>
    <row r="29" spans="1:8" ht="15">
      <c r="A29" s="18" t="s">
        <v>780</v>
      </c>
      <c r="B29" s="7" t="s">
        <v>786</v>
      </c>
      <c r="C29" s="18" t="s">
        <v>780</v>
      </c>
      <c r="D29" s="10">
        <v>61614</v>
      </c>
      <c r="E29" s="7" t="s">
        <v>18</v>
      </c>
      <c r="F29" s="11">
        <v>5249.56</v>
      </c>
      <c r="G29" s="12">
        <v>15.82</v>
      </c>
      <c r="H29" s="13">
        <v>83048</v>
      </c>
    </row>
    <row r="30" spans="1:8" ht="15">
      <c r="A30" s="18" t="s">
        <v>780</v>
      </c>
      <c r="B30" s="7" t="s">
        <v>786</v>
      </c>
      <c r="C30" s="18" t="s">
        <v>780</v>
      </c>
      <c r="D30" s="10">
        <v>61622</v>
      </c>
      <c r="E30" s="7" t="s">
        <v>19</v>
      </c>
      <c r="F30" s="11">
        <v>5192.6</v>
      </c>
      <c r="G30" s="12">
        <v>6.87</v>
      </c>
      <c r="H30" s="13">
        <v>35673</v>
      </c>
    </row>
    <row r="31" spans="7:8" ht="15.75">
      <c r="G31" s="19">
        <f>SUM(G27:G30)</f>
        <v>58.599999999999994</v>
      </c>
      <c r="H31" s="20">
        <f>SUM(H27:H30)</f>
        <v>312366</v>
      </c>
    </row>
    <row r="33" spans="1:8" ht="15">
      <c r="A33" s="18" t="s">
        <v>781</v>
      </c>
      <c r="B33" s="7" t="s">
        <v>787</v>
      </c>
      <c r="C33" s="18" t="s">
        <v>781</v>
      </c>
      <c r="D33" s="10">
        <v>61630</v>
      </c>
      <c r="E33" s="7" t="s">
        <v>20</v>
      </c>
      <c r="F33" s="11">
        <v>5567.42</v>
      </c>
      <c r="G33" s="12">
        <v>11.78</v>
      </c>
      <c r="H33" s="13">
        <v>65584</v>
      </c>
    </row>
    <row r="34" spans="1:8" ht="15">
      <c r="A34" s="18" t="s">
        <v>781</v>
      </c>
      <c r="B34" s="7" t="s">
        <v>787</v>
      </c>
      <c r="C34" s="18" t="s">
        <v>781</v>
      </c>
      <c r="D34" s="10">
        <v>61648</v>
      </c>
      <c r="E34" s="7" t="s">
        <v>21</v>
      </c>
      <c r="F34" s="11">
        <v>4896.65</v>
      </c>
      <c r="G34" s="12">
        <v>226.69</v>
      </c>
      <c r="H34" s="13">
        <v>1110022</v>
      </c>
    </row>
    <row r="35" spans="1:8" ht="15">
      <c r="A35" s="18" t="s">
        <v>781</v>
      </c>
      <c r="B35" s="7" t="s">
        <v>787</v>
      </c>
      <c r="C35" s="18" t="s">
        <v>781</v>
      </c>
      <c r="D35" s="10">
        <v>61655</v>
      </c>
      <c r="E35" s="7" t="s">
        <v>22</v>
      </c>
      <c r="F35" s="11">
        <v>4698.7</v>
      </c>
      <c r="G35" s="12">
        <v>26.58</v>
      </c>
      <c r="H35" s="13">
        <v>124891</v>
      </c>
    </row>
    <row r="36" spans="1:8" ht="15">
      <c r="A36" s="18" t="s">
        <v>781</v>
      </c>
      <c r="B36" s="7" t="s">
        <v>787</v>
      </c>
      <c r="C36" s="18" t="s">
        <v>781</v>
      </c>
      <c r="D36" s="10">
        <v>61663</v>
      </c>
      <c r="E36" s="7" t="s">
        <v>23</v>
      </c>
      <c r="F36" s="11">
        <v>4701.32</v>
      </c>
      <c r="G36" s="12">
        <v>2.31</v>
      </c>
      <c r="H36" s="13">
        <v>10860</v>
      </c>
    </row>
    <row r="37" spans="1:8" ht="15">
      <c r="A37" s="18" t="s">
        <v>781</v>
      </c>
      <c r="B37" s="7" t="s">
        <v>787</v>
      </c>
      <c r="C37" s="18" t="s">
        <v>781</v>
      </c>
      <c r="D37" s="10">
        <v>61697</v>
      </c>
      <c r="E37" s="7" t="s">
        <v>24</v>
      </c>
      <c r="F37" s="11">
        <v>4929.57</v>
      </c>
      <c r="G37" s="12">
        <v>11.59</v>
      </c>
      <c r="H37" s="13">
        <v>57134</v>
      </c>
    </row>
    <row r="38" spans="1:8" ht="15">
      <c r="A38" s="18" t="s">
        <v>781</v>
      </c>
      <c r="B38" s="7" t="s">
        <v>787</v>
      </c>
      <c r="C38" s="18" t="s">
        <v>781</v>
      </c>
      <c r="D38" s="10">
        <v>61705</v>
      </c>
      <c r="E38" s="7" t="s">
        <v>25</v>
      </c>
      <c r="F38" s="11">
        <v>5269.96</v>
      </c>
      <c r="G38" s="12">
        <v>1.32</v>
      </c>
      <c r="H38" s="13">
        <v>6956</v>
      </c>
    </row>
    <row r="39" spans="1:8" ht="15">
      <c r="A39" s="18" t="s">
        <v>781</v>
      </c>
      <c r="B39" s="7" t="s">
        <v>787</v>
      </c>
      <c r="C39" s="18" t="s">
        <v>781</v>
      </c>
      <c r="D39" s="10">
        <v>61713</v>
      </c>
      <c r="E39" s="7" t="s">
        <v>26</v>
      </c>
      <c r="F39" s="11">
        <v>4667.2</v>
      </c>
      <c r="G39" s="12">
        <v>0.96</v>
      </c>
      <c r="H39" s="13">
        <v>4481</v>
      </c>
    </row>
    <row r="40" spans="1:8" ht="15">
      <c r="A40" s="18" t="s">
        <v>781</v>
      </c>
      <c r="B40" s="7" t="s">
        <v>787</v>
      </c>
      <c r="C40" s="18" t="s">
        <v>781</v>
      </c>
      <c r="D40" s="10">
        <v>61721</v>
      </c>
      <c r="E40" s="7" t="s">
        <v>27</v>
      </c>
      <c r="F40" s="11">
        <v>5586.69</v>
      </c>
      <c r="G40" s="12">
        <v>32.66</v>
      </c>
      <c r="H40" s="13">
        <v>182461</v>
      </c>
    </row>
    <row r="41" spans="1:8" ht="15">
      <c r="A41" s="18" t="s">
        <v>781</v>
      </c>
      <c r="B41" s="7" t="s">
        <v>787</v>
      </c>
      <c r="C41" s="18" t="s">
        <v>781</v>
      </c>
      <c r="D41" s="10">
        <v>61739</v>
      </c>
      <c r="E41" s="7" t="s">
        <v>28</v>
      </c>
      <c r="F41" s="11">
        <v>4985.49</v>
      </c>
      <c r="G41" s="12">
        <v>31.94</v>
      </c>
      <c r="H41" s="13">
        <v>159237</v>
      </c>
    </row>
    <row r="42" spans="1:8" ht="15">
      <c r="A42" s="18" t="s">
        <v>781</v>
      </c>
      <c r="B42" s="7" t="s">
        <v>787</v>
      </c>
      <c r="C42" s="18" t="s">
        <v>781</v>
      </c>
      <c r="D42" s="10">
        <v>61747</v>
      </c>
      <c r="E42" s="7" t="s">
        <v>29</v>
      </c>
      <c r="F42" s="11">
        <v>4666.22</v>
      </c>
      <c r="G42" s="12">
        <v>2</v>
      </c>
      <c r="H42" s="13">
        <v>9332</v>
      </c>
    </row>
    <row r="43" spans="1:8" ht="15">
      <c r="A43" s="18" t="s">
        <v>781</v>
      </c>
      <c r="B43" s="7" t="s">
        <v>787</v>
      </c>
      <c r="C43" s="18" t="s">
        <v>781</v>
      </c>
      <c r="D43" s="10">
        <v>61754</v>
      </c>
      <c r="E43" s="7" t="s">
        <v>30</v>
      </c>
      <c r="F43" s="11">
        <v>4846.99</v>
      </c>
      <c r="G43" s="12">
        <v>47.61</v>
      </c>
      <c r="H43" s="13">
        <v>230765</v>
      </c>
    </row>
    <row r="44" spans="1:8" ht="15">
      <c r="A44" s="18" t="s">
        <v>781</v>
      </c>
      <c r="B44" s="7" t="s">
        <v>787</v>
      </c>
      <c r="C44" s="18" t="s">
        <v>781</v>
      </c>
      <c r="D44" s="10">
        <v>61762</v>
      </c>
      <c r="E44" s="7" t="s">
        <v>31</v>
      </c>
      <c r="F44" s="11">
        <v>4713.64</v>
      </c>
      <c r="G44" s="12">
        <v>17.62</v>
      </c>
      <c r="H44" s="13">
        <v>83054</v>
      </c>
    </row>
    <row r="45" spans="1:8" ht="15">
      <c r="A45" s="18" t="s">
        <v>781</v>
      </c>
      <c r="B45" s="7" t="s">
        <v>787</v>
      </c>
      <c r="C45" s="18" t="s">
        <v>781</v>
      </c>
      <c r="D45" s="10">
        <v>61770</v>
      </c>
      <c r="E45" s="7" t="s">
        <v>32</v>
      </c>
      <c r="F45" s="11">
        <v>4655.18</v>
      </c>
      <c r="G45" s="12">
        <v>6.85</v>
      </c>
      <c r="H45" s="13">
        <v>31888</v>
      </c>
    </row>
    <row r="46" spans="1:8" ht="15">
      <c r="A46" s="18" t="s">
        <v>781</v>
      </c>
      <c r="B46" s="7" t="s">
        <v>787</v>
      </c>
      <c r="C46" s="18" t="s">
        <v>781</v>
      </c>
      <c r="D46" s="10">
        <v>61788</v>
      </c>
      <c r="E46" s="7" t="s">
        <v>33</v>
      </c>
      <c r="F46" s="11">
        <v>4900.98</v>
      </c>
      <c r="G46" s="12">
        <v>70.38</v>
      </c>
      <c r="H46" s="13">
        <v>344931</v>
      </c>
    </row>
    <row r="47" spans="1:8" ht="15">
      <c r="A47" s="18" t="s">
        <v>781</v>
      </c>
      <c r="B47" s="7" t="s">
        <v>787</v>
      </c>
      <c r="C47" s="18" t="s">
        <v>781</v>
      </c>
      <c r="D47" s="10">
        <v>61804</v>
      </c>
      <c r="E47" s="7" t="s">
        <v>34</v>
      </c>
      <c r="F47" s="11">
        <v>4827.25</v>
      </c>
      <c r="G47" s="12">
        <v>31.44</v>
      </c>
      <c r="H47" s="13">
        <v>151769</v>
      </c>
    </row>
    <row r="48" spans="1:8" ht="15">
      <c r="A48" s="18" t="s">
        <v>781</v>
      </c>
      <c r="B48" s="7" t="s">
        <v>787</v>
      </c>
      <c r="C48" s="18" t="s">
        <v>781</v>
      </c>
      <c r="D48" s="10">
        <v>61812</v>
      </c>
      <c r="E48" s="7" t="s">
        <v>35</v>
      </c>
      <c r="F48" s="11">
        <v>4691.04</v>
      </c>
      <c r="G48" s="12">
        <v>6.51</v>
      </c>
      <c r="H48" s="13">
        <v>30539</v>
      </c>
    </row>
    <row r="49" spans="7:8" ht="15.75">
      <c r="G49" s="19">
        <f>SUM(G33:G48)</f>
        <v>528.24</v>
      </c>
      <c r="H49" s="20">
        <f>SUM(H33:H48)</f>
        <v>2603904</v>
      </c>
    </row>
    <row r="51" spans="1:8" ht="15">
      <c r="A51" s="18" t="s">
        <v>782</v>
      </c>
      <c r="B51" s="7" t="s">
        <v>788</v>
      </c>
      <c r="C51" s="18" t="s">
        <v>782</v>
      </c>
      <c r="D51" s="10">
        <v>61838</v>
      </c>
      <c r="E51" s="7" t="s">
        <v>36</v>
      </c>
      <c r="F51" s="11">
        <v>4711.88</v>
      </c>
      <c r="G51" s="12">
        <v>30.48</v>
      </c>
      <c r="H51" s="13">
        <v>143618</v>
      </c>
    </row>
    <row r="52" spans="1:8" ht="15">
      <c r="A52" s="18" t="s">
        <v>782</v>
      </c>
      <c r="B52" s="7" t="s">
        <v>788</v>
      </c>
      <c r="C52" s="18" t="s">
        <v>782</v>
      </c>
      <c r="D52" s="10">
        <v>61846</v>
      </c>
      <c r="E52" s="7" t="s">
        <v>37</v>
      </c>
      <c r="F52" s="11">
        <v>4724.33</v>
      </c>
      <c r="G52" s="12">
        <v>6.97</v>
      </c>
      <c r="H52" s="13">
        <v>32929</v>
      </c>
    </row>
    <row r="53" spans="1:8" ht="15">
      <c r="A53" s="18" t="s">
        <v>782</v>
      </c>
      <c r="B53" s="7" t="s">
        <v>788</v>
      </c>
      <c r="C53" s="18" t="s">
        <v>782</v>
      </c>
      <c r="D53" s="10">
        <v>61853</v>
      </c>
      <c r="E53" s="7" t="s">
        <v>38</v>
      </c>
      <c r="F53" s="11">
        <v>5597.61</v>
      </c>
      <c r="G53" s="12">
        <v>49.77</v>
      </c>
      <c r="H53" s="13">
        <v>278593</v>
      </c>
    </row>
    <row r="54" spans="1:8" ht="15">
      <c r="A54" s="18" t="s">
        <v>782</v>
      </c>
      <c r="B54" s="7" t="s">
        <v>788</v>
      </c>
      <c r="C54" s="18" t="s">
        <v>782</v>
      </c>
      <c r="D54" s="10">
        <v>61879</v>
      </c>
      <c r="E54" s="7" t="s">
        <v>39</v>
      </c>
      <c r="F54" s="11">
        <v>4725.58</v>
      </c>
      <c r="G54" s="12">
        <v>3.78</v>
      </c>
      <c r="H54" s="13">
        <v>17863</v>
      </c>
    </row>
    <row r="55" spans="1:8" ht="15">
      <c r="A55" s="18" t="s">
        <v>782</v>
      </c>
      <c r="B55" s="7" t="s">
        <v>788</v>
      </c>
      <c r="C55" s="18" t="s">
        <v>782</v>
      </c>
      <c r="D55" s="10">
        <v>61887</v>
      </c>
      <c r="E55" s="7" t="s">
        <v>40</v>
      </c>
      <c r="F55" s="11">
        <v>4698.21</v>
      </c>
      <c r="G55" s="12">
        <v>4.53</v>
      </c>
      <c r="H55" s="13">
        <v>21283</v>
      </c>
    </row>
    <row r="56" spans="1:8" ht="15">
      <c r="A56" s="18" t="s">
        <v>782</v>
      </c>
      <c r="B56" s="7" t="s">
        <v>788</v>
      </c>
      <c r="C56" s="18" t="s">
        <v>782</v>
      </c>
      <c r="D56" s="10">
        <v>61911</v>
      </c>
      <c r="E56" s="7" t="s">
        <v>41</v>
      </c>
      <c r="F56" s="11">
        <v>5179.85</v>
      </c>
      <c r="G56" s="12">
        <v>0.1</v>
      </c>
      <c r="H56" s="13">
        <v>518</v>
      </c>
    </row>
    <row r="57" spans="1:8" ht="15">
      <c r="A57" s="18" t="s">
        <v>782</v>
      </c>
      <c r="B57" s="7" t="s">
        <v>788</v>
      </c>
      <c r="C57" s="18" t="s">
        <v>782</v>
      </c>
      <c r="D57" s="10">
        <v>61929</v>
      </c>
      <c r="E57" s="7" t="s">
        <v>42</v>
      </c>
      <c r="F57" s="11">
        <v>4720.47</v>
      </c>
      <c r="G57" s="12">
        <v>16.2</v>
      </c>
      <c r="H57" s="13">
        <v>76472</v>
      </c>
    </row>
    <row r="58" spans="1:8" ht="15">
      <c r="A58" s="18" t="s">
        <v>782</v>
      </c>
      <c r="B58" s="7" t="s">
        <v>788</v>
      </c>
      <c r="C58" s="18" t="s">
        <v>782</v>
      </c>
      <c r="D58" s="10">
        <v>61945</v>
      </c>
      <c r="E58" s="7" t="s">
        <v>43</v>
      </c>
      <c r="F58" s="11">
        <v>4902.22</v>
      </c>
      <c r="G58" s="12">
        <v>3.27</v>
      </c>
      <c r="H58" s="13">
        <v>16030</v>
      </c>
    </row>
    <row r="59" spans="1:8" ht="15">
      <c r="A59" s="18" t="s">
        <v>782</v>
      </c>
      <c r="B59" s="7" t="s">
        <v>788</v>
      </c>
      <c r="C59" s="18" t="s">
        <v>782</v>
      </c>
      <c r="D59" s="10">
        <v>61952</v>
      </c>
      <c r="E59" s="7" t="s">
        <v>44</v>
      </c>
      <c r="F59" s="11">
        <v>4743.66</v>
      </c>
      <c r="G59" s="12">
        <v>11.78</v>
      </c>
      <c r="H59" s="13">
        <v>55880</v>
      </c>
    </row>
    <row r="60" spans="1:8" ht="15">
      <c r="A60" s="18" t="s">
        <v>782</v>
      </c>
      <c r="B60" s="7" t="s">
        <v>788</v>
      </c>
      <c r="C60" s="18" t="s">
        <v>782</v>
      </c>
      <c r="D60" s="10">
        <v>61960</v>
      </c>
      <c r="E60" s="7" t="s">
        <v>45</v>
      </c>
      <c r="F60" s="11">
        <v>4758.69</v>
      </c>
      <c r="G60" s="12">
        <v>5.41</v>
      </c>
      <c r="H60" s="13">
        <v>25745</v>
      </c>
    </row>
    <row r="61" spans="1:8" ht="15">
      <c r="A61" s="18" t="s">
        <v>782</v>
      </c>
      <c r="B61" s="7" t="s">
        <v>788</v>
      </c>
      <c r="C61" s="18" t="s">
        <v>782</v>
      </c>
      <c r="D61" s="10">
        <v>61978</v>
      </c>
      <c r="E61" s="7" t="s">
        <v>46</v>
      </c>
      <c r="F61" s="11">
        <v>4680.61</v>
      </c>
      <c r="G61" s="12">
        <v>15.87</v>
      </c>
      <c r="H61" s="13">
        <v>74281</v>
      </c>
    </row>
    <row r="62" spans="1:8" ht="15">
      <c r="A62" s="18" t="s">
        <v>782</v>
      </c>
      <c r="B62" s="7" t="s">
        <v>788</v>
      </c>
      <c r="C62" s="18" t="s">
        <v>782</v>
      </c>
      <c r="D62" s="10">
        <v>73783</v>
      </c>
      <c r="E62" s="7" t="s">
        <v>47</v>
      </c>
      <c r="F62" s="11">
        <v>4989.8</v>
      </c>
      <c r="G62" s="12">
        <v>4.86</v>
      </c>
      <c r="H62" s="13">
        <v>24250</v>
      </c>
    </row>
    <row r="63" spans="1:8" ht="15">
      <c r="A63" s="18" t="s">
        <v>782</v>
      </c>
      <c r="B63" s="7" t="s">
        <v>788</v>
      </c>
      <c r="C63" s="18">
        <v>34</v>
      </c>
      <c r="D63" s="10">
        <v>67330</v>
      </c>
      <c r="E63" s="7" t="s">
        <v>48</v>
      </c>
      <c r="F63" s="11">
        <v>4858.04</v>
      </c>
      <c r="G63" s="12">
        <v>1.1</v>
      </c>
      <c r="H63" s="13">
        <v>5344</v>
      </c>
    </row>
    <row r="64" spans="7:8" ht="15.75">
      <c r="G64" s="19">
        <f>SUM(G51:G63)</f>
        <v>154.12</v>
      </c>
      <c r="H64" s="20">
        <f>SUM(H51:H63)</f>
        <v>772806</v>
      </c>
    </row>
    <row r="66" spans="1:8" ht="15">
      <c r="A66" s="18">
        <v>10</v>
      </c>
      <c r="B66" s="7" t="s">
        <v>789</v>
      </c>
      <c r="C66" s="18">
        <v>10</v>
      </c>
      <c r="D66" s="10">
        <v>61994</v>
      </c>
      <c r="E66" s="7" t="s">
        <v>49</v>
      </c>
      <c r="F66" s="11">
        <v>4599.6</v>
      </c>
      <c r="G66" s="12">
        <v>3.89</v>
      </c>
      <c r="H66" s="13">
        <v>17892</v>
      </c>
    </row>
    <row r="67" spans="1:8" ht="15">
      <c r="A67" s="18">
        <v>10</v>
      </c>
      <c r="B67" s="7" t="s">
        <v>789</v>
      </c>
      <c r="C67" s="18">
        <v>10</v>
      </c>
      <c r="D67" s="10">
        <v>62000</v>
      </c>
      <c r="E67" s="7" t="s">
        <v>50</v>
      </c>
      <c r="F67" s="11">
        <v>4693.03</v>
      </c>
      <c r="G67" s="12">
        <v>4.11</v>
      </c>
      <c r="H67" s="13">
        <v>19288</v>
      </c>
    </row>
    <row r="68" spans="1:8" ht="15">
      <c r="A68" s="18">
        <v>10</v>
      </c>
      <c r="B68" s="7" t="s">
        <v>789</v>
      </c>
      <c r="C68" s="18">
        <v>10</v>
      </c>
      <c r="D68" s="10">
        <v>62117</v>
      </c>
      <c r="E68" s="7" t="s">
        <v>51</v>
      </c>
      <c r="F68" s="11">
        <v>4850.92</v>
      </c>
      <c r="G68" s="12">
        <v>36.29</v>
      </c>
      <c r="H68" s="13">
        <v>176040</v>
      </c>
    </row>
    <row r="69" spans="1:8" ht="15">
      <c r="A69" s="18">
        <v>10</v>
      </c>
      <c r="B69" s="7" t="s">
        <v>789</v>
      </c>
      <c r="C69" s="18">
        <v>10</v>
      </c>
      <c r="D69" s="10">
        <v>62125</v>
      </c>
      <c r="E69" s="7" t="s">
        <v>52</v>
      </c>
      <c r="F69" s="11">
        <v>4895.56</v>
      </c>
      <c r="G69" s="12">
        <v>8.62</v>
      </c>
      <c r="H69" s="13">
        <v>42200</v>
      </c>
    </row>
    <row r="70" spans="1:8" ht="15">
      <c r="A70" s="18">
        <v>10</v>
      </c>
      <c r="B70" s="7" t="s">
        <v>789</v>
      </c>
      <c r="C70" s="18">
        <v>10</v>
      </c>
      <c r="D70" s="10">
        <v>62158</v>
      </c>
      <c r="E70" s="7" t="s">
        <v>53</v>
      </c>
      <c r="F70" s="11">
        <v>4896.83</v>
      </c>
      <c r="G70" s="12">
        <v>2.01</v>
      </c>
      <c r="H70" s="13">
        <v>9843</v>
      </c>
    </row>
    <row r="71" spans="1:8" ht="15">
      <c r="A71" s="18">
        <v>10</v>
      </c>
      <c r="B71" s="7" t="s">
        <v>789</v>
      </c>
      <c r="C71" s="18">
        <v>10</v>
      </c>
      <c r="D71" s="10">
        <v>62166</v>
      </c>
      <c r="E71" s="7" t="s">
        <v>54</v>
      </c>
      <c r="F71" s="11">
        <v>4893.82</v>
      </c>
      <c r="G71" s="12">
        <v>127.8</v>
      </c>
      <c r="H71" s="13">
        <v>625430</v>
      </c>
    </row>
    <row r="72" spans="1:8" ht="15">
      <c r="A72" s="18">
        <v>10</v>
      </c>
      <c r="B72" s="7" t="s">
        <v>789</v>
      </c>
      <c r="C72" s="18">
        <v>10</v>
      </c>
      <c r="D72" s="10">
        <v>62174</v>
      </c>
      <c r="E72" s="7" t="s">
        <v>55</v>
      </c>
      <c r="F72" s="11">
        <v>4719.82</v>
      </c>
      <c r="G72" s="12">
        <v>5.2</v>
      </c>
      <c r="H72" s="13">
        <v>24543</v>
      </c>
    </row>
    <row r="73" spans="1:8" ht="15">
      <c r="A73" s="18">
        <v>10</v>
      </c>
      <c r="B73" s="7" t="s">
        <v>789</v>
      </c>
      <c r="C73" s="18">
        <v>10</v>
      </c>
      <c r="D73" s="10">
        <v>62240</v>
      </c>
      <c r="E73" s="7" t="s">
        <v>56</v>
      </c>
      <c r="F73" s="11">
        <v>4720.12</v>
      </c>
      <c r="G73" s="12">
        <v>10.54</v>
      </c>
      <c r="H73" s="13">
        <v>49750</v>
      </c>
    </row>
    <row r="74" spans="1:8" ht="15">
      <c r="A74" s="18">
        <v>10</v>
      </c>
      <c r="B74" s="7" t="s">
        <v>789</v>
      </c>
      <c r="C74" s="18">
        <v>10</v>
      </c>
      <c r="D74" s="10">
        <v>62257</v>
      </c>
      <c r="E74" s="7" t="s">
        <v>57</v>
      </c>
      <c r="F74" s="11">
        <v>5576.79</v>
      </c>
      <c r="G74" s="12">
        <v>7.51</v>
      </c>
      <c r="H74" s="13">
        <v>41882</v>
      </c>
    </row>
    <row r="75" spans="1:8" ht="15">
      <c r="A75" s="18">
        <v>10</v>
      </c>
      <c r="B75" s="7" t="s">
        <v>789</v>
      </c>
      <c r="C75" s="18">
        <v>10</v>
      </c>
      <c r="D75" s="10">
        <v>62265</v>
      </c>
      <c r="E75" s="7" t="s">
        <v>58</v>
      </c>
      <c r="F75" s="11">
        <v>4862.3</v>
      </c>
      <c r="G75" s="12">
        <v>43.63</v>
      </c>
      <c r="H75" s="13">
        <v>212142</v>
      </c>
    </row>
    <row r="76" spans="1:8" ht="15">
      <c r="A76" s="18">
        <v>10</v>
      </c>
      <c r="B76" s="7" t="s">
        <v>789</v>
      </c>
      <c r="C76" s="18">
        <v>10</v>
      </c>
      <c r="D76" s="10">
        <v>62281</v>
      </c>
      <c r="E76" s="7" t="s">
        <v>59</v>
      </c>
      <c r="F76" s="11">
        <v>5582.17</v>
      </c>
      <c r="G76" s="12">
        <v>3.57</v>
      </c>
      <c r="H76" s="13">
        <v>19928</v>
      </c>
    </row>
    <row r="77" spans="1:8" ht="15">
      <c r="A77" s="18">
        <v>10</v>
      </c>
      <c r="B77" s="7" t="s">
        <v>789</v>
      </c>
      <c r="C77" s="18">
        <v>10</v>
      </c>
      <c r="D77" s="10">
        <v>62323</v>
      </c>
      <c r="E77" s="7" t="s">
        <v>60</v>
      </c>
      <c r="F77" s="11">
        <v>4632.99</v>
      </c>
      <c r="G77" s="12">
        <v>6.85</v>
      </c>
      <c r="H77" s="13">
        <v>31736</v>
      </c>
    </row>
    <row r="78" spans="1:8" ht="15">
      <c r="A78" s="18">
        <v>10</v>
      </c>
      <c r="B78" s="7" t="s">
        <v>789</v>
      </c>
      <c r="C78" s="18">
        <v>10</v>
      </c>
      <c r="D78" s="10">
        <v>62331</v>
      </c>
      <c r="E78" s="7" t="s">
        <v>61</v>
      </c>
      <c r="F78" s="11">
        <v>4697.78</v>
      </c>
      <c r="G78" s="12">
        <v>3.91</v>
      </c>
      <c r="H78" s="13">
        <v>18368</v>
      </c>
    </row>
    <row r="79" spans="1:8" ht="15">
      <c r="A79" s="18">
        <v>10</v>
      </c>
      <c r="B79" s="7" t="s">
        <v>789</v>
      </c>
      <c r="C79" s="18">
        <v>10</v>
      </c>
      <c r="D79" s="10">
        <v>62356</v>
      </c>
      <c r="E79" s="7" t="s">
        <v>62</v>
      </c>
      <c r="F79" s="11">
        <v>4694.01</v>
      </c>
      <c r="G79" s="12">
        <v>1.62</v>
      </c>
      <c r="H79" s="13">
        <v>7604</v>
      </c>
    </row>
    <row r="80" spans="1:8" ht="15">
      <c r="A80" s="18">
        <v>10</v>
      </c>
      <c r="B80" s="7" t="s">
        <v>789</v>
      </c>
      <c r="C80" s="18">
        <v>10</v>
      </c>
      <c r="D80" s="10">
        <v>62364</v>
      </c>
      <c r="E80" s="7" t="s">
        <v>63</v>
      </c>
      <c r="F80" s="11">
        <v>4871.27</v>
      </c>
      <c r="G80" s="12">
        <v>22.51</v>
      </c>
      <c r="H80" s="13">
        <v>109652</v>
      </c>
    </row>
    <row r="81" spans="1:8" ht="15">
      <c r="A81" s="18">
        <v>10</v>
      </c>
      <c r="B81" s="7" t="s">
        <v>789</v>
      </c>
      <c r="C81" s="18">
        <v>10</v>
      </c>
      <c r="D81" s="10">
        <v>62372</v>
      </c>
      <c r="E81" s="7" t="s">
        <v>64</v>
      </c>
      <c r="F81" s="11">
        <v>5619.21</v>
      </c>
      <c r="G81" s="12">
        <v>0.24</v>
      </c>
      <c r="H81" s="13">
        <v>1349</v>
      </c>
    </row>
    <row r="82" spans="1:8" ht="15">
      <c r="A82" s="18">
        <v>10</v>
      </c>
      <c r="B82" s="7" t="s">
        <v>789</v>
      </c>
      <c r="C82" s="18">
        <v>10</v>
      </c>
      <c r="D82" s="10">
        <v>62380</v>
      </c>
      <c r="E82" s="7" t="s">
        <v>65</v>
      </c>
      <c r="F82" s="11">
        <v>4678.56</v>
      </c>
      <c r="G82" s="12">
        <v>3.07</v>
      </c>
      <c r="H82" s="13">
        <v>14363</v>
      </c>
    </row>
    <row r="83" spans="1:8" ht="15">
      <c r="A83" s="18">
        <v>10</v>
      </c>
      <c r="B83" s="7" t="s">
        <v>789</v>
      </c>
      <c r="C83" s="18">
        <v>10</v>
      </c>
      <c r="D83" s="10">
        <v>62414</v>
      </c>
      <c r="E83" s="7" t="s">
        <v>66</v>
      </c>
      <c r="F83" s="11">
        <v>4858.08</v>
      </c>
      <c r="G83" s="12">
        <v>63.74</v>
      </c>
      <c r="H83" s="13">
        <v>309654</v>
      </c>
    </row>
    <row r="84" spans="1:8" ht="15">
      <c r="A84" s="18">
        <v>10</v>
      </c>
      <c r="B84" s="7" t="s">
        <v>789</v>
      </c>
      <c r="C84" s="18">
        <v>10</v>
      </c>
      <c r="D84" s="10">
        <v>62430</v>
      </c>
      <c r="E84" s="7" t="s">
        <v>67</v>
      </c>
      <c r="F84" s="11">
        <v>4879.97</v>
      </c>
      <c r="G84" s="12">
        <v>17.81</v>
      </c>
      <c r="H84" s="13">
        <v>86912</v>
      </c>
    </row>
    <row r="85" spans="1:8" ht="15">
      <c r="A85" s="18">
        <v>10</v>
      </c>
      <c r="B85" s="7" t="s">
        <v>789</v>
      </c>
      <c r="C85" s="18">
        <v>10</v>
      </c>
      <c r="D85" s="10">
        <v>62513</v>
      </c>
      <c r="E85" s="7" t="s">
        <v>68</v>
      </c>
      <c r="F85" s="11">
        <v>4727.43</v>
      </c>
      <c r="G85" s="12">
        <v>19.98</v>
      </c>
      <c r="H85" s="13">
        <v>94454</v>
      </c>
    </row>
    <row r="86" spans="1:8" ht="15">
      <c r="A86" s="18">
        <v>10</v>
      </c>
      <c r="B86" s="7" t="s">
        <v>789</v>
      </c>
      <c r="C86" s="18">
        <v>10</v>
      </c>
      <c r="D86" s="10">
        <v>62521</v>
      </c>
      <c r="E86" s="7" t="s">
        <v>69</v>
      </c>
      <c r="F86" s="11">
        <v>5613.81</v>
      </c>
      <c r="G86" s="12">
        <v>12.49</v>
      </c>
      <c r="H86" s="13">
        <v>70116</v>
      </c>
    </row>
    <row r="87" spans="1:8" ht="15">
      <c r="A87" s="18">
        <v>10</v>
      </c>
      <c r="B87" s="7" t="s">
        <v>789</v>
      </c>
      <c r="C87" s="18">
        <v>10</v>
      </c>
      <c r="D87" s="10">
        <v>62539</v>
      </c>
      <c r="E87" s="7" t="s">
        <v>70</v>
      </c>
      <c r="F87" s="11">
        <v>4720.43</v>
      </c>
      <c r="G87" s="12">
        <v>1.02</v>
      </c>
      <c r="H87" s="13">
        <v>4815</v>
      </c>
    </row>
    <row r="88" spans="1:8" ht="15">
      <c r="A88" s="18">
        <v>10</v>
      </c>
      <c r="B88" s="7" t="s">
        <v>789</v>
      </c>
      <c r="C88" s="18">
        <v>10</v>
      </c>
      <c r="D88" s="10">
        <v>62547</v>
      </c>
      <c r="E88" s="7" t="s">
        <v>71</v>
      </c>
      <c r="F88" s="11">
        <v>4703.35</v>
      </c>
      <c r="G88" s="12">
        <v>0.85</v>
      </c>
      <c r="H88" s="13">
        <v>3998</v>
      </c>
    </row>
    <row r="89" spans="1:8" ht="15">
      <c r="A89" s="18">
        <v>10</v>
      </c>
      <c r="B89" s="7" t="s">
        <v>789</v>
      </c>
      <c r="C89" s="18">
        <v>10</v>
      </c>
      <c r="D89" s="10">
        <v>73809</v>
      </c>
      <c r="E89" s="7" t="s">
        <v>72</v>
      </c>
      <c r="F89" s="11">
        <v>4872.35</v>
      </c>
      <c r="G89" s="12">
        <v>7.49</v>
      </c>
      <c r="H89" s="13">
        <v>36494</v>
      </c>
    </row>
    <row r="90" spans="1:8" ht="15">
      <c r="A90" s="18">
        <v>10</v>
      </c>
      <c r="B90" s="7" t="s">
        <v>789</v>
      </c>
      <c r="C90" s="18">
        <v>10</v>
      </c>
      <c r="D90" s="10">
        <v>73965</v>
      </c>
      <c r="E90" s="7" t="s">
        <v>73</v>
      </c>
      <c r="F90" s="11">
        <v>4914.31</v>
      </c>
      <c r="G90" s="12">
        <v>92.51</v>
      </c>
      <c r="H90" s="13">
        <v>454623</v>
      </c>
    </row>
    <row r="91" spans="1:8" ht="15">
      <c r="A91" s="18">
        <v>10</v>
      </c>
      <c r="B91" s="7" t="s">
        <v>789</v>
      </c>
      <c r="C91" s="18">
        <v>10</v>
      </c>
      <c r="D91" s="10">
        <v>73999</v>
      </c>
      <c r="E91" s="7" t="s">
        <v>74</v>
      </c>
      <c r="F91" s="11">
        <v>4879.65</v>
      </c>
      <c r="G91" s="12">
        <v>25.95</v>
      </c>
      <c r="H91" s="13">
        <v>126627</v>
      </c>
    </row>
    <row r="92" spans="1:8" ht="15">
      <c r="A92" s="18">
        <v>10</v>
      </c>
      <c r="B92" s="7" t="s">
        <v>789</v>
      </c>
      <c r="C92" s="18">
        <v>10</v>
      </c>
      <c r="D92" s="10">
        <v>75127</v>
      </c>
      <c r="E92" s="7" t="s">
        <v>75</v>
      </c>
      <c r="F92" s="11">
        <v>5241.36</v>
      </c>
      <c r="G92" s="12">
        <v>7.42</v>
      </c>
      <c r="H92" s="13">
        <v>38891</v>
      </c>
    </row>
    <row r="93" spans="1:8" ht="15">
      <c r="A93" s="18">
        <v>10</v>
      </c>
      <c r="B93" s="7" t="s">
        <v>789</v>
      </c>
      <c r="C93" s="18">
        <v>10</v>
      </c>
      <c r="D93" s="10">
        <v>75234</v>
      </c>
      <c r="E93" s="7" t="s">
        <v>76</v>
      </c>
      <c r="F93" s="11">
        <v>5846.98</v>
      </c>
      <c r="G93" s="12">
        <v>8.97</v>
      </c>
      <c r="H93" s="13">
        <v>52447</v>
      </c>
    </row>
    <row r="94" spans="1:8" ht="15">
      <c r="A94" s="18">
        <v>10</v>
      </c>
      <c r="B94" s="7" t="s">
        <v>789</v>
      </c>
      <c r="C94" s="18">
        <v>10</v>
      </c>
      <c r="D94" s="10">
        <v>75275</v>
      </c>
      <c r="E94" s="7" t="s">
        <v>77</v>
      </c>
      <c r="F94" s="11">
        <v>7039.93</v>
      </c>
      <c r="G94" s="12">
        <v>19.1</v>
      </c>
      <c r="H94" s="13">
        <v>134463</v>
      </c>
    </row>
    <row r="95" spans="1:8" ht="15">
      <c r="A95" s="18">
        <v>10</v>
      </c>
      <c r="B95" s="7" t="s">
        <v>789</v>
      </c>
      <c r="C95" s="18">
        <v>10</v>
      </c>
      <c r="D95" s="10">
        <v>75408</v>
      </c>
      <c r="E95" s="7" t="s">
        <v>78</v>
      </c>
      <c r="F95" s="11">
        <v>5354.57</v>
      </c>
      <c r="G95" s="12">
        <v>4.02</v>
      </c>
      <c r="H95" s="13">
        <v>21525</v>
      </c>
    </row>
    <row r="96" spans="1:8" ht="15">
      <c r="A96" s="18">
        <v>10</v>
      </c>
      <c r="B96" s="7" t="s">
        <v>789</v>
      </c>
      <c r="C96" s="18">
        <v>10</v>
      </c>
      <c r="D96" s="10">
        <v>75598</v>
      </c>
      <c r="E96" s="7" t="s">
        <v>79</v>
      </c>
      <c r="F96" s="11">
        <v>5339.94</v>
      </c>
      <c r="G96" s="12">
        <v>23.42</v>
      </c>
      <c r="H96" s="13">
        <v>125061</v>
      </c>
    </row>
    <row r="97" spans="7:8" ht="15.75">
      <c r="G97" s="19">
        <f>SUM(G66:G96)</f>
        <v>596.14</v>
      </c>
      <c r="H97" s="20">
        <f>SUM(H66:H96)</f>
        <v>2982090</v>
      </c>
    </row>
    <row r="99" spans="1:8" ht="15">
      <c r="A99" s="18">
        <v>11</v>
      </c>
      <c r="B99" s="7" t="s">
        <v>790</v>
      </c>
      <c r="C99" s="18">
        <v>11</v>
      </c>
      <c r="D99" s="10">
        <v>62554</v>
      </c>
      <c r="E99" s="7" t="s">
        <v>80</v>
      </c>
      <c r="F99" s="11">
        <v>4650.59</v>
      </c>
      <c r="G99" s="12">
        <v>1.54</v>
      </c>
      <c r="H99" s="13">
        <v>7162</v>
      </c>
    </row>
    <row r="100" spans="1:8" ht="15">
      <c r="A100" s="18">
        <v>11</v>
      </c>
      <c r="B100" s="7" t="s">
        <v>790</v>
      </c>
      <c r="C100" s="18">
        <v>11</v>
      </c>
      <c r="D100" s="10">
        <v>62570</v>
      </c>
      <c r="E100" s="7" t="s">
        <v>81</v>
      </c>
      <c r="F100" s="11">
        <v>4712.42</v>
      </c>
      <c r="G100" s="12">
        <v>13.64</v>
      </c>
      <c r="H100" s="13">
        <v>64277</v>
      </c>
    </row>
    <row r="101" spans="1:8" ht="15">
      <c r="A101" s="18">
        <v>11</v>
      </c>
      <c r="B101" s="7" t="s">
        <v>790</v>
      </c>
      <c r="C101" s="18">
        <v>11</v>
      </c>
      <c r="D101" s="10">
        <v>62588</v>
      </c>
      <c r="E101" s="7" t="s">
        <v>82</v>
      </c>
      <c r="F101" s="11">
        <v>6117.84</v>
      </c>
      <c r="G101" s="12">
        <v>6.39</v>
      </c>
      <c r="H101" s="13">
        <v>39093</v>
      </c>
    </row>
    <row r="102" spans="1:8" ht="15">
      <c r="A102" s="18">
        <v>11</v>
      </c>
      <c r="B102" s="7" t="s">
        <v>790</v>
      </c>
      <c r="C102" s="18">
        <v>11</v>
      </c>
      <c r="D102" s="10">
        <v>62596</v>
      </c>
      <c r="E102" s="7" t="s">
        <v>83</v>
      </c>
      <c r="F102" s="11">
        <v>4638.57</v>
      </c>
      <c r="G102" s="12">
        <v>0.43</v>
      </c>
      <c r="H102" s="13">
        <v>1995</v>
      </c>
    </row>
    <row r="103" spans="1:8" ht="15">
      <c r="A103" s="18">
        <v>11</v>
      </c>
      <c r="B103" s="7" t="s">
        <v>790</v>
      </c>
      <c r="C103" s="18">
        <v>11</v>
      </c>
      <c r="D103" s="10">
        <v>62638</v>
      </c>
      <c r="E103" s="7" t="s">
        <v>84</v>
      </c>
      <c r="F103" s="11">
        <v>4660.16</v>
      </c>
      <c r="G103" s="12">
        <v>3.24</v>
      </c>
      <c r="H103" s="13">
        <v>15099</v>
      </c>
    </row>
    <row r="104" spans="1:8" ht="15">
      <c r="A104" s="18">
        <v>11</v>
      </c>
      <c r="B104" s="7" t="s">
        <v>790</v>
      </c>
      <c r="C104" s="18">
        <v>11</v>
      </c>
      <c r="D104" s="10">
        <v>62646</v>
      </c>
      <c r="E104" s="7" t="s">
        <v>85</v>
      </c>
      <c r="F104" s="11">
        <v>6709.39</v>
      </c>
      <c r="G104" s="12">
        <v>3.75</v>
      </c>
      <c r="H104" s="13">
        <v>25160</v>
      </c>
    </row>
    <row r="105" spans="1:8" ht="15">
      <c r="A105" s="18">
        <v>11</v>
      </c>
      <c r="B105" s="7" t="s">
        <v>790</v>
      </c>
      <c r="C105" s="18">
        <v>11</v>
      </c>
      <c r="D105" s="10">
        <v>62653</v>
      </c>
      <c r="E105" s="7" t="s">
        <v>86</v>
      </c>
      <c r="F105" s="11">
        <v>8406.82</v>
      </c>
      <c r="G105" s="12">
        <v>2.69</v>
      </c>
      <c r="H105" s="13">
        <v>22614</v>
      </c>
    </row>
    <row r="106" spans="1:8" ht="15">
      <c r="A106" s="18">
        <v>11</v>
      </c>
      <c r="B106" s="7" t="s">
        <v>790</v>
      </c>
      <c r="C106" s="18">
        <v>11</v>
      </c>
      <c r="D106" s="10">
        <v>62661</v>
      </c>
      <c r="E106" s="7" t="s">
        <v>87</v>
      </c>
      <c r="F106" s="11">
        <v>4856.94</v>
      </c>
      <c r="G106" s="12">
        <v>43.01</v>
      </c>
      <c r="H106" s="13">
        <v>208897</v>
      </c>
    </row>
    <row r="107" spans="1:8" ht="15">
      <c r="A107" s="18">
        <v>11</v>
      </c>
      <c r="B107" s="7" t="s">
        <v>790</v>
      </c>
      <c r="C107" s="18">
        <v>11</v>
      </c>
      <c r="D107" s="10">
        <v>75481</v>
      </c>
      <c r="E107" s="7" t="s">
        <v>88</v>
      </c>
      <c r="F107" s="11">
        <v>5094.97</v>
      </c>
      <c r="G107" s="12">
        <v>52.99</v>
      </c>
      <c r="H107" s="13">
        <v>269982</v>
      </c>
    </row>
    <row r="108" spans="7:8" ht="15.75">
      <c r="G108" s="19">
        <f>SUM(G99:G107)</f>
        <v>127.68</v>
      </c>
      <c r="H108" s="20">
        <f>SUM(H99:H107)</f>
        <v>654279</v>
      </c>
    </row>
    <row r="110" spans="1:8" ht="15">
      <c r="A110" s="18">
        <v>12</v>
      </c>
      <c r="B110" s="7" t="s">
        <v>791</v>
      </c>
      <c r="C110" s="18">
        <v>12</v>
      </c>
      <c r="D110" s="10">
        <v>62679</v>
      </c>
      <c r="E110" s="7" t="s">
        <v>89</v>
      </c>
      <c r="F110" s="11">
        <v>4742.22</v>
      </c>
      <c r="G110" s="12">
        <v>4.27</v>
      </c>
      <c r="H110" s="13">
        <v>20249</v>
      </c>
    </row>
    <row r="111" spans="1:8" ht="15">
      <c r="A111" s="18">
        <v>12</v>
      </c>
      <c r="B111" s="7" t="s">
        <v>791</v>
      </c>
      <c r="C111" s="18">
        <v>12</v>
      </c>
      <c r="D111" s="10">
        <v>62687</v>
      </c>
      <c r="E111" s="7" t="s">
        <v>90</v>
      </c>
      <c r="F111" s="11">
        <v>5633.79</v>
      </c>
      <c r="G111" s="12">
        <v>3.5</v>
      </c>
      <c r="H111" s="13">
        <v>19718</v>
      </c>
    </row>
    <row r="112" spans="1:8" ht="15">
      <c r="A112" s="18">
        <v>12</v>
      </c>
      <c r="B112" s="7" t="s">
        <v>791</v>
      </c>
      <c r="C112" s="18">
        <v>12</v>
      </c>
      <c r="D112" s="10">
        <v>62737</v>
      </c>
      <c r="E112" s="7" t="s">
        <v>91</v>
      </c>
      <c r="F112" s="11">
        <v>5083.43</v>
      </c>
      <c r="G112" s="12">
        <v>0.93</v>
      </c>
      <c r="H112" s="13">
        <v>4728</v>
      </c>
    </row>
    <row r="113" spans="1:8" ht="15">
      <c r="A113" s="18">
        <v>12</v>
      </c>
      <c r="B113" s="7" t="s">
        <v>791</v>
      </c>
      <c r="C113" s="18">
        <v>12</v>
      </c>
      <c r="D113" s="10">
        <v>62745</v>
      </c>
      <c r="E113" s="7" t="s">
        <v>92</v>
      </c>
      <c r="F113" s="11">
        <v>4680.64</v>
      </c>
      <c r="G113" s="12">
        <v>2.64</v>
      </c>
      <c r="H113" s="13">
        <v>12357</v>
      </c>
    </row>
    <row r="114" spans="1:8" ht="15">
      <c r="A114" s="18">
        <v>12</v>
      </c>
      <c r="B114" s="7" t="s">
        <v>791</v>
      </c>
      <c r="C114" s="18">
        <v>12</v>
      </c>
      <c r="D114" s="10">
        <v>62802</v>
      </c>
      <c r="E114" s="7" t="s">
        <v>93</v>
      </c>
      <c r="F114" s="11">
        <v>4720.86</v>
      </c>
      <c r="G114" s="12">
        <v>7.04</v>
      </c>
      <c r="H114" s="13">
        <v>33235</v>
      </c>
    </row>
    <row r="115" spans="1:8" ht="15">
      <c r="A115" s="18">
        <v>12</v>
      </c>
      <c r="B115" s="7" t="s">
        <v>791</v>
      </c>
      <c r="C115" s="18">
        <v>12</v>
      </c>
      <c r="D115" s="10">
        <v>62810</v>
      </c>
      <c r="E115" s="7" t="s">
        <v>94</v>
      </c>
      <c r="F115" s="11">
        <v>5649.49</v>
      </c>
      <c r="G115" s="12">
        <v>5.16</v>
      </c>
      <c r="H115" s="13">
        <v>29151</v>
      </c>
    </row>
    <row r="116" spans="1:8" ht="15">
      <c r="A116" s="18">
        <v>12</v>
      </c>
      <c r="B116" s="7" t="s">
        <v>791</v>
      </c>
      <c r="C116" s="18">
        <v>12</v>
      </c>
      <c r="D116" s="10">
        <v>62901</v>
      </c>
      <c r="E116" s="7" t="s">
        <v>95</v>
      </c>
      <c r="F116" s="11">
        <v>5734.15</v>
      </c>
      <c r="G116" s="12">
        <v>1.61</v>
      </c>
      <c r="H116" s="13">
        <v>9232</v>
      </c>
    </row>
    <row r="117" spans="1:8" ht="15">
      <c r="A117" s="18">
        <v>12</v>
      </c>
      <c r="B117" s="7" t="s">
        <v>791</v>
      </c>
      <c r="C117" s="18">
        <v>12</v>
      </c>
      <c r="D117" s="10">
        <v>62927</v>
      </c>
      <c r="E117" s="7" t="s">
        <v>96</v>
      </c>
      <c r="F117" s="11">
        <v>4737.05</v>
      </c>
      <c r="G117" s="12">
        <v>2.05</v>
      </c>
      <c r="H117" s="13">
        <v>9711</v>
      </c>
    </row>
    <row r="118" spans="1:8" ht="15">
      <c r="A118" s="18">
        <v>12</v>
      </c>
      <c r="B118" s="7" t="s">
        <v>791</v>
      </c>
      <c r="C118" s="18">
        <v>12</v>
      </c>
      <c r="D118" s="10">
        <v>62950</v>
      </c>
      <c r="E118" s="7" t="s">
        <v>97</v>
      </c>
      <c r="F118" s="11">
        <v>4703.77</v>
      </c>
      <c r="G118" s="12">
        <v>8.65</v>
      </c>
      <c r="H118" s="13">
        <v>40688</v>
      </c>
    </row>
    <row r="119" spans="1:8" ht="15">
      <c r="A119" s="18">
        <v>12</v>
      </c>
      <c r="B119" s="7" t="s">
        <v>791</v>
      </c>
      <c r="C119" s="18">
        <v>12</v>
      </c>
      <c r="D119" s="10">
        <v>62976</v>
      </c>
      <c r="E119" s="7" t="s">
        <v>62</v>
      </c>
      <c r="F119" s="11">
        <v>4673.09</v>
      </c>
      <c r="G119" s="12">
        <v>1.06</v>
      </c>
      <c r="H119" s="13">
        <v>4953</v>
      </c>
    </row>
    <row r="120" spans="1:8" ht="15">
      <c r="A120" s="18">
        <v>12</v>
      </c>
      <c r="B120" s="7" t="s">
        <v>791</v>
      </c>
      <c r="C120" s="18">
        <v>12</v>
      </c>
      <c r="D120" s="10">
        <v>63008</v>
      </c>
      <c r="E120" s="7" t="s">
        <v>98</v>
      </c>
      <c r="F120" s="11">
        <v>4749.7</v>
      </c>
      <c r="G120" s="12">
        <v>4.91</v>
      </c>
      <c r="H120" s="13">
        <v>23321</v>
      </c>
    </row>
    <row r="121" spans="1:8" ht="15">
      <c r="A121" s="18">
        <v>12</v>
      </c>
      <c r="B121" s="7" t="s">
        <v>791</v>
      </c>
      <c r="C121" s="18">
        <v>12</v>
      </c>
      <c r="D121" s="10">
        <v>63016</v>
      </c>
      <c r="E121" s="7" t="s">
        <v>99</v>
      </c>
      <c r="F121" s="11">
        <v>4681.03</v>
      </c>
      <c r="G121" s="12">
        <v>5.87</v>
      </c>
      <c r="H121" s="13">
        <v>27478</v>
      </c>
    </row>
    <row r="122" spans="1:8" ht="15">
      <c r="A122" s="18">
        <v>12</v>
      </c>
      <c r="B122" s="7" t="s">
        <v>791</v>
      </c>
      <c r="C122" s="18">
        <v>12</v>
      </c>
      <c r="D122" s="10">
        <v>63032</v>
      </c>
      <c r="E122" s="7" t="s">
        <v>100</v>
      </c>
      <c r="F122" s="11">
        <v>4769.68</v>
      </c>
      <c r="G122" s="12">
        <v>3.09</v>
      </c>
      <c r="H122" s="13">
        <v>14738</v>
      </c>
    </row>
    <row r="123" spans="1:8" ht="15">
      <c r="A123" s="18">
        <v>12</v>
      </c>
      <c r="B123" s="7" t="s">
        <v>791</v>
      </c>
      <c r="C123" s="18">
        <v>12</v>
      </c>
      <c r="D123" s="10">
        <v>63057</v>
      </c>
      <c r="E123" s="7" t="s">
        <v>101</v>
      </c>
      <c r="F123" s="11">
        <v>4750.03</v>
      </c>
      <c r="G123" s="12">
        <v>1.06</v>
      </c>
      <c r="H123" s="13">
        <v>5035</v>
      </c>
    </row>
    <row r="124" spans="1:8" ht="15">
      <c r="A124" s="18">
        <v>12</v>
      </c>
      <c r="B124" s="7" t="s">
        <v>791</v>
      </c>
      <c r="C124" s="18">
        <v>12</v>
      </c>
      <c r="D124" s="10">
        <v>75374</v>
      </c>
      <c r="E124" s="7" t="s">
        <v>102</v>
      </c>
      <c r="F124" s="11">
        <v>6130.24</v>
      </c>
      <c r="G124" s="12">
        <v>4.93</v>
      </c>
      <c r="H124" s="13">
        <v>30222</v>
      </c>
    </row>
    <row r="125" spans="1:8" ht="15">
      <c r="A125" s="18">
        <v>12</v>
      </c>
      <c r="B125" s="7" t="s">
        <v>791</v>
      </c>
      <c r="C125" s="18">
        <v>12</v>
      </c>
      <c r="D125" s="10">
        <v>75515</v>
      </c>
      <c r="E125" s="7" t="s">
        <v>103</v>
      </c>
      <c r="F125" s="11">
        <v>5216.64</v>
      </c>
      <c r="G125" s="12">
        <v>50.88</v>
      </c>
      <c r="H125" s="13">
        <v>265423</v>
      </c>
    </row>
    <row r="126" spans="7:8" ht="15.75">
      <c r="G126" s="19">
        <f>SUM(G110:G125)</f>
        <v>107.65</v>
      </c>
      <c r="H126" s="20">
        <f>SUM(H110:H125)</f>
        <v>550239</v>
      </c>
    </row>
    <row r="128" spans="1:8" ht="15">
      <c r="A128" s="18">
        <v>13</v>
      </c>
      <c r="B128" s="7" t="s">
        <v>792</v>
      </c>
      <c r="C128" s="18">
        <v>13</v>
      </c>
      <c r="D128" s="10">
        <v>63073</v>
      </c>
      <c r="E128" s="7" t="s">
        <v>104</v>
      </c>
      <c r="F128" s="11">
        <v>4743.24</v>
      </c>
      <c r="G128" s="12">
        <v>14.32</v>
      </c>
      <c r="H128" s="13">
        <v>67923</v>
      </c>
    </row>
    <row r="129" spans="1:8" ht="15">
      <c r="A129" s="18">
        <v>13</v>
      </c>
      <c r="B129" s="7" t="s">
        <v>792</v>
      </c>
      <c r="C129" s="18">
        <v>13</v>
      </c>
      <c r="D129" s="10">
        <v>63081</v>
      </c>
      <c r="E129" s="7" t="s">
        <v>105</v>
      </c>
      <c r="F129" s="11">
        <v>5607.48</v>
      </c>
      <c r="G129" s="12">
        <v>15.8</v>
      </c>
      <c r="H129" s="13">
        <v>88598</v>
      </c>
    </row>
    <row r="130" spans="1:8" ht="15">
      <c r="A130" s="18">
        <v>13</v>
      </c>
      <c r="B130" s="7" t="s">
        <v>792</v>
      </c>
      <c r="C130" s="18">
        <v>13</v>
      </c>
      <c r="D130" s="10">
        <v>63099</v>
      </c>
      <c r="E130" s="7" t="s">
        <v>106</v>
      </c>
      <c r="F130" s="11">
        <v>4929.58</v>
      </c>
      <c r="G130" s="12">
        <v>69.26</v>
      </c>
      <c r="H130" s="13">
        <v>341423</v>
      </c>
    </row>
    <row r="131" spans="1:8" ht="15">
      <c r="A131" s="18">
        <v>13</v>
      </c>
      <c r="B131" s="7" t="s">
        <v>792</v>
      </c>
      <c r="C131" s="18">
        <v>13</v>
      </c>
      <c r="D131" s="10">
        <v>63107</v>
      </c>
      <c r="E131" s="7" t="s">
        <v>107</v>
      </c>
      <c r="F131" s="11">
        <v>5256.52</v>
      </c>
      <c r="G131" s="12">
        <v>8.31</v>
      </c>
      <c r="H131" s="13">
        <v>43682</v>
      </c>
    </row>
    <row r="132" spans="1:8" ht="15">
      <c r="A132" s="18">
        <v>13</v>
      </c>
      <c r="B132" s="7" t="s">
        <v>792</v>
      </c>
      <c r="C132" s="18">
        <v>13</v>
      </c>
      <c r="D132" s="10">
        <v>63115</v>
      </c>
      <c r="E132" s="7" t="s">
        <v>108</v>
      </c>
      <c r="F132" s="11">
        <v>5589.34</v>
      </c>
      <c r="G132" s="12">
        <v>33.64</v>
      </c>
      <c r="H132" s="13">
        <v>188025</v>
      </c>
    </row>
    <row r="133" spans="1:8" ht="15">
      <c r="A133" s="18">
        <v>13</v>
      </c>
      <c r="B133" s="7" t="s">
        <v>792</v>
      </c>
      <c r="C133" s="18">
        <v>13</v>
      </c>
      <c r="D133" s="10">
        <v>63123</v>
      </c>
      <c r="E133" s="7" t="s">
        <v>109</v>
      </c>
      <c r="F133" s="11">
        <v>4722.27</v>
      </c>
      <c r="G133" s="12">
        <v>39.91</v>
      </c>
      <c r="H133" s="13">
        <v>188466</v>
      </c>
    </row>
    <row r="134" spans="1:8" ht="15">
      <c r="A134" s="18">
        <v>13</v>
      </c>
      <c r="B134" s="7" t="s">
        <v>792</v>
      </c>
      <c r="C134" s="18">
        <v>13</v>
      </c>
      <c r="D134" s="10">
        <v>63131</v>
      </c>
      <c r="E134" s="7" t="s">
        <v>110</v>
      </c>
      <c r="F134" s="11">
        <v>4715.04</v>
      </c>
      <c r="G134" s="12">
        <v>1.66</v>
      </c>
      <c r="H134" s="13">
        <v>7827</v>
      </c>
    </row>
    <row r="135" spans="1:8" ht="15">
      <c r="A135" s="18">
        <v>13</v>
      </c>
      <c r="B135" s="7" t="s">
        <v>792</v>
      </c>
      <c r="C135" s="18">
        <v>13</v>
      </c>
      <c r="D135" s="10">
        <v>63149</v>
      </c>
      <c r="E135" s="7" t="s">
        <v>111</v>
      </c>
      <c r="F135" s="11">
        <v>4881.54</v>
      </c>
      <c r="G135" s="12">
        <v>8.62</v>
      </c>
      <c r="H135" s="13">
        <v>42079</v>
      </c>
    </row>
    <row r="136" spans="1:8" ht="15">
      <c r="A136" s="18">
        <v>13</v>
      </c>
      <c r="B136" s="7" t="s">
        <v>792</v>
      </c>
      <c r="C136" s="18">
        <v>13</v>
      </c>
      <c r="D136" s="10">
        <v>63164</v>
      </c>
      <c r="E136" s="7" t="s">
        <v>112</v>
      </c>
      <c r="F136" s="11">
        <v>4894.84</v>
      </c>
      <c r="G136" s="12">
        <v>19.84</v>
      </c>
      <c r="H136" s="13">
        <v>97114</v>
      </c>
    </row>
    <row r="137" spans="1:8" ht="15">
      <c r="A137" s="18">
        <v>13</v>
      </c>
      <c r="B137" s="7" t="s">
        <v>792</v>
      </c>
      <c r="C137" s="18">
        <v>13</v>
      </c>
      <c r="D137" s="10">
        <v>63180</v>
      </c>
      <c r="E137" s="7" t="s">
        <v>113</v>
      </c>
      <c r="F137" s="11">
        <v>4687.6</v>
      </c>
      <c r="G137" s="12">
        <v>3.54</v>
      </c>
      <c r="H137" s="13">
        <v>16594</v>
      </c>
    </row>
    <row r="138" spans="1:8" ht="15">
      <c r="A138" s="18">
        <v>13</v>
      </c>
      <c r="B138" s="7" t="s">
        <v>792</v>
      </c>
      <c r="C138" s="18">
        <v>13</v>
      </c>
      <c r="D138" s="10">
        <v>63198</v>
      </c>
      <c r="E138" s="7" t="s">
        <v>114</v>
      </c>
      <c r="F138" s="11">
        <v>4687.12</v>
      </c>
      <c r="G138" s="12">
        <v>1.68</v>
      </c>
      <c r="H138" s="13">
        <v>7874</v>
      </c>
    </row>
    <row r="139" spans="1:8" ht="15">
      <c r="A139" s="18">
        <v>13</v>
      </c>
      <c r="B139" s="7" t="s">
        <v>792</v>
      </c>
      <c r="C139" s="18">
        <v>13</v>
      </c>
      <c r="D139" s="10">
        <v>63214</v>
      </c>
      <c r="E139" s="7" t="s">
        <v>115</v>
      </c>
      <c r="F139" s="11">
        <v>5874.88</v>
      </c>
      <c r="G139" s="12">
        <v>0.83</v>
      </c>
      <c r="H139" s="13">
        <v>4876</v>
      </c>
    </row>
    <row r="140" spans="1:8" ht="15">
      <c r="A140" s="18">
        <v>13</v>
      </c>
      <c r="B140" s="7" t="s">
        <v>792</v>
      </c>
      <c r="C140" s="18">
        <v>13</v>
      </c>
      <c r="D140" s="10">
        <v>63230</v>
      </c>
      <c r="E140" s="7" t="s">
        <v>116</v>
      </c>
      <c r="F140" s="11">
        <v>4715.57</v>
      </c>
      <c r="G140" s="12">
        <v>0.05</v>
      </c>
      <c r="H140" s="13">
        <v>236</v>
      </c>
    </row>
    <row r="141" spans="7:8" ht="15.75">
      <c r="G141" s="19">
        <f>SUM(G128:G140)</f>
        <v>217.46000000000004</v>
      </c>
      <c r="H141" s="20">
        <f>SUM(H128:H140)</f>
        <v>1094717</v>
      </c>
    </row>
    <row r="143" spans="1:8" ht="15">
      <c r="A143" s="18">
        <v>15</v>
      </c>
      <c r="B143" s="7" t="s">
        <v>793</v>
      </c>
      <c r="C143" s="18">
        <v>15</v>
      </c>
      <c r="D143" s="10">
        <v>63313</v>
      </c>
      <c r="E143" s="7" t="s">
        <v>117</v>
      </c>
      <c r="F143" s="11">
        <v>4677.29</v>
      </c>
      <c r="G143" s="12">
        <v>34.01</v>
      </c>
      <c r="H143" s="13">
        <v>159075</v>
      </c>
    </row>
    <row r="144" spans="1:8" ht="15">
      <c r="A144" s="18">
        <v>15</v>
      </c>
      <c r="B144" s="7" t="s">
        <v>793</v>
      </c>
      <c r="C144" s="18">
        <v>15</v>
      </c>
      <c r="D144" s="10">
        <v>63321</v>
      </c>
      <c r="E144" s="7" t="s">
        <v>118</v>
      </c>
      <c r="F144" s="11">
        <v>4780.32</v>
      </c>
      <c r="G144" s="12">
        <v>11.82</v>
      </c>
      <c r="H144" s="13">
        <v>56503</v>
      </c>
    </row>
    <row r="145" spans="1:8" ht="15">
      <c r="A145" s="18">
        <v>15</v>
      </c>
      <c r="B145" s="7" t="s">
        <v>793</v>
      </c>
      <c r="C145" s="18">
        <v>15</v>
      </c>
      <c r="D145" s="10">
        <v>63339</v>
      </c>
      <c r="E145" s="7" t="s">
        <v>119</v>
      </c>
      <c r="F145" s="11">
        <v>4827.74</v>
      </c>
      <c r="G145" s="12">
        <v>16.37</v>
      </c>
      <c r="H145" s="13">
        <v>79030</v>
      </c>
    </row>
    <row r="146" spans="1:8" ht="15">
      <c r="A146" s="18">
        <v>15</v>
      </c>
      <c r="B146" s="7" t="s">
        <v>793</v>
      </c>
      <c r="C146" s="18">
        <v>15</v>
      </c>
      <c r="D146" s="10">
        <v>63362</v>
      </c>
      <c r="E146" s="7" t="s">
        <v>120</v>
      </c>
      <c r="F146" s="11">
        <v>5583.34</v>
      </c>
      <c r="G146" s="12">
        <v>89.22</v>
      </c>
      <c r="H146" s="13">
        <v>498146</v>
      </c>
    </row>
    <row r="147" spans="1:8" ht="15">
      <c r="A147" s="18">
        <v>15</v>
      </c>
      <c r="B147" s="7" t="s">
        <v>793</v>
      </c>
      <c r="C147" s="18">
        <v>15</v>
      </c>
      <c r="D147" s="10">
        <v>63370</v>
      </c>
      <c r="E147" s="7" t="s">
        <v>121</v>
      </c>
      <c r="F147" s="11">
        <v>4681.4</v>
      </c>
      <c r="G147" s="12">
        <v>1.83</v>
      </c>
      <c r="H147" s="13">
        <v>8567</v>
      </c>
    </row>
    <row r="148" spans="1:8" ht="15">
      <c r="A148" s="18">
        <v>15</v>
      </c>
      <c r="B148" s="7" t="s">
        <v>793</v>
      </c>
      <c r="C148" s="18">
        <v>15</v>
      </c>
      <c r="D148" s="10">
        <v>63404</v>
      </c>
      <c r="E148" s="7" t="s">
        <v>122</v>
      </c>
      <c r="F148" s="11">
        <v>4719.02</v>
      </c>
      <c r="G148" s="12">
        <v>19.99</v>
      </c>
      <c r="H148" s="13">
        <v>94333</v>
      </c>
    </row>
    <row r="149" spans="1:8" ht="15">
      <c r="A149" s="18">
        <v>15</v>
      </c>
      <c r="B149" s="7" t="s">
        <v>793</v>
      </c>
      <c r="C149" s="18">
        <v>15</v>
      </c>
      <c r="D149" s="10">
        <v>63420</v>
      </c>
      <c r="E149" s="7" t="s">
        <v>123</v>
      </c>
      <c r="F149" s="11">
        <v>5001.13</v>
      </c>
      <c r="G149" s="12">
        <v>0.03</v>
      </c>
      <c r="H149" s="13">
        <v>150</v>
      </c>
    </row>
    <row r="150" spans="1:8" ht="15">
      <c r="A150" s="18">
        <v>15</v>
      </c>
      <c r="B150" s="7" t="s">
        <v>793</v>
      </c>
      <c r="C150" s="18">
        <v>15</v>
      </c>
      <c r="D150" s="10">
        <v>63438</v>
      </c>
      <c r="E150" s="7" t="s">
        <v>124</v>
      </c>
      <c r="F150" s="11">
        <v>4759.68</v>
      </c>
      <c r="G150" s="12">
        <v>6.42</v>
      </c>
      <c r="H150" s="13">
        <v>30557</v>
      </c>
    </row>
    <row r="151" spans="1:8" ht="15">
      <c r="A151" s="18">
        <v>15</v>
      </c>
      <c r="B151" s="7" t="s">
        <v>793</v>
      </c>
      <c r="C151" s="18">
        <v>15</v>
      </c>
      <c r="D151" s="10">
        <v>63446</v>
      </c>
      <c r="E151" s="7" t="s">
        <v>125</v>
      </c>
      <c r="F151" s="11">
        <v>7537.41</v>
      </c>
      <c r="G151" s="12">
        <v>0.87</v>
      </c>
      <c r="H151" s="13">
        <v>6558</v>
      </c>
    </row>
    <row r="152" spans="1:8" ht="15">
      <c r="A152" s="18">
        <v>15</v>
      </c>
      <c r="B152" s="7" t="s">
        <v>793</v>
      </c>
      <c r="C152" s="18">
        <v>15</v>
      </c>
      <c r="D152" s="10">
        <v>63461</v>
      </c>
      <c r="E152" s="7" t="s">
        <v>126</v>
      </c>
      <c r="F152" s="11">
        <v>4743.85</v>
      </c>
      <c r="G152" s="12">
        <v>11.79</v>
      </c>
      <c r="H152" s="13">
        <v>55930</v>
      </c>
    </row>
    <row r="153" spans="1:8" ht="15">
      <c r="A153" s="18">
        <v>15</v>
      </c>
      <c r="B153" s="7" t="s">
        <v>793</v>
      </c>
      <c r="C153" s="18">
        <v>15</v>
      </c>
      <c r="D153" s="10">
        <v>63479</v>
      </c>
      <c r="E153" s="7" t="s">
        <v>127</v>
      </c>
      <c r="F153" s="11">
        <v>4846.04</v>
      </c>
      <c r="G153" s="12">
        <v>11.18</v>
      </c>
      <c r="H153" s="13">
        <v>54179</v>
      </c>
    </row>
    <row r="154" spans="1:8" ht="15">
      <c r="A154" s="18">
        <v>15</v>
      </c>
      <c r="B154" s="7" t="s">
        <v>793</v>
      </c>
      <c r="C154" s="18">
        <v>15</v>
      </c>
      <c r="D154" s="10">
        <v>63487</v>
      </c>
      <c r="E154" s="7" t="s">
        <v>128</v>
      </c>
      <c r="F154" s="11">
        <v>4904.26</v>
      </c>
      <c r="G154" s="12">
        <v>1</v>
      </c>
      <c r="H154" s="13">
        <v>4904</v>
      </c>
    </row>
    <row r="155" spans="1:8" ht="15">
      <c r="A155" s="18">
        <v>15</v>
      </c>
      <c r="B155" s="7" t="s">
        <v>793</v>
      </c>
      <c r="C155" s="18">
        <v>15</v>
      </c>
      <c r="D155" s="10">
        <v>63503</v>
      </c>
      <c r="E155" s="7" t="s">
        <v>129</v>
      </c>
      <c r="F155" s="11">
        <v>4721.49</v>
      </c>
      <c r="G155" s="12">
        <v>62.01</v>
      </c>
      <c r="H155" s="13">
        <v>292780</v>
      </c>
    </row>
    <row r="156" spans="1:8" ht="15">
      <c r="A156" s="18">
        <v>15</v>
      </c>
      <c r="B156" s="7" t="s">
        <v>793</v>
      </c>
      <c r="C156" s="18">
        <v>15</v>
      </c>
      <c r="D156" s="10">
        <v>63529</v>
      </c>
      <c r="E156" s="7" t="s">
        <v>130</v>
      </c>
      <c r="F156" s="11">
        <v>5779.05</v>
      </c>
      <c r="G156" s="12">
        <v>17.42</v>
      </c>
      <c r="H156" s="13">
        <v>100671</v>
      </c>
    </row>
    <row r="157" spans="1:8" ht="15">
      <c r="A157" s="18">
        <v>15</v>
      </c>
      <c r="B157" s="7" t="s">
        <v>793</v>
      </c>
      <c r="C157" s="18">
        <v>15</v>
      </c>
      <c r="D157" s="10">
        <v>63545</v>
      </c>
      <c r="E157" s="7" t="s">
        <v>131</v>
      </c>
      <c r="F157" s="11">
        <v>4765.19</v>
      </c>
      <c r="G157" s="12">
        <v>9.43</v>
      </c>
      <c r="H157" s="13">
        <v>44936</v>
      </c>
    </row>
    <row r="158" spans="1:8" ht="15">
      <c r="A158" s="18">
        <v>15</v>
      </c>
      <c r="B158" s="7" t="s">
        <v>793</v>
      </c>
      <c r="C158" s="18">
        <v>15</v>
      </c>
      <c r="D158" s="10">
        <v>63552</v>
      </c>
      <c r="E158" s="7" t="s">
        <v>132</v>
      </c>
      <c r="F158" s="11">
        <v>4968.43</v>
      </c>
      <c r="G158" s="12">
        <v>14.6</v>
      </c>
      <c r="H158" s="13">
        <v>72539</v>
      </c>
    </row>
    <row r="159" spans="1:8" ht="15">
      <c r="A159" s="18">
        <v>15</v>
      </c>
      <c r="B159" s="7" t="s">
        <v>793</v>
      </c>
      <c r="C159" s="18">
        <v>15</v>
      </c>
      <c r="D159" s="10">
        <v>63560</v>
      </c>
      <c r="E159" s="7" t="s">
        <v>133</v>
      </c>
      <c r="F159" s="11">
        <v>4772.01</v>
      </c>
      <c r="G159" s="12">
        <v>16.14</v>
      </c>
      <c r="H159" s="13">
        <v>77020</v>
      </c>
    </row>
    <row r="160" spans="1:8" ht="15">
      <c r="A160" s="18">
        <v>15</v>
      </c>
      <c r="B160" s="7" t="s">
        <v>793</v>
      </c>
      <c r="C160" s="18">
        <v>15</v>
      </c>
      <c r="D160" s="10">
        <v>63578</v>
      </c>
      <c r="E160" s="7" t="s">
        <v>134</v>
      </c>
      <c r="F160" s="11">
        <v>4855.73</v>
      </c>
      <c r="G160" s="12">
        <v>13.08</v>
      </c>
      <c r="H160" s="13">
        <v>63513</v>
      </c>
    </row>
    <row r="161" spans="1:8" ht="15">
      <c r="A161" s="18">
        <v>15</v>
      </c>
      <c r="B161" s="7" t="s">
        <v>793</v>
      </c>
      <c r="C161" s="18">
        <v>15</v>
      </c>
      <c r="D161" s="10">
        <v>63594</v>
      </c>
      <c r="E161" s="7" t="s">
        <v>135</v>
      </c>
      <c r="F161" s="11">
        <v>5060.59</v>
      </c>
      <c r="G161" s="12">
        <v>4.31</v>
      </c>
      <c r="H161" s="13">
        <v>21811</v>
      </c>
    </row>
    <row r="162" spans="1:8" ht="15">
      <c r="A162" s="18">
        <v>15</v>
      </c>
      <c r="B162" s="7" t="s">
        <v>793</v>
      </c>
      <c r="C162" s="18">
        <v>15</v>
      </c>
      <c r="D162" s="10">
        <v>63610</v>
      </c>
      <c r="E162" s="7" t="s">
        <v>136</v>
      </c>
      <c r="F162" s="11">
        <v>4791.3</v>
      </c>
      <c r="G162" s="12">
        <v>1.06</v>
      </c>
      <c r="H162" s="13">
        <v>5079</v>
      </c>
    </row>
    <row r="163" spans="1:8" ht="15">
      <c r="A163" s="18">
        <v>15</v>
      </c>
      <c r="B163" s="7" t="s">
        <v>793</v>
      </c>
      <c r="C163" s="18">
        <v>15</v>
      </c>
      <c r="D163" s="10">
        <v>63628</v>
      </c>
      <c r="E163" s="7" t="s">
        <v>137</v>
      </c>
      <c r="F163" s="11">
        <v>6342.62</v>
      </c>
      <c r="G163" s="12">
        <v>2.88</v>
      </c>
      <c r="H163" s="13">
        <v>18267</v>
      </c>
    </row>
    <row r="164" spans="1:8" ht="15">
      <c r="A164" s="18">
        <v>15</v>
      </c>
      <c r="B164" s="7" t="s">
        <v>793</v>
      </c>
      <c r="C164" s="18">
        <v>15</v>
      </c>
      <c r="D164" s="10">
        <v>63669</v>
      </c>
      <c r="E164" s="7" t="s">
        <v>138</v>
      </c>
      <c r="F164" s="11">
        <v>5607.43</v>
      </c>
      <c r="G164" s="12">
        <v>1.78</v>
      </c>
      <c r="H164" s="13">
        <v>9981</v>
      </c>
    </row>
    <row r="165" spans="1:8" ht="15">
      <c r="A165" s="18">
        <v>15</v>
      </c>
      <c r="B165" s="7" t="s">
        <v>793</v>
      </c>
      <c r="C165" s="18">
        <v>15</v>
      </c>
      <c r="D165" s="10">
        <v>63677</v>
      </c>
      <c r="E165" s="7" t="s">
        <v>139</v>
      </c>
      <c r="F165" s="11">
        <v>5154.93</v>
      </c>
      <c r="G165" s="12">
        <v>2.58</v>
      </c>
      <c r="H165" s="13">
        <v>13300</v>
      </c>
    </row>
    <row r="166" spans="1:8" ht="15">
      <c r="A166" s="18">
        <v>15</v>
      </c>
      <c r="B166" s="7" t="s">
        <v>793</v>
      </c>
      <c r="C166" s="18">
        <v>15</v>
      </c>
      <c r="D166" s="10">
        <v>63685</v>
      </c>
      <c r="E166" s="7" t="s">
        <v>140</v>
      </c>
      <c r="F166" s="11">
        <v>5050.52</v>
      </c>
      <c r="G166" s="12">
        <v>3.65</v>
      </c>
      <c r="H166" s="13">
        <v>18434</v>
      </c>
    </row>
    <row r="167" spans="1:8" ht="15">
      <c r="A167" s="18">
        <v>15</v>
      </c>
      <c r="B167" s="7" t="s">
        <v>793</v>
      </c>
      <c r="C167" s="18">
        <v>15</v>
      </c>
      <c r="D167" s="10">
        <v>63693</v>
      </c>
      <c r="E167" s="7" t="s">
        <v>141</v>
      </c>
      <c r="F167" s="11">
        <v>4690.77</v>
      </c>
      <c r="G167" s="12">
        <v>24.32</v>
      </c>
      <c r="H167" s="13">
        <v>114080</v>
      </c>
    </row>
    <row r="168" spans="1:8" ht="15">
      <c r="A168" s="18">
        <v>15</v>
      </c>
      <c r="B168" s="7" t="s">
        <v>793</v>
      </c>
      <c r="C168" s="18">
        <v>15</v>
      </c>
      <c r="D168" s="10">
        <v>63750</v>
      </c>
      <c r="E168" s="7" t="s">
        <v>142</v>
      </c>
      <c r="F168" s="11">
        <v>4703.56</v>
      </c>
      <c r="G168" s="12">
        <v>35.58</v>
      </c>
      <c r="H168" s="13">
        <v>167353</v>
      </c>
    </row>
    <row r="169" spans="1:8" ht="15">
      <c r="A169" s="18">
        <v>15</v>
      </c>
      <c r="B169" s="7" t="s">
        <v>793</v>
      </c>
      <c r="C169" s="18">
        <v>15</v>
      </c>
      <c r="D169" s="10">
        <v>63768</v>
      </c>
      <c r="E169" s="7" t="s">
        <v>143</v>
      </c>
      <c r="F169" s="11">
        <v>4737.48</v>
      </c>
      <c r="G169" s="12">
        <v>3.83</v>
      </c>
      <c r="H169" s="13">
        <v>18145</v>
      </c>
    </row>
    <row r="170" spans="1:8" ht="15">
      <c r="A170" s="18">
        <v>15</v>
      </c>
      <c r="B170" s="7" t="s">
        <v>793</v>
      </c>
      <c r="C170" s="18">
        <v>15</v>
      </c>
      <c r="D170" s="10">
        <v>63776</v>
      </c>
      <c r="E170" s="7" t="s">
        <v>144</v>
      </c>
      <c r="F170" s="11">
        <v>4938.92</v>
      </c>
      <c r="G170" s="12">
        <v>5.53</v>
      </c>
      <c r="H170" s="13">
        <v>27312</v>
      </c>
    </row>
    <row r="171" spans="1:8" ht="15">
      <c r="A171" s="18">
        <v>15</v>
      </c>
      <c r="B171" s="7" t="s">
        <v>793</v>
      </c>
      <c r="C171" s="18">
        <v>15</v>
      </c>
      <c r="D171" s="10">
        <v>63784</v>
      </c>
      <c r="E171" s="7" t="s">
        <v>145</v>
      </c>
      <c r="F171" s="11">
        <v>4782.09</v>
      </c>
      <c r="G171" s="12">
        <v>2.59</v>
      </c>
      <c r="H171" s="13">
        <v>12386</v>
      </c>
    </row>
    <row r="172" spans="1:8" ht="15">
      <c r="A172" s="18">
        <v>15</v>
      </c>
      <c r="B172" s="7" t="s">
        <v>793</v>
      </c>
      <c r="C172" s="18">
        <v>15</v>
      </c>
      <c r="D172" s="10">
        <v>63792</v>
      </c>
      <c r="E172" s="7" t="s">
        <v>146</v>
      </c>
      <c r="F172" s="11">
        <v>4776.73</v>
      </c>
      <c r="G172" s="12">
        <v>22.22</v>
      </c>
      <c r="H172" s="13">
        <v>106139</v>
      </c>
    </row>
    <row r="173" spans="1:8" ht="15">
      <c r="A173" s="18">
        <v>15</v>
      </c>
      <c r="B173" s="7" t="s">
        <v>793</v>
      </c>
      <c r="C173" s="18">
        <v>15</v>
      </c>
      <c r="D173" s="10">
        <v>63800</v>
      </c>
      <c r="E173" s="7" t="s">
        <v>147</v>
      </c>
      <c r="F173" s="11">
        <v>4797.13</v>
      </c>
      <c r="G173" s="12">
        <v>24.26</v>
      </c>
      <c r="H173" s="13">
        <v>116378</v>
      </c>
    </row>
    <row r="174" spans="1:8" ht="15">
      <c r="A174" s="18">
        <v>15</v>
      </c>
      <c r="B174" s="7" t="s">
        <v>793</v>
      </c>
      <c r="C174" s="18">
        <v>15</v>
      </c>
      <c r="D174" s="10">
        <v>63818</v>
      </c>
      <c r="E174" s="7" t="s">
        <v>148</v>
      </c>
      <c r="F174" s="11">
        <v>6582.15</v>
      </c>
      <c r="G174" s="12">
        <v>1.75</v>
      </c>
      <c r="H174" s="13">
        <v>11519</v>
      </c>
    </row>
    <row r="175" spans="1:8" ht="15">
      <c r="A175" s="18">
        <v>15</v>
      </c>
      <c r="B175" s="7" t="s">
        <v>793</v>
      </c>
      <c r="C175" s="18">
        <v>15</v>
      </c>
      <c r="D175" s="10">
        <v>63826</v>
      </c>
      <c r="E175" s="7" t="s">
        <v>149</v>
      </c>
      <c r="F175" s="11">
        <v>4906.68</v>
      </c>
      <c r="G175" s="12">
        <v>4.76</v>
      </c>
      <c r="H175" s="13">
        <v>23356</v>
      </c>
    </row>
    <row r="176" spans="1:8" ht="15">
      <c r="A176" s="18">
        <v>15</v>
      </c>
      <c r="B176" s="7" t="s">
        <v>793</v>
      </c>
      <c r="C176" s="18">
        <v>15</v>
      </c>
      <c r="D176" s="10">
        <v>63834</v>
      </c>
      <c r="E176" s="7" t="s">
        <v>150</v>
      </c>
      <c r="F176" s="11">
        <v>4722.08</v>
      </c>
      <c r="G176" s="12">
        <v>7.55</v>
      </c>
      <c r="H176" s="13">
        <v>35652</v>
      </c>
    </row>
    <row r="177" spans="1:8" ht="15">
      <c r="A177" s="18">
        <v>15</v>
      </c>
      <c r="B177" s="7" t="s">
        <v>793</v>
      </c>
      <c r="C177" s="18">
        <v>15</v>
      </c>
      <c r="D177" s="10">
        <v>63842</v>
      </c>
      <c r="E177" s="7" t="s">
        <v>151</v>
      </c>
      <c r="F177" s="11">
        <v>4723.51</v>
      </c>
      <c r="G177" s="12">
        <v>35.25</v>
      </c>
      <c r="H177" s="13">
        <v>166504</v>
      </c>
    </row>
    <row r="178" spans="1:8" ht="15">
      <c r="A178" s="18">
        <v>15</v>
      </c>
      <c r="B178" s="7" t="s">
        <v>793</v>
      </c>
      <c r="C178" s="18">
        <v>15</v>
      </c>
      <c r="D178" s="10">
        <v>63859</v>
      </c>
      <c r="E178" s="7" t="s">
        <v>152</v>
      </c>
      <c r="F178" s="11">
        <v>6052.22</v>
      </c>
      <c r="G178" s="12">
        <v>7</v>
      </c>
      <c r="H178" s="13">
        <v>42366</v>
      </c>
    </row>
    <row r="179" spans="1:8" ht="15">
      <c r="A179" s="18">
        <v>15</v>
      </c>
      <c r="B179" s="7" t="s">
        <v>793</v>
      </c>
      <c r="C179" s="18">
        <v>15</v>
      </c>
      <c r="D179" s="10">
        <v>73544</v>
      </c>
      <c r="E179" s="7" t="s">
        <v>153</v>
      </c>
      <c r="F179" s="11">
        <v>4736.25</v>
      </c>
      <c r="G179" s="12">
        <v>6.18</v>
      </c>
      <c r="H179" s="13">
        <v>29270</v>
      </c>
    </row>
    <row r="180" spans="1:8" ht="15">
      <c r="A180" s="18">
        <v>15</v>
      </c>
      <c r="B180" s="7" t="s">
        <v>793</v>
      </c>
      <c r="C180" s="18">
        <v>15</v>
      </c>
      <c r="D180" s="10">
        <v>73908</v>
      </c>
      <c r="E180" s="7" t="s">
        <v>154</v>
      </c>
      <c r="F180" s="11">
        <v>5030.55</v>
      </c>
      <c r="G180" s="12">
        <v>18.57</v>
      </c>
      <c r="H180" s="13">
        <v>93417</v>
      </c>
    </row>
    <row r="181" spans="1:8" ht="15">
      <c r="A181" s="18">
        <v>15</v>
      </c>
      <c r="B181" s="7" t="s">
        <v>793</v>
      </c>
      <c r="C181" s="18">
        <v>15</v>
      </c>
      <c r="D181" s="10">
        <v>75168</v>
      </c>
      <c r="E181" s="7" t="s">
        <v>155</v>
      </c>
      <c r="F181" s="11">
        <v>5235.99</v>
      </c>
      <c r="G181" s="12">
        <v>4.39</v>
      </c>
      <c r="H181" s="13">
        <v>22986</v>
      </c>
    </row>
    <row r="182" spans="7:8" ht="15.75">
      <c r="G182" s="19">
        <f>SUM(G143:G181)</f>
        <v>557.2499999999999</v>
      </c>
      <c r="H182" s="20">
        <f>SUM(H143:H181)</f>
        <v>2773126</v>
      </c>
    </row>
    <row r="184" spans="1:8" ht="15">
      <c r="A184" s="18">
        <v>16</v>
      </c>
      <c r="B184" s="7" t="s">
        <v>794</v>
      </c>
      <c r="C184" s="18">
        <v>16</v>
      </c>
      <c r="D184" s="10">
        <v>63875</v>
      </c>
      <c r="E184" s="7" t="s">
        <v>156</v>
      </c>
      <c r="F184" s="11">
        <v>4717.31</v>
      </c>
      <c r="G184" s="12">
        <v>8.8</v>
      </c>
      <c r="H184" s="13">
        <v>41512</v>
      </c>
    </row>
    <row r="185" spans="1:8" ht="15">
      <c r="A185" s="18">
        <v>16</v>
      </c>
      <c r="B185" s="7" t="s">
        <v>794</v>
      </c>
      <c r="C185" s="18">
        <v>16</v>
      </c>
      <c r="D185" s="10">
        <v>63883</v>
      </c>
      <c r="E185" s="7" t="s">
        <v>157</v>
      </c>
      <c r="F185" s="11">
        <v>4678.18</v>
      </c>
      <c r="G185" s="12">
        <v>13.64</v>
      </c>
      <c r="H185" s="13">
        <v>63810</v>
      </c>
    </row>
    <row r="186" spans="1:8" ht="15">
      <c r="A186" s="18">
        <v>16</v>
      </c>
      <c r="B186" s="7" t="s">
        <v>794</v>
      </c>
      <c r="C186" s="18">
        <v>16</v>
      </c>
      <c r="D186" s="10">
        <v>63891</v>
      </c>
      <c r="E186" s="7" t="s">
        <v>158</v>
      </c>
      <c r="F186" s="11">
        <v>4880.56</v>
      </c>
      <c r="G186" s="12">
        <v>30.5</v>
      </c>
      <c r="H186" s="13">
        <v>148857</v>
      </c>
    </row>
    <row r="187" spans="1:8" ht="15">
      <c r="A187" s="18">
        <v>16</v>
      </c>
      <c r="B187" s="7" t="s">
        <v>794</v>
      </c>
      <c r="C187" s="18">
        <v>16</v>
      </c>
      <c r="D187" s="10">
        <v>63917</v>
      </c>
      <c r="E187" s="7" t="s">
        <v>159</v>
      </c>
      <c r="F187" s="11">
        <v>4760.69</v>
      </c>
      <c r="G187" s="12">
        <v>87.2</v>
      </c>
      <c r="H187" s="13">
        <v>415132</v>
      </c>
    </row>
    <row r="188" spans="1:8" ht="15">
      <c r="A188" s="18">
        <v>16</v>
      </c>
      <c r="B188" s="7" t="s">
        <v>794</v>
      </c>
      <c r="C188" s="18">
        <v>16</v>
      </c>
      <c r="D188" s="10">
        <v>63925</v>
      </c>
      <c r="E188" s="7" t="s">
        <v>160</v>
      </c>
      <c r="F188" s="11">
        <v>5654.01</v>
      </c>
      <c r="G188" s="12">
        <v>45.56</v>
      </c>
      <c r="H188" s="13">
        <v>257597</v>
      </c>
    </row>
    <row r="189" spans="1:8" ht="15">
      <c r="A189" s="18">
        <v>16</v>
      </c>
      <c r="B189" s="7" t="s">
        <v>794</v>
      </c>
      <c r="C189" s="18">
        <v>16</v>
      </c>
      <c r="D189" s="10">
        <v>63941</v>
      </c>
      <c r="E189" s="7" t="s">
        <v>161</v>
      </c>
      <c r="F189" s="11">
        <v>4688.68</v>
      </c>
      <c r="G189" s="12">
        <v>2.29</v>
      </c>
      <c r="H189" s="13">
        <v>10737</v>
      </c>
    </row>
    <row r="190" spans="1:8" ht="15">
      <c r="A190" s="18">
        <v>16</v>
      </c>
      <c r="B190" s="7" t="s">
        <v>794</v>
      </c>
      <c r="C190" s="18">
        <v>16</v>
      </c>
      <c r="D190" s="10">
        <v>63958</v>
      </c>
      <c r="E190" s="7" t="s">
        <v>162</v>
      </c>
      <c r="F190" s="11">
        <v>4738.73</v>
      </c>
      <c r="G190" s="12">
        <v>2.78</v>
      </c>
      <c r="H190" s="13">
        <v>13174</v>
      </c>
    </row>
    <row r="191" spans="1:8" ht="15">
      <c r="A191" s="18">
        <v>16</v>
      </c>
      <c r="B191" s="7" t="s">
        <v>794</v>
      </c>
      <c r="C191" s="18">
        <v>16</v>
      </c>
      <c r="D191" s="10">
        <v>63966</v>
      </c>
      <c r="E191" s="7" t="s">
        <v>132</v>
      </c>
      <c r="F191" s="11">
        <v>4664.95</v>
      </c>
      <c r="G191" s="12">
        <v>2.13</v>
      </c>
      <c r="H191" s="13">
        <v>9936</v>
      </c>
    </row>
    <row r="192" spans="1:8" ht="15">
      <c r="A192" s="18">
        <v>16</v>
      </c>
      <c r="B192" s="7" t="s">
        <v>794</v>
      </c>
      <c r="C192" s="18">
        <v>16</v>
      </c>
      <c r="D192" s="10">
        <v>63974</v>
      </c>
      <c r="E192" s="7" t="s">
        <v>163</v>
      </c>
      <c r="F192" s="11">
        <v>4696.02</v>
      </c>
      <c r="G192" s="12">
        <v>30.6</v>
      </c>
      <c r="H192" s="13">
        <v>143698</v>
      </c>
    </row>
    <row r="193" spans="1:8" ht="15">
      <c r="A193" s="18">
        <v>16</v>
      </c>
      <c r="B193" s="7" t="s">
        <v>794</v>
      </c>
      <c r="C193" s="18">
        <v>16</v>
      </c>
      <c r="D193" s="10">
        <v>63982</v>
      </c>
      <c r="E193" s="7" t="s">
        <v>164</v>
      </c>
      <c r="F193" s="11">
        <v>5635.07</v>
      </c>
      <c r="G193" s="12">
        <v>20.92</v>
      </c>
      <c r="H193" s="13">
        <v>117886</v>
      </c>
    </row>
    <row r="194" spans="1:8" ht="15">
      <c r="A194" s="18">
        <v>16</v>
      </c>
      <c r="B194" s="7" t="s">
        <v>794</v>
      </c>
      <c r="C194" s="18">
        <v>16</v>
      </c>
      <c r="D194" s="10">
        <v>63990</v>
      </c>
      <c r="E194" s="7" t="s">
        <v>43</v>
      </c>
      <c r="F194" s="11">
        <v>4727.82</v>
      </c>
      <c r="G194" s="12">
        <v>6.27</v>
      </c>
      <c r="H194" s="13">
        <v>29643</v>
      </c>
    </row>
    <row r="195" spans="1:8" ht="15">
      <c r="A195" s="18">
        <v>16</v>
      </c>
      <c r="B195" s="7" t="s">
        <v>794</v>
      </c>
      <c r="C195" s="18">
        <v>16</v>
      </c>
      <c r="D195" s="10">
        <v>73932</v>
      </c>
      <c r="E195" s="7" t="s">
        <v>165</v>
      </c>
      <c r="F195" s="11">
        <v>4882.52</v>
      </c>
      <c r="G195" s="12">
        <v>9.05</v>
      </c>
      <c r="H195" s="13">
        <v>44187</v>
      </c>
    </row>
    <row r="196" spans="7:8" ht="15.75">
      <c r="G196" s="19">
        <f>SUM(G184:G195)</f>
        <v>259.73999999999995</v>
      </c>
      <c r="H196" s="20">
        <f>SUM(H184:H195)</f>
        <v>1296169</v>
      </c>
    </row>
    <row r="198" spans="1:8" ht="15">
      <c r="A198" s="18">
        <v>18</v>
      </c>
      <c r="B198" s="7" t="s">
        <v>795</v>
      </c>
      <c r="C198" s="18">
        <v>18</v>
      </c>
      <c r="D198" s="10">
        <v>64089</v>
      </c>
      <c r="E198" s="7" t="s">
        <v>166</v>
      </c>
      <c r="F198" s="11">
        <v>6812.02</v>
      </c>
      <c r="G198" s="12">
        <v>5.42</v>
      </c>
      <c r="H198" s="13">
        <v>36921</v>
      </c>
    </row>
    <row r="199" spans="1:8" ht="15">
      <c r="A199" s="18">
        <v>18</v>
      </c>
      <c r="B199" s="7" t="s">
        <v>795</v>
      </c>
      <c r="C199" s="18">
        <v>18</v>
      </c>
      <c r="D199" s="10">
        <v>64105</v>
      </c>
      <c r="E199" s="7" t="s">
        <v>167</v>
      </c>
      <c r="F199" s="11">
        <v>4709.4</v>
      </c>
      <c r="G199" s="12">
        <v>1.04</v>
      </c>
      <c r="H199" s="13">
        <v>4898</v>
      </c>
    </row>
    <row r="200" spans="1:8" ht="15">
      <c r="A200" s="18">
        <v>18</v>
      </c>
      <c r="B200" s="7" t="s">
        <v>795</v>
      </c>
      <c r="C200" s="18">
        <v>18</v>
      </c>
      <c r="D200" s="10">
        <v>64113</v>
      </c>
      <c r="E200" s="7" t="s">
        <v>168</v>
      </c>
      <c r="F200" s="11">
        <v>4710.77</v>
      </c>
      <c r="G200" s="12">
        <v>1.19</v>
      </c>
      <c r="H200" s="13">
        <v>5606</v>
      </c>
    </row>
    <row r="201" spans="1:8" ht="15">
      <c r="A201" s="18">
        <v>18</v>
      </c>
      <c r="B201" s="7" t="s">
        <v>795</v>
      </c>
      <c r="C201" s="18">
        <v>18</v>
      </c>
      <c r="D201" s="10">
        <v>64139</v>
      </c>
      <c r="E201" s="7" t="s">
        <v>169</v>
      </c>
      <c r="F201" s="11">
        <v>5619.87</v>
      </c>
      <c r="G201" s="12">
        <v>11.13</v>
      </c>
      <c r="H201" s="13">
        <v>62549</v>
      </c>
    </row>
    <row r="202" spans="1:8" ht="15">
      <c r="A202" s="18">
        <v>18</v>
      </c>
      <c r="B202" s="7" t="s">
        <v>795</v>
      </c>
      <c r="C202" s="18">
        <v>18</v>
      </c>
      <c r="D202" s="10">
        <v>64170</v>
      </c>
      <c r="E202" s="7" t="s">
        <v>170</v>
      </c>
      <c r="F202" s="11">
        <v>4695.07</v>
      </c>
      <c r="G202" s="12">
        <v>1.95</v>
      </c>
      <c r="H202" s="13">
        <v>9155</v>
      </c>
    </row>
    <row r="203" spans="1:8" ht="15">
      <c r="A203" s="18">
        <v>18</v>
      </c>
      <c r="B203" s="7" t="s">
        <v>795</v>
      </c>
      <c r="C203" s="18">
        <v>18</v>
      </c>
      <c r="D203" s="10">
        <v>64188</v>
      </c>
      <c r="E203" s="7" t="s">
        <v>171</v>
      </c>
      <c r="F203" s="11">
        <v>4728.15</v>
      </c>
      <c r="G203" s="12">
        <v>6.19</v>
      </c>
      <c r="H203" s="13">
        <v>29267</v>
      </c>
    </row>
    <row r="204" spans="1:8" ht="15">
      <c r="A204" s="18">
        <v>18</v>
      </c>
      <c r="B204" s="7" t="s">
        <v>795</v>
      </c>
      <c r="C204" s="18">
        <v>18</v>
      </c>
      <c r="D204" s="10">
        <v>64196</v>
      </c>
      <c r="E204" s="7" t="s">
        <v>172</v>
      </c>
      <c r="F204" s="11">
        <v>4676.55</v>
      </c>
      <c r="G204" s="12">
        <v>9.92</v>
      </c>
      <c r="H204" s="13">
        <v>46391</v>
      </c>
    </row>
    <row r="205" spans="1:8" ht="15">
      <c r="A205" s="18">
        <v>18</v>
      </c>
      <c r="B205" s="7" t="s">
        <v>795</v>
      </c>
      <c r="C205" s="18">
        <v>18</v>
      </c>
      <c r="D205" s="10">
        <v>64204</v>
      </c>
      <c r="E205" s="7" t="s">
        <v>173</v>
      </c>
      <c r="F205" s="11">
        <v>6424.1</v>
      </c>
      <c r="G205" s="12">
        <v>6.93</v>
      </c>
      <c r="H205" s="13">
        <v>44519</v>
      </c>
    </row>
    <row r="206" spans="1:8" ht="15">
      <c r="A206" s="18">
        <v>18</v>
      </c>
      <c r="B206" s="7" t="s">
        <v>795</v>
      </c>
      <c r="C206" s="18">
        <v>18</v>
      </c>
      <c r="D206" s="10">
        <v>75036</v>
      </c>
      <c r="E206" s="7" t="s">
        <v>174</v>
      </c>
      <c r="F206" s="11">
        <v>6633.85</v>
      </c>
      <c r="G206" s="12">
        <v>11.7</v>
      </c>
      <c r="H206" s="13">
        <v>77616</v>
      </c>
    </row>
    <row r="207" spans="7:8" ht="15.75">
      <c r="G207" s="19">
        <f>SUM(G198:G206)</f>
        <v>55.47</v>
      </c>
      <c r="H207" s="20">
        <f>SUM(H198:H206)</f>
        <v>316922</v>
      </c>
    </row>
    <row r="209" spans="1:8" ht="15">
      <c r="A209" s="18">
        <v>19</v>
      </c>
      <c r="B209" s="7" t="s">
        <v>796</v>
      </c>
      <c r="C209" s="18">
        <v>19</v>
      </c>
      <c r="D209" s="10">
        <v>64212</v>
      </c>
      <c r="E209" s="7" t="s">
        <v>175</v>
      </c>
      <c r="F209" s="11">
        <v>4836.55</v>
      </c>
      <c r="G209" s="12">
        <v>2.75</v>
      </c>
      <c r="H209" s="13">
        <v>13301</v>
      </c>
    </row>
    <row r="210" spans="1:8" ht="15">
      <c r="A210" s="18">
        <v>19</v>
      </c>
      <c r="B210" s="7" t="s">
        <v>796</v>
      </c>
      <c r="C210" s="18">
        <v>19</v>
      </c>
      <c r="D210" s="10">
        <v>64261</v>
      </c>
      <c r="E210" s="7" t="s">
        <v>176</v>
      </c>
      <c r="F210" s="11">
        <v>4824.55</v>
      </c>
      <c r="G210" s="12">
        <v>15.58</v>
      </c>
      <c r="H210" s="13">
        <v>75166</v>
      </c>
    </row>
    <row r="211" spans="1:8" ht="15">
      <c r="A211" s="18">
        <v>19</v>
      </c>
      <c r="B211" s="7" t="s">
        <v>796</v>
      </c>
      <c r="C211" s="18">
        <v>19</v>
      </c>
      <c r="D211" s="10">
        <v>64279</v>
      </c>
      <c r="E211" s="7" t="s">
        <v>177</v>
      </c>
      <c r="F211" s="11">
        <v>4873.16</v>
      </c>
      <c r="G211" s="12">
        <v>142.5</v>
      </c>
      <c r="H211" s="13">
        <v>694425</v>
      </c>
    </row>
    <row r="212" spans="1:8" ht="15">
      <c r="A212" s="18">
        <v>19</v>
      </c>
      <c r="B212" s="7" t="s">
        <v>796</v>
      </c>
      <c r="C212" s="18">
        <v>19</v>
      </c>
      <c r="D212" s="10">
        <v>64287</v>
      </c>
      <c r="E212" s="7" t="s">
        <v>178</v>
      </c>
      <c r="F212" s="11">
        <v>4871.07</v>
      </c>
      <c r="G212" s="12">
        <v>127.32</v>
      </c>
      <c r="H212" s="13">
        <v>620185</v>
      </c>
    </row>
    <row r="213" spans="1:8" ht="15">
      <c r="A213" s="18">
        <v>19</v>
      </c>
      <c r="B213" s="7" t="s">
        <v>796</v>
      </c>
      <c r="C213" s="18">
        <v>19</v>
      </c>
      <c r="D213" s="10">
        <v>64295</v>
      </c>
      <c r="E213" s="7" t="s">
        <v>179</v>
      </c>
      <c r="F213" s="11">
        <v>4885.59</v>
      </c>
      <c r="G213" s="12">
        <v>56.3</v>
      </c>
      <c r="H213" s="13">
        <v>275059</v>
      </c>
    </row>
    <row r="214" spans="1:8" ht="15">
      <c r="A214" s="18">
        <v>19</v>
      </c>
      <c r="B214" s="7" t="s">
        <v>796</v>
      </c>
      <c r="C214" s="18">
        <v>19</v>
      </c>
      <c r="D214" s="10">
        <v>64303</v>
      </c>
      <c r="E214" s="7" t="s">
        <v>180</v>
      </c>
      <c r="F214" s="11">
        <v>4886.97</v>
      </c>
      <c r="G214" s="12">
        <v>11.88</v>
      </c>
      <c r="H214" s="13">
        <v>58057</v>
      </c>
    </row>
    <row r="215" spans="1:8" ht="15">
      <c r="A215" s="18">
        <v>19</v>
      </c>
      <c r="B215" s="7" t="s">
        <v>796</v>
      </c>
      <c r="C215" s="18">
        <v>19</v>
      </c>
      <c r="D215" s="10">
        <v>64311</v>
      </c>
      <c r="E215" s="7" t="s">
        <v>181</v>
      </c>
      <c r="F215" s="11">
        <v>5589.06</v>
      </c>
      <c r="G215" s="12">
        <v>1.05</v>
      </c>
      <c r="H215" s="13">
        <v>5869</v>
      </c>
    </row>
    <row r="216" spans="1:8" ht="15">
      <c r="A216" s="18">
        <v>19</v>
      </c>
      <c r="B216" s="7" t="s">
        <v>796</v>
      </c>
      <c r="C216" s="18">
        <v>19</v>
      </c>
      <c r="D216" s="10">
        <v>64329</v>
      </c>
      <c r="E216" s="7" t="s">
        <v>182</v>
      </c>
      <c r="F216" s="11">
        <v>4879.85</v>
      </c>
      <c r="G216" s="12">
        <v>63.32</v>
      </c>
      <c r="H216" s="13">
        <v>308992</v>
      </c>
    </row>
    <row r="217" spans="1:8" ht="15">
      <c r="A217" s="18">
        <v>19</v>
      </c>
      <c r="B217" s="7" t="s">
        <v>796</v>
      </c>
      <c r="C217" s="18">
        <v>19</v>
      </c>
      <c r="D217" s="10">
        <v>64352</v>
      </c>
      <c r="E217" s="7" t="s">
        <v>183</v>
      </c>
      <c r="F217" s="11">
        <v>5573.41</v>
      </c>
      <c r="G217" s="12">
        <v>86.82</v>
      </c>
      <c r="H217" s="13">
        <v>483883</v>
      </c>
    </row>
    <row r="218" spans="1:8" ht="15">
      <c r="A218" s="18">
        <v>19</v>
      </c>
      <c r="B218" s="7" t="s">
        <v>796</v>
      </c>
      <c r="C218" s="18">
        <v>19</v>
      </c>
      <c r="D218" s="10">
        <v>64378</v>
      </c>
      <c r="E218" s="7" t="s">
        <v>184</v>
      </c>
      <c r="F218" s="11">
        <v>4873.07</v>
      </c>
      <c r="G218" s="12">
        <v>69.43</v>
      </c>
      <c r="H218" s="13">
        <v>338337</v>
      </c>
    </row>
    <row r="219" spans="1:8" ht="15">
      <c r="A219" s="18">
        <v>19</v>
      </c>
      <c r="B219" s="7" t="s">
        <v>796</v>
      </c>
      <c r="C219" s="18">
        <v>19</v>
      </c>
      <c r="D219" s="10">
        <v>64394</v>
      </c>
      <c r="E219" s="7" t="s">
        <v>185</v>
      </c>
      <c r="F219" s="11">
        <v>4867.55</v>
      </c>
      <c r="G219" s="12">
        <v>27.3</v>
      </c>
      <c r="H219" s="13">
        <v>132884</v>
      </c>
    </row>
    <row r="220" spans="1:8" ht="15">
      <c r="A220" s="18">
        <v>19</v>
      </c>
      <c r="B220" s="7" t="s">
        <v>796</v>
      </c>
      <c r="C220" s="18">
        <v>19</v>
      </c>
      <c r="D220" s="10">
        <v>64436</v>
      </c>
      <c r="E220" s="7" t="s">
        <v>186</v>
      </c>
      <c r="F220" s="11">
        <v>4873.16</v>
      </c>
      <c r="G220" s="12">
        <v>122.68</v>
      </c>
      <c r="H220" s="13">
        <v>597839</v>
      </c>
    </row>
    <row r="221" spans="1:8" ht="15">
      <c r="A221" s="18">
        <v>19</v>
      </c>
      <c r="B221" s="7" t="s">
        <v>796</v>
      </c>
      <c r="C221" s="18">
        <v>19</v>
      </c>
      <c r="D221" s="10">
        <v>64444</v>
      </c>
      <c r="E221" s="7" t="s">
        <v>187</v>
      </c>
      <c r="F221" s="11">
        <v>5048.52</v>
      </c>
      <c r="G221" s="12">
        <v>7.03</v>
      </c>
      <c r="H221" s="13">
        <v>35491</v>
      </c>
    </row>
    <row r="222" spans="1:8" ht="15">
      <c r="A222" s="18">
        <v>19</v>
      </c>
      <c r="B222" s="7" t="s">
        <v>796</v>
      </c>
      <c r="C222" s="18">
        <v>19</v>
      </c>
      <c r="D222" s="10">
        <v>64451</v>
      </c>
      <c r="E222" s="7" t="s">
        <v>188</v>
      </c>
      <c r="F222" s="11">
        <v>4859.34</v>
      </c>
      <c r="G222" s="12">
        <v>38.74</v>
      </c>
      <c r="H222" s="13">
        <v>188251</v>
      </c>
    </row>
    <row r="223" spans="1:8" ht="15">
      <c r="A223" s="18">
        <v>19</v>
      </c>
      <c r="B223" s="7" t="s">
        <v>796</v>
      </c>
      <c r="C223" s="18">
        <v>19</v>
      </c>
      <c r="D223" s="10">
        <v>64469</v>
      </c>
      <c r="E223" s="7" t="s">
        <v>189</v>
      </c>
      <c r="F223" s="11">
        <v>4890.57</v>
      </c>
      <c r="G223" s="12">
        <v>20.89</v>
      </c>
      <c r="H223" s="13">
        <v>102164</v>
      </c>
    </row>
    <row r="224" spans="1:8" ht="15">
      <c r="A224" s="18">
        <v>19</v>
      </c>
      <c r="B224" s="7" t="s">
        <v>796</v>
      </c>
      <c r="C224" s="18">
        <v>19</v>
      </c>
      <c r="D224" s="10">
        <v>64501</v>
      </c>
      <c r="E224" s="7" t="s">
        <v>190</v>
      </c>
      <c r="F224" s="11">
        <v>4688.41</v>
      </c>
      <c r="G224" s="12">
        <v>32.94</v>
      </c>
      <c r="H224" s="13">
        <v>154436</v>
      </c>
    </row>
    <row r="225" spans="1:8" ht="15">
      <c r="A225" s="18">
        <v>19</v>
      </c>
      <c r="B225" s="7" t="s">
        <v>796</v>
      </c>
      <c r="C225" s="18">
        <v>19</v>
      </c>
      <c r="D225" s="10">
        <v>64519</v>
      </c>
      <c r="E225" s="7" t="s">
        <v>191</v>
      </c>
      <c r="F225" s="11">
        <v>5709.9</v>
      </c>
      <c r="G225" s="12">
        <v>68</v>
      </c>
      <c r="H225" s="13">
        <v>388273</v>
      </c>
    </row>
    <row r="226" spans="1:8" ht="15">
      <c r="A226" s="18">
        <v>19</v>
      </c>
      <c r="B226" s="7" t="s">
        <v>796</v>
      </c>
      <c r="C226" s="18">
        <v>19</v>
      </c>
      <c r="D226" s="10">
        <v>64535</v>
      </c>
      <c r="E226" s="7" t="s">
        <v>192</v>
      </c>
      <c r="F226" s="11">
        <v>5271.83</v>
      </c>
      <c r="G226" s="12">
        <v>12.86</v>
      </c>
      <c r="H226" s="13">
        <v>67796</v>
      </c>
    </row>
    <row r="227" spans="1:8" ht="15">
      <c r="A227" s="18">
        <v>19</v>
      </c>
      <c r="B227" s="7" t="s">
        <v>796</v>
      </c>
      <c r="C227" s="18">
        <v>19</v>
      </c>
      <c r="D227" s="10">
        <v>64550</v>
      </c>
      <c r="E227" s="7" t="s">
        <v>193</v>
      </c>
      <c r="F227" s="11">
        <v>4677.84</v>
      </c>
      <c r="G227" s="12">
        <v>16.51</v>
      </c>
      <c r="H227" s="13">
        <v>77231</v>
      </c>
    </row>
    <row r="228" spans="1:8" ht="15">
      <c r="A228" s="18">
        <v>19</v>
      </c>
      <c r="B228" s="7" t="s">
        <v>796</v>
      </c>
      <c r="C228" s="18">
        <v>19</v>
      </c>
      <c r="D228" s="10">
        <v>64576</v>
      </c>
      <c r="E228" s="7" t="s">
        <v>194</v>
      </c>
      <c r="F228" s="11">
        <v>4856.85</v>
      </c>
      <c r="G228" s="12">
        <v>33.43</v>
      </c>
      <c r="H228" s="13">
        <v>162364</v>
      </c>
    </row>
    <row r="229" spans="1:8" ht="15">
      <c r="A229" s="18">
        <v>19</v>
      </c>
      <c r="B229" s="7" t="s">
        <v>796</v>
      </c>
      <c r="C229" s="18">
        <v>19</v>
      </c>
      <c r="D229" s="10">
        <v>64592</v>
      </c>
      <c r="E229" s="7" t="s">
        <v>195</v>
      </c>
      <c r="F229" s="11">
        <v>4727.74</v>
      </c>
      <c r="G229" s="12">
        <v>75.93</v>
      </c>
      <c r="H229" s="13">
        <v>358977</v>
      </c>
    </row>
    <row r="230" spans="1:8" ht="15">
      <c r="A230" s="18">
        <v>19</v>
      </c>
      <c r="B230" s="7" t="s">
        <v>796</v>
      </c>
      <c r="C230" s="18">
        <v>19</v>
      </c>
      <c r="D230" s="10">
        <v>64600</v>
      </c>
      <c r="E230" s="7" t="s">
        <v>196</v>
      </c>
      <c r="F230" s="11">
        <v>5021.13</v>
      </c>
      <c r="G230" s="12">
        <v>0.82</v>
      </c>
      <c r="H230" s="13">
        <v>4117</v>
      </c>
    </row>
    <row r="231" spans="1:8" ht="15">
      <c r="A231" s="18">
        <v>19</v>
      </c>
      <c r="B231" s="7" t="s">
        <v>796</v>
      </c>
      <c r="C231" s="18">
        <v>19</v>
      </c>
      <c r="D231" s="10">
        <v>64634</v>
      </c>
      <c r="E231" s="7" t="s">
        <v>197</v>
      </c>
      <c r="F231" s="11">
        <v>4893.96</v>
      </c>
      <c r="G231" s="12">
        <v>105.4</v>
      </c>
      <c r="H231" s="13">
        <v>515823</v>
      </c>
    </row>
    <row r="232" spans="1:8" ht="15">
      <c r="A232" s="18">
        <v>19</v>
      </c>
      <c r="B232" s="7" t="s">
        <v>796</v>
      </c>
      <c r="C232" s="18">
        <v>19</v>
      </c>
      <c r="D232" s="10">
        <v>64691</v>
      </c>
      <c r="E232" s="7" t="s">
        <v>198</v>
      </c>
      <c r="F232" s="11">
        <v>4731.28</v>
      </c>
      <c r="G232" s="12">
        <v>33.76</v>
      </c>
      <c r="H232" s="13">
        <v>159728</v>
      </c>
    </row>
    <row r="233" spans="1:8" ht="15">
      <c r="A233" s="18">
        <v>19</v>
      </c>
      <c r="B233" s="7" t="s">
        <v>796</v>
      </c>
      <c r="C233" s="18">
        <v>19</v>
      </c>
      <c r="D233" s="10">
        <v>64709</v>
      </c>
      <c r="E233" s="7" t="s">
        <v>199</v>
      </c>
      <c r="F233" s="11">
        <v>4703.38</v>
      </c>
      <c r="G233" s="12">
        <v>19.21</v>
      </c>
      <c r="H233" s="13">
        <v>90352</v>
      </c>
    </row>
    <row r="234" spans="1:8" ht="15">
      <c r="A234" s="18">
        <v>19</v>
      </c>
      <c r="B234" s="7" t="s">
        <v>796</v>
      </c>
      <c r="C234" s="18">
        <v>19</v>
      </c>
      <c r="D234" s="10">
        <v>64725</v>
      </c>
      <c r="E234" s="7" t="s">
        <v>200</v>
      </c>
      <c r="F234" s="11">
        <v>4849.9</v>
      </c>
      <c r="G234" s="12">
        <v>0.94</v>
      </c>
      <c r="H234" s="13">
        <v>4559</v>
      </c>
    </row>
    <row r="235" spans="1:8" ht="15">
      <c r="A235" s="18">
        <v>19</v>
      </c>
      <c r="B235" s="7" t="s">
        <v>796</v>
      </c>
      <c r="C235" s="18">
        <v>19</v>
      </c>
      <c r="D235" s="10">
        <v>64733</v>
      </c>
      <c r="E235" s="7" t="s">
        <v>201</v>
      </c>
      <c r="F235" s="11">
        <v>4899.06</v>
      </c>
      <c r="G235" s="12">
        <v>0.63</v>
      </c>
      <c r="H235" s="13">
        <v>3086</v>
      </c>
    </row>
    <row r="236" spans="1:8" ht="15">
      <c r="A236" s="18">
        <v>19</v>
      </c>
      <c r="B236" s="7" t="s">
        <v>796</v>
      </c>
      <c r="C236" s="18">
        <v>19</v>
      </c>
      <c r="D236" s="10">
        <v>64774</v>
      </c>
      <c r="E236" s="7" t="s">
        <v>202</v>
      </c>
      <c r="F236" s="11">
        <v>4920.51</v>
      </c>
      <c r="G236" s="12">
        <v>102.11</v>
      </c>
      <c r="H236" s="13">
        <v>502433</v>
      </c>
    </row>
    <row r="237" spans="1:8" ht="15">
      <c r="A237" s="18">
        <v>19</v>
      </c>
      <c r="B237" s="7" t="s">
        <v>796</v>
      </c>
      <c r="C237" s="18">
        <v>19</v>
      </c>
      <c r="D237" s="10">
        <v>64790</v>
      </c>
      <c r="E237" s="7" t="s">
        <v>203</v>
      </c>
      <c r="F237" s="11">
        <v>4885.15</v>
      </c>
      <c r="G237" s="12">
        <v>38.52</v>
      </c>
      <c r="H237" s="13">
        <v>188176</v>
      </c>
    </row>
    <row r="238" spans="1:8" ht="15">
      <c r="A238" s="18">
        <v>19</v>
      </c>
      <c r="B238" s="7" t="s">
        <v>796</v>
      </c>
      <c r="C238" s="18">
        <v>19</v>
      </c>
      <c r="D238" s="10">
        <v>64808</v>
      </c>
      <c r="E238" s="7" t="s">
        <v>204</v>
      </c>
      <c r="F238" s="11">
        <v>4912.3</v>
      </c>
      <c r="G238" s="12">
        <v>112.57</v>
      </c>
      <c r="H238" s="13">
        <v>552978</v>
      </c>
    </row>
    <row r="239" spans="1:8" ht="15">
      <c r="A239" s="18">
        <v>19</v>
      </c>
      <c r="B239" s="7" t="s">
        <v>796</v>
      </c>
      <c r="C239" s="18">
        <v>19</v>
      </c>
      <c r="D239" s="10">
        <v>64816</v>
      </c>
      <c r="E239" s="7" t="s">
        <v>205</v>
      </c>
      <c r="F239" s="11">
        <v>4711.21</v>
      </c>
      <c r="G239" s="12">
        <v>29.3</v>
      </c>
      <c r="H239" s="13">
        <v>138038</v>
      </c>
    </row>
    <row r="240" spans="1:8" ht="15">
      <c r="A240" s="18">
        <v>19</v>
      </c>
      <c r="B240" s="7" t="s">
        <v>796</v>
      </c>
      <c r="C240" s="18">
        <v>19</v>
      </c>
      <c r="D240" s="10">
        <v>64840</v>
      </c>
      <c r="E240" s="7" t="s">
        <v>206</v>
      </c>
      <c r="F240" s="11">
        <v>4880.71</v>
      </c>
      <c r="G240" s="12">
        <v>0.72</v>
      </c>
      <c r="H240" s="13">
        <v>3514</v>
      </c>
    </row>
    <row r="241" spans="1:8" ht="15">
      <c r="A241" s="18">
        <v>19</v>
      </c>
      <c r="B241" s="7" t="s">
        <v>796</v>
      </c>
      <c r="C241" s="18">
        <v>19</v>
      </c>
      <c r="D241" s="10">
        <v>64865</v>
      </c>
      <c r="E241" s="7" t="s">
        <v>207</v>
      </c>
      <c r="F241" s="11">
        <v>4838.22</v>
      </c>
      <c r="G241" s="12">
        <v>19.04</v>
      </c>
      <c r="H241" s="13">
        <v>92120</v>
      </c>
    </row>
    <row r="242" spans="1:8" ht="15">
      <c r="A242" s="18">
        <v>19</v>
      </c>
      <c r="B242" s="7" t="s">
        <v>796</v>
      </c>
      <c r="C242" s="18">
        <v>19</v>
      </c>
      <c r="D242" s="10">
        <v>64873</v>
      </c>
      <c r="E242" s="7" t="s">
        <v>208</v>
      </c>
      <c r="F242" s="11">
        <v>4901.13</v>
      </c>
      <c r="G242" s="12">
        <v>41.5</v>
      </c>
      <c r="H242" s="13">
        <v>203397</v>
      </c>
    </row>
    <row r="243" spans="1:8" ht="15">
      <c r="A243" s="18">
        <v>19</v>
      </c>
      <c r="B243" s="7" t="s">
        <v>796</v>
      </c>
      <c r="C243" s="18">
        <v>19</v>
      </c>
      <c r="D243" s="10">
        <v>64907</v>
      </c>
      <c r="E243" s="7" t="s">
        <v>209</v>
      </c>
      <c r="F243" s="11">
        <v>4881.16</v>
      </c>
      <c r="G243" s="12">
        <v>100.49</v>
      </c>
      <c r="H243" s="13">
        <v>490508</v>
      </c>
    </row>
    <row r="244" spans="1:8" ht="15">
      <c r="A244" s="18">
        <v>19</v>
      </c>
      <c r="B244" s="7" t="s">
        <v>796</v>
      </c>
      <c r="C244" s="18">
        <v>19</v>
      </c>
      <c r="D244" s="10">
        <v>64931</v>
      </c>
      <c r="E244" s="7" t="s">
        <v>210</v>
      </c>
      <c r="F244" s="11">
        <v>4681.04</v>
      </c>
      <c r="G244" s="12">
        <v>17.51</v>
      </c>
      <c r="H244" s="13">
        <v>81965</v>
      </c>
    </row>
    <row r="245" spans="1:8" ht="15">
      <c r="A245" s="18">
        <v>19</v>
      </c>
      <c r="B245" s="7" t="s">
        <v>796</v>
      </c>
      <c r="C245" s="18">
        <v>19</v>
      </c>
      <c r="D245" s="10">
        <v>64964</v>
      </c>
      <c r="E245" s="7" t="s">
        <v>211</v>
      </c>
      <c r="F245" s="11">
        <v>4820.49</v>
      </c>
      <c r="G245" s="12">
        <v>4.67</v>
      </c>
      <c r="H245" s="13">
        <v>22512</v>
      </c>
    </row>
    <row r="246" spans="1:8" ht="15">
      <c r="A246" s="18">
        <v>19</v>
      </c>
      <c r="B246" s="7" t="s">
        <v>796</v>
      </c>
      <c r="C246" s="18">
        <v>19</v>
      </c>
      <c r="D246" s="10">
        <v>65029</v>
      </c>
      <c r="E246" s="7" t="s">
        <v>212</v>
      </c>
      <c r="F246" s="11">
        <v>4842.22</v>
      </c>
      <c r="G246" s="12">
        <v>6.07</v>
      </c>
      <c r="H246" s="13">
        <v>29392</v>
      </c>
    </row>
    <row r="247" spans="1:8" ht="15">
      <c r="A247" s="18">
        <v>19</v>
      </c>
      <c r="B247" s="7" t="s">
        <v>796</v>
      </c>
      <c r="C247" s="18">
        <v>19</v>
      </c>
      <c r="D247" s="10">
        <v>65052</v>
      </c>
      <c r="E247" s="7" t="s">
        <v>213</v>
      </c>
      <c r="F247" s="11">
        <v>4831.01</v>
      </c>
      <c r="G247" s="12">
        <v>22.61</v>
      </c>
      <c r="H247" s="13">
        <v>109229</v>
      </c>
    </row>
    <row r="248" spans="1:8" ht="15">
      <c r="A248" s="18">
        <v>19</v>
      </c>
      <c r="B248" s="7" t="s">
        <v>796</v>
      </c>
      <c r="C248" s="18">
        <v>19</v>
      </c>
      <c r="D248" s="10">
        <v>65060</v>
      </c>
      <c r="E248" s="7" t="s">
        <v>214</v>
      </c>
      <c r="F248" s="11">
        <v>4849.16</v>
      </c>
      <c r="G248" s="12">
        <v>79.7</v>
      </c>
      <c r="H248" s="13">
        <v>386478</v>
      </c>
    </row>
    <row r="249" spans="1:8" ht="15">
      <c r="A249" s="18">
        <v>19</v>
      </c>
      <c r="B249" s="7" t="s">
        <v>796</v>
      </c>
      <c r="C249" s="18">
        <v>19</v>
      </c>
      <c r="D249" s="10">
        <v>65078</v>
      </c>
      <c r="E249" s="7" t="s">
        <v>215</v>
      </c>
      <c r="F249" s="11">
        <v>4750.2</v>
      </c>
      <c r="G249" s="12">
        <v>4.05</v>
      </c>
      <c r="H249" s="13">
        <v>19238</v>
      </c>
    </row>
    <row r="250" spans="1:8" ht="15">
      <c r="A250" s="18">
        <v>19</v>
      </c>
      <c r="B250" s="7" t="s">
        <v>796</v>
      </c>
      <c r="C250" s="18">
        <v>19</v>
      </c>
      <c r="D250" s="10">
        <v>65094</v>
      </c>
      <c r="E250" s="7" t="s">
        <v>216</v>
      </c>
      <c r="F250" s="11">
        <v>4883.85</v>
      </c>
      <c r="G250" s="12">
        <v>106.92</v>
      </c>
      <c r="H250" s="13">
        <v>522181</v>
      </c>
    </row>
    <row r="251" spans="1:8" ht="15">
      <c r="A251" s="18">
        <v>19</v>
      </c>
      <c r="B251" s="7" t="s">
        <v>796</v>
      </c>
      <c r="C251" s="18">
        <v>19</v>
      </c>
      <c r="D251" s="10">
        <v>65110</v>
      </c>
      <c r="E251" s="7" t="s">
        <v>217</v>
      </c>
      <c r="F251" s="11">
        <v>4709.38</v>
      </c>
      <c r="G251" s="12">
        <v>1.96</v>
      </c>
      <c r="H251" s="13">
        <v>9230</v>
      </c>
    </row>
    <row r="252" spans="1:8" ht="15">
      <c r="A252" s="18">
        <v>19</v>
      </c>
      <c r="B252" s="7" t="s">
        <v>796</v>
      </c>
      <c r="C252" s="18">
        <v>19</v>
      </c>
      <c r="D252" s="10">
        <v>65169</v>
      </c>
      <c r="E252" s="7" t="s">
        <v>218</v>
      </c>
      <c r="F252" s="11">
        <v>4933.07</v>
      </c>
      <c r="G252" s="12">
        <v>4.35</v>
      </c>
      <c r="H252" s="13">
        <v>21459</v>
      </c>
    </row>
    <row r="253" spans="1:8" ht="15">
      <c r="A253" s="18">
        <v>19</v>
      </c>
      <c r="B253" s="7" t="s">
        <v>796</v>
      </c>
      <c r="C253" s="18">
        <v>19</v>
      </c>
      <c r="D253" s="10">
        <v>73437</v>
      </c>
      <c r="E253" s="7" t="s">
        <v>219</v>
      </c>
      <c r="F253" s="11">
        <v>4965.99</v>
      </c>
      <c r="G253" s="12">
        <v>324.69</v>
      </c>
      <c r="H253" s="13">
        <v>1612407</v>
      </c>
    </row>
    <row r="254" spans="1:8" ht="15">
      <c r="A254" s="18">
        <v>19</v>
      </c>
      <c r="B254" s="7" t="s">
        <v>796</v>
      </c>
      <c r="C254" s="18">
        <v>19</v>
      </c>
      <c r="D254" s="10">
        <v>73445</v>
      </c>
      <c r="E254" s="7" t="s">
        <v>220</v>
      </c>
      <c r="F254" s="11">
        <v>4870.12</v>
      </c>
      <c r="G254" s="12">
        <v>44.05</v>
      </c>
      <c r="H254" s="13">
        <v>214529</v>
      </c>
    </row>
    <row r="255" spans="1:8" ht="15">
      <c r="A255" s="18">
        <v>19</v>
      </c>
      <c r="B255" s="7" t="s">
        <v>796</v>
      </c>
      <c r="C255" s="18">
        <v>19</v>
      </c>
      <c r="D255" s="10">
        <v>73452</v>
      </c>
      <c r="E255" s="7" t="s">
        <v>221</v>
      </c>
      <c r="F255" s="11">
        <v>4846.14</v>
      </c>
      <c r="G255" s="12">
        <v>0.08</v>
      </c>
      <c r="H255" s="13">
        <v>388</v>
      </c>
    </row>
    <row r="256" spans="1:8" ht="15">
      <c r="A256" s="18">
        <v>19</v>
      </c>
      <c r="B256" s="7" t="s">
        <v>796</v>
      </c>
      <c r="C256" s="18">
        <v>19</v>
      </c>
      <c r="D256" s="10">
        <v>73460</v>
      </c>
      <c r="E256" s="7" t="s">
        <v>222</v>
      </c>
      <c r="F256" s="11">
        <v>4815.92</v>
      </c>
      <c r="G256" s="12">
        <v>59.13</v>
      </c>
      <c r="H256" s="13">
        <v>284765</v>
      </c>
    </row>
    <row r="257" spans="1:8" ht="15">
      <c r="A257" s="18">
        <v>19</v>
      </c>
      <c r="B257" s="7" t="s">
        <v>796</v>
      </c>
      <c r="C257" s="18">
        <v>19</v>
      </c>
      <c r="D257" s="10">
        <v>75291</v>
      </c>
      <c r="E257" s="7" t="s">
        <v>223</v>
      </c>
      <c r="F257" s="11">
        <v>5013.23</v>
      </c>
      <c r="G257" s="12">
        <v>39.91</v>
      </c>
      <c r="H257" s="13">
        <v>200078</v>
      </c>
    </row>
    <row r="258" spans="1:8" ht="15">
      <c r="A258" s="18">
        <v>19</v>
      </c>
      <c r="B258" s="7" t="s">
        <v>796</v>
      </c>
      <c r="C258" s="18">
        <v>19</v>
      </c>
      <c r="D258" s="10">
        <v>75333</v>
      </c>
      <c r="E258" s="7" t="s">
        <v>224</v>
      </c>
      <c r="F258" s="11">
        <v>5256.9</v>
      </c>
      <c r="G258" s="12">
        <v>9.94</v>
      </c>
      <c r="H258" s="13">
        <v>52254</v>
      </c>
    </row>
    <row r="259" spans="1:8" ht="15">
      <c r="A259" s="18">
        <v>19</v>
      </c>
      <c r="B259" s="7" t="s">
        <v>796</v>
      </c>
      <c r="C259" s="18">
        <v>19</v>
      </c>
      <c r="D259" s="10">
        <v>75341</v>
      </c>
      <c r="E259" s="7" t="s">
        <v>225</v>
      </c>
      <c r="F259" s="11">
        <v>5348.82</v>
      </c>
      <c r="G259" s="12">
        <v>24.82</v>
      </c>
      <c r="H259" s="13">
        <v>132758</v>
      </c>
    </row>
    <row r="260" spans="1:8" ht="15">
      <c r="A260" s="18">
        <v>19</v>
      </c>
      <c r="B260" s="7" t="s">
        <v>796</v>
      </c>
      <c r="C260" s="18">
        <v>19</v>
      </c>
      <c r="D260" s="10">
        <v>75713</v>
      </c>
      <c r="E260" s="7" t="s">
        <v>226</v>
      </c>
      <c r="F260" s="11">
        <v>5538.52</v>
      </c>
      <c r="G260" s="12">
        <v>116.99</v>
      </c>
      <c r="H260" s="13">
        <v>647951</v>
      </c>
    </row>
    <row r="261" spans="7:8" ht="15.75">
      <c r="G261" s="19">
        <f>SUM(G209:G260)</f>
        <v>2505.72</v>
      </c>
      <c r="H261" s="20">
        <f>SUM(H209:H260)</f>
        <v>12434623</v>
      </c>
    </row>
    <row r="263" spans="1:8" ht="15">
      <c r="A263" s="18">
        <v>20</v>
      </c>
      <c r="B263" s="7" t="s">
        <v>797</v>
      </c>
      <c r="C263" s="18">
        <v>20</v>
      </c>
      <c r="D263" s="10">
        <v>65177</v>
      </c>
      <c r="E263" s="7" t="s">
        <v>227</v>
      </c>
      <c r="F263" s="11">
        <v>4711.45</v>
      </c>
      <c r="G263" s="12">
        <v>0.92</v>
      </c>
      <c r="H263" s="13">
        <v>4335</v>
      </c>
    </row>
    <row r="264" spans="1:8" ht="15">
      <c r="A264" s="18">
        <v>20</v>
      </c>
      <c r="B264" s="7" t="s">
        <v>797</v>
      </c>
      <c r="C264" s="18">
        <v>20</v>
      </c>
      <c r="D264" s="10">
        <v>65185</v>
      </c>
      <c r="E264" s="7" t="s">
        <v>228</v>
      </c>
      <c r="F264" s="11">
        <v>5077.29</v>
      </c>
      <c r="G264" s="12">
        <v>9.41</v>
      </c>
      <c r="H264" s="13">
        <v>47777</v>
      </c>
    </row>
    <row r="265" spans="1:8" ht="15">
      <c r="A265" s="18">
        <v>20</v>
      </c>
      <c r="B265" s="7" t="s">
        <v>797</v>
      </c>
      <c r="C265" s="18">
        <v>20</v>
      </c>
      <c r="D265" s="10">
        <v>65193</v>
      </c>
      <c r="E265" s="7" t="s">
        <v>229</v>
      </c>
      <c r="F265" s="11">
        <v>4744.59</v>
      </c>
      <c r="G265" s="12">
        <v>14.26</v>
      </c>
      <c r="H265" s="13">
        <v>67658</v>
      </c>
    </row>
    <row r="266" spans="1:8" ht="15">
      <c r="A266" s="18">
        <v>20</v>
      </c>
      <c r="B266" s="7" t="s">
        <v>797</v>
      </c>
      <c r="C266" s="18">
        <v>20</v>
      </c>
      <c r="D266" s="10">
        <v>65201</v>
      </c>
      <c r="E266" s="7" t="s">
        <v>230</v>
      </c>
      <c r="F266" s="11">
        <v>5705.24</v>
      </c>
      <c r="G266" s="12">
        <v>6.33</v>
      </c>
      <c r="H266" s="13">
        <v>36114</v>
      </c>
    </row>
    <row r="267" spans="1:8" ht="15">
      <c r="A267" s="18">
        <v>20</v>
      </c>
      <c r="B267" s="7" t="s">
        <v>797</v>
      </c>
      <c r="C267" s="18">
        <v>20</v>
      </c>
      <c r="D267" s="10">
        <v>65219</v>
      </c>
      <c r="E267" s="7" t="s">
        <v>231</v>
      </c>
      <c r="F267" s="11">
        <v>4749.25</v>
      </c>
      <c r="G267" s="12">
        <v>13.21</v>
      </c>
      <c r="H267" s="13">
        <v>62738</v>
      </c>
    </row>
    <row r="268" spans="1:8" ht="15">
      <c r="A268" s="18">
        <v>20</v>
      </c>
      <c r="B268" s="7" t="s">
        <v>797</v>
      </c>
      <c r="C268" s="18">
        <v>20</v>
      </c>
      <c r="D268" s="10">
        <v>65243</v>
      </c>
      <c r="E268" s="7" t="s">
        <v>232</v>
      </c>
      <c r="F268" s="11">
        <v>4878.54</v>
      </c>
      <c r="G268" s="12">
        <v>192.53</v>
      </c>
      <c r="H268" s="13">
        <v>939265</v>
      </c>
    </row>
    <row r="269" spans="1:8" ht="15">
      <c r="A269" s="18">
        <v>20</v>
      </c>
      <c r="B269" s="7" t="s">
        <v>797</v>
      </c>
      <c r="C269" s="18">
        <v>20</v>
      </c>
      <c r="D269" s="10">
        <v>73734</v>
      </c>
      <c r="E269" s="7" t="s">
        <v>233</v>
      </c>
      <c r="F269" s="11">
        <v>6197.51</v>
      </c>
      <c r="G269" s="12">
        <v>9.31</v>
      </c>
      <c r="H269" s="13">
        <v>57699</v>
      </c>
    </row>
    <row r="270" spans="1:8" ht="15">
      <c r="A270" s="18">
        <v>20</v>
      </c>
      <c r="B270" s="7" t="s">
        <v>797</v>
      </c>
      <c r="C270" s="18">
        <v>20</v>
      </c>
      <c r="D270" s="10">
        <v>75580</v>
      </c>
      <c r="E270" s="7" t="s">
        <v>234</v>
      </c>
      <c r="F270" s="11">
        <v>5805.5</v>
      </c>
      <c r="G270" s="12">
        <v>4.4</v>
      </c>
      <c r="H270" s="13">
        <v>25544</v>
      </c>
    </row>
    <row r="271" spans="1:8" ht="15">
      <c r="A271" s="18">
        <v>20</v>
      </c>
      <c r="B271" s="7" t="s">
        <v>797</v>
      </c>
      <c r="C271" s="18">
        <v>20</v>
      </c>
      <c r="D271" s="10">
        <v>75606</v>
      </c>
      <c r="E271" s="7" t="s">
        <v>235</v>
      </c>
      <c r="F271" s="11">
        <v>6711.57</v>
      </c>
      <c r="G271" s="12">
        <v>5.45</v>
      </c>
      <c r="H271" s="13">
        <v>36578</v>
      </c>
    </row>
    <row r="272" spans="1:8" ht="15">
      <c r="A272" s="18">
        <v>20</v>
      </c>
      <c r="B272" s="7" t="s">
        <v>797</v>
      </c>
      <c r="C272" s="18">
        <v>22</v>
      </c>
      <c r="D272" s="10">
        <v>65532</v>
      </c>
      <c r="E272" s="7" t="s">
        <v>236</v>
      </c>
      <c r="F272" s="11">
        <v>5421.72</v>
      </c>
      <c r="G272" s="12">
        <v>1.83</v>
      </c>
      <c r="H272" s="13">
        <v>9922</v>
      </c>
    </row>
    <row r="273" spans="7:8" ht="15.75">
      <c r="G273" s="19">
        <f>SUM(G263:G272)</f>
        <v>257.65</v>
      </c>
      <c r="H273" s="20">
        <f>SUM(H263:H272)</f>
        <v>1287630</v>
      </c>
    </row>
    <row r="275" spans="1:8" ht="15">
      <c r="A275" s="18">
        <v>21</v>
      </c>
      <c r="B275" s="7" t="s">
        <v>798</v>
      </c>
      <c r="C275" s="18">
        <v>21</v>
      </c>
      <c r="D275" s="10">
        <v>65318</v>
      </c>
      <c r="E275" s="7" t="s">
        <v>237</v>
      </c>
      <c r="F275" s="11">
        <v>5071.9</v>
      </c>
      <c r="G275" s="12">
        <v>14.01</v>
      </c>
      <c r="H275" s="13">
        <v>71057</v>
      </c>
    </row>
    <row r="276" spans="1:8" ht="15">
      <c r="A276" s="18">
        <v>21</v>
      </c>
      <c r="B276" s="7" t="s">
        <v>798</v>
      </c>
      <c r="C276" s="18">
        <v>21</v>
      </c>
      <c r="D276" s="10">
        <v>65334</v>
      </c>
      <c r="E276" s="7" t="s">
        <v>238</v>
      </c>
      <c r="F276" s="11">
        <v>5024.05</v>
      </c>
      <c r="G276" s="12">
        <v>7.32</v>
      </c>
      <c r="H276" s="13">
        <v>36776</v>
      </c>
    </row>
    <row r="277" spans="1:8" ht="15">
      <c r="A277" s="18">
        <v>21</v>
      </c>
      <c r="B277" s="7" t="s">
        <v>798</v>
      </c>
      <c r="C277" s="18">
        <v>21</v>
      </c>
      <c r="D277" s="10">
        <v>65359</v>
      </c>
      <c r="E277" s="7" t="s">
        <v>239</v>
      </c>
      <c r="F277" s="11">
        <v>4681.35</v>
      </c>
      <c r="G277" s="12">
        <v>1.11</v>
      </c>
      <c r="H277" s="13">
        <v>5196</v>
      </c>
    </row>
    <row r="278" spans="1:8" ht="15">
      <c r="A278" s="18">
        <v>21</v>
      </c>
      <c r="B278" s="7" t="s">
        <v>798</v>
      </c>
      <c r="C278" s="18">
        <v>21</v>
      </c>
      <c r="D278" s="10">
        <v>65367</v>
      </c>
      <c r="E278" s="7" t="s">
        <v>240</v>
      </c>
      <c r="F278" s="11">
        <v>5021.38</v>
      </c>
      <c r="G278" s="12">
        <v>6.05</v>
      </c>
      <c r="H278" s="13">
        <v>30379</v>
      </c>
    </row>
    <row r="279" spans="1:8" ht="15">
      <c r="A279" s="18">
        <v>21</v>
      </c>
      <c r="B279" s="7" t="s">
        <v>798</v>
      </c>
      <c r="C279" s="18">
        <v>21</v>
      </c>
      <c r="D279" s="10">
        <v>65391</v>
      </c>
      <c r="E279" s="7" t="s">
        <v>241</v>
      </c>
      <c r="F279" s="11">
        <v>4778.11</v>
      </c>
      <c r="G279" s="12">
        <v>13.14</v>
      </c>
      <c r="H279" s="13">
        <v>62784</v>
      </c>
    </row>
    <row r="280" spans="1:8" ht="15">
      <c r="A280" s="18">
        <v>21</v>
      </c>
      <c r="B280" s="7" t="s">
        <v>798</v>
      </c>
      <c r="C280" s="18">
        <v>21</v>
      </c>
      <c r="D280" s="10">
        <v>65417</v>
      </c>
      <c r="E280" s="7" t="s">
        <v>242</v>
      </c>
      <c r="F280" s="11">
        <v>4866.22</v>
      </c>
      <c r="G280" s="12">
        <v>64.29</v>
      </c>
      <c r="H280" s="13">
        <v>312849</v>
      </c>
    </row>
    <row r="281" spans="1:8" ht="15">
      <c r="A281" s="18">
        <v>21</v>
      </c>
      <c r="B281" s="7" t="s">
        <v>798</v>
      </c>
      <c r="C281" s="18">
        <v>21</v>
      </c>
      <c r="D281" s="10">
        <v>65425</v>
      </c>
      <c r="E281" s="7" t="s">
        <v>243</v>
      </c>
      <c r="F281" s="11">
        <v>5124.36</v>
      </c>
      <c r="G281" s="12">
        <v>2.83</v>
      </c>
      <c r="H281" s="13">
        <v>14502</v>
      </c>
    </row>
    <row r="282" spans="1:8" ht="15">
      <c r="A282" s="18">
        <v>21</v>
      </c>
      <c r="B282" s="7" t="s">
        <v>798</v>
      </c>
      <c r="C282" s="18">
        <v>21</v>
      </c>
      <c r="D282" s="10">
        <v>65433</v>
      </c>
      <c r="E282" s="7" t="s">
        <v>244</v>
      </c>
      <c r="F282" s="11">
        <v>4683.33</v>
      </c>
      <c r="G282" s="12">
        <v>1.89</v>
      </c>
      <c r="H282" s="13">
        <v>8851</v>
      </c>
    </row>
    <row r="283" spans="1:8" ht="15">
      <c r="A283" s="18">
        <v>21</v>
      </c>
      <c r="B283" s="7" t="s">
        <v>798</v>
      </c>
      <c r="C283" s="18">
        <v>21</v>
      </c>
      <c r="D283" s="10">
        <v>65458</v>
      </c>
      <c r="E283" s="7" t="s">
        <v>245</v>
      </c>
      <c r="F283" s="11">
        <v>4760.37</v>
      </c>
      <c r="G283" s="12">
        <v>25.83</v>
      </c>
      <c r="H283" s="13">
        <v>122960</v>
      </c>
    </row>
    <row r="284" spans="1:8" ht="15">
      <c r="A284" s="18">
        <v>21</v>
      </c>
      <c r="B284" s="7" t="s">
        <v>798</v>
      </c>
      <c r="C284" s="18">
        <v>21</v>
      </c>
      <c r="D284" s="10">
        <v>65466</v>
      </c>
      <c r="E284" s="7" t="s">
        <v>246</v>
      </c>
      <c r="F284" s="11">
        <v>5660.61</v>
      </c>
      <c r="G284" s="12">
        <v>30.76</v>
      </c>
      <c r="H284" s="13">
        <v>174120</v>
      </c>
    </row>
    <row r="285" spans="1:8" ht="15">
      <c r="A285" s="18">
        <v>21</v>
      </c>
      <c r="B285" s="7" t="s">
        <v>798</v>
      </c>
      <c r="C285" s="18">
        <v>21</v>
      </c>
      <c r="D285" s="10">
        <v>65474</v>
      </c>
      <c r="E285" s="7" t="s">
        <v>247</v>
      </c>
      <c r="F285" s="11">
        <v>5436.92</v>
      </c>
      <c r="G285" s="12">
        <v>6.33</v>
      </c>
      <c r="H285" s="13">
        <v>34416</v>
      </c>
    </row>
    <row r="286" spans="1:8" ht="15">
      <c r="A286" s="18">
        <v>21</v>
      </c>
      <c r="B286" s="7" t="s">
        <v>798</v>
      </c>
      <c r="C286" s="18">
        <v>21</v>
      </c>
      <c r="D286" s="10">
        <v>65482</v>
      </c>
      <c r="E286" s="7" t="s">
        <v>248</v>
      </c>
      <c r="F286" s="11">
        <v>5769.37</v>
      </c>
      <c r="G286" s="12">
        <v>48.86</v>
      </c>
      <c r="H286" s="13">
        <v>281891</v>
      </c>
    </row>
    <row r="287" spans="1:8" ht="15">
      <c r="A287" s="18">
        <v>21</v>
      </c>
      <c r="B287" s="7" t="s">
        <v>798</v>
      </c>
      <c r="C287" s="18">
        <v>21</v>
      </c>
      <c r="D287" s="10">
        <v>73361</v>
      </c>
      <c r="E287" s="7" t="s">
        <v>249</v>
      </c>
      <c r="F287" s="11">
        <v>5827.73</v>
      </c>
      <c r="G287" s="12">
        <v>3.3</v>
      </c>
      <c r="H287" s="13">
        <v>19232</v>
      </c>
    </row>
    <row r="288" spans="1:8" ht="15">
      <c r="A288" s="18">
        <v>21</v>
      </c>
      <c r="B288" s="7" t="s">
        <v>798</v>
      </c>
      <c r="C288" s="18">
        <v>21</v>
      </c>
      <c r="D288" s="10">
        <v>75002</v>
      </c>
      <c r="E288" s="7" t="s">
        <v>250</v>
      </c>
      <c r="F288" s="11">
        <v>4980.46</v>
      </c>
      <c r="G288" s="12">
        <v>4.33</v>
      </c>
      <c r="H288" s="13">
        <v>21565</v>
      </c>
    </row>
    <row r="289" spans="7:8" ht="15.75">
      <c r="G289" s="19">
        <f>SUM(G275:G288)</f>
        <v>230.05000000000004</v>
      </c>
      <c r="H289" s="20">
        <f>SUM(H275:H288)</f>
        <v>1196578</v>
      </c>
    </row>
    <row r="291" spans="1:8" ht="15">
      <c r="A291" s="18">
        <v>22</v>
      </c>
      <c r="B291" s="7" t="s">
        <v>799</v>
      </c>
      <c r="C291" s="18">
        <v>22</v>
      </c>
      <c r="D291" s="10">
        <v>65532</v>
      </c>
      <c r="E291" s="7" t="s">
        <v>236</v>
      </c>
      <c r="F291" s="11">
        <v>5421.72</v>
      </c>
      <c r="G291" s="12">
        <v>32.95</v>
      </c>
      <c r="H291" s="13">
        <v>178646</v>
      </c>
    </row>
    <row r="292" spans="7:8" ht="15.75">
      <c r="G292" s="19">
        <f>SUM(G291)</f>
        <v>32.95</v>
      </c>
      <c r="H292" s="20">
        <f>SUM(H291)</f>
        <v>178646</v>
      </c>
    </row>
    <row r="294" spans="1:8" ht="15">
      <c r="A294" s="18">
        <v>23</v>
      </c>
      <c r="B294" s="7" t="s">
        <v>800</v>
      </c>
      <c r="C294" s="18">
        <v>23</v>
      </c>
      <c r="D294" s="10">
        <v>65540</v>
      </c>
      <c r="E294" s="7" t="s">
        <v>251</v>
      </c>
      <c r="F294" s="11">
        <v>5940.84</v>
      </c>
      <c r="G294" s="12">
        <v>15.48</v>
      </c>
      <c r="H294" s="13">
        <v>91964</v>
      </c>
    </row>
    <row r="295" spans="1:8" ht="15">
      <c r="A295" s="18">
        <v>23</v>
      </c>
      <c r="B295" s="7" t="s">
        <v>800</v>
      </c>
      <c r="C295" s="18">
        <v>23</v>
      </c>
      <c r="D295" s="10">
        <v>65557</v>
      </c>
      <c r="E295" s="7" t="s">
        <v>252</v>
      </c>
      <c r="F295" s="11">
        <v>4753.22</v>
      </c>
      <c r="G295" s="12">
        <v>2.22</v>
      </c>
      <c r="H295" s="13">
        <v>10552</v>
      </c>
    </row>
    <row r="296" spans="1:8" ht="15">
      <c r="A296" s="18">
        <v>23</v>
      </c>
      <c r="B296" s="7" t="s">
        <v>800</v>
      </c>
      <c r="C296" s="18">
        <v>23</v>
      </c>
      <c r="D296" s="10">
        <v>65565</v>
      </c>
      <c r="E296" s="7" t="s">
        <v>253</v>
      </c>
      <c r="F296" s="11">
        <v>4947.22</v>
      </c>
      <c r="G296" s="12">
        <v>42.78</v>
      </c>
      <c r="H296" s="13">
        <v>211642</v>
      </c>
    </row>
    <row r="297" spans="1:8" ht="15">
      <c r="A297" s="18">
        <v>23</v>
      </c>
      <c r="B297" s="7" t="s">
        <v>800</v>
      </c>
      <c r="C297" s="18">
        <v>23</v>
      </c>
      <c r="D297" s="10">
        <v>65607</v>
      </c>
      <c r="E297" s="7" t="s">
        <v>254</v>
      </c>
      <c r="F297" s="11">
        <v>6183.27</v>
      </c>
      <c r="G297" s="12">
        <v>2.95</v>
      </c>
      <c r="H297" s="13">
        <v>18241</v>
      </c>
    </row>
    <row r="298" spans="1:8" ht="15">
      <c r="A298" s="18">
        <v>23</v>
      </c>
      <c r="B298" s="7" t="s">
        <v>800</v>
      </c>
      <c r="C298" s="18">
        <v>23</v>
      </c>
      <c r="D298" s="10">
        <v>65615</v>
      </c>
      <c r="E298" s="7" t="s">
        <v>255</v>
      </c>
      <c r="F298" s="11">
        <v>4928.2</v>
      </c>
      <c r="G298" s="12">
        <v>159.89</v>
      </c>
      <c r="H298" s="13">
        <v>787970</v>
      </c>
    </row>
    <row r="299" spans="1:8" ht="15">
      <c r="A299" s="18">
        <v>23</v>
      </c>
      <c r="B299" s="7" t="s">
        <v>800</v>
      </c>
      <c r="C299" s="18">
        <v>23</v>
      </c>
      <c r="D299" s="10">
        <v>65623</v>
      </c>
      <c r="E299" s="7" t="s">
        <v>256</v>
      </c>
      <c r="F299" s="11">
        <v>4978.3</v>
      </c>
      <c r="G299" s="12">
        <v>69.56</v>
      </c>
      <c r="H299" s="13">
        <v>346291</v>
      </c>
    </row>
    <row r="300" spans="1:8" ht="15">
      <c r="A300" s="18">
        <v>23</v>
      </c>
      <c r="B300" s="7" t="s">
        <v>800</v>
      </c>
      <c r="C300" s="18">
        <v>23</v>
      </c>
      <c r="D300" s="10">
        <v>73916</v>
      </c>
      <c r="E300" s="7" t="s">
        <v>257</v>
      </c>
      <c r="F300" s="11">
        <v>6531.39</v>
      </c>
      <c r="G300" s="12">
        <v>6.44</v>
      </c>
      <c r="H300" s="13">
        <v>42062</v>
      </c>
    </row>
    <row r="301" spans="7:8" ht="15.75">
      <c r="G301" s="19">
        <f>SUM(G294:G300)</f>
        <v>299.32</v>
      </c>
      <c r="H301" s="20">
        <f>SUM(H294:H300)</f>
        <v>1508722</v>
      </c>
    </row>
    <row r="303" spans="1:8" ht="15">
      <c r="A303" s="18">
        <v>24</v>
      </c>
      <c r="B303" s="7" t="s">
        <v>801</v>
      </c>
      <c r="C303" s="18">
        <v>24</v>
      </c>
      <c r="D303" s="10">
        <v>65631</v>
      </c>
      <c r="E303" s="7" t="s">
        <v>258</v>
      </c>
      <c r="F303" s="11">
        <v>4691.13</v>
      </c>
      <c r="G303" s="12">
        <v>39.39</v>
      </c>
      <c r="H303" s="13">
        <v>184784</v>
      </c>
    </row>
    <row r="304" spans="1:8" ht="15">
      <c r="A304" s="18">
        <v>24</v>
      </c>
      <c r="B304" s="7" t="s">
        <v>801</v>
      </c>
      <c r="C304" s="18">
        <v>24</v>
      </c>
      <c r="D304" s="10">
        <v>65649</v>
      </c>
      <c r="E304" s="7" t="s">
        <v>259</v>
      </c>
      <c r="F304" s="11">
        <v>4677.82</v>
      </c>
      <c r="G304" s="12">
        <v>1.11</v>
      </c>
      <c r="H304" s="13">
        <v>5192</v>
      </c>
    </row>
    <row r="305" spans="1:8" ht="15">
      <c r="A305" s="18">
        <v>24</v>
      </c>
      <c r="B305" s="7" t="s">
        <v>801</v>
      </c>
      <c r="C305" s="18">
        <v>24</v>
      </c>
      <c r="D305" s="10">
        <v>65680</v>
      </c>
      <c r="E305" s="7" t="s">
        <v>260</v>
      </c>
      <c r="F305" s="11">
        <v>4650.47</v>
      </c>
      <c r="G305" s="12">
        <v>0.11</v>
      </c>
      <c r="H305" s="13">
        <v>512</v>
      </c>
    </row>
    <row r="306" spans="1:8" ht="15">
      <c r="A306" s="18">
        <v>24</v>
      </c>
      <c r="B306" s="7" t="s">
        <v>801</v>
      </c>
      <c r="C306" s="18">
        <v>24</v>
      </c>
      <c r="D306" s="10">
        <v>65698</v>
      </c>
      <c r="E306" s="7" t="s">
        <v>261</v>
      </c>
      <c r="F306" s="11">
        <v>4889.96</v>
      </c>
      <c r="G306" s="12">
        <v>14.67</v>
      </c>
      <c r="H306" s="13">
        <v>71736</v>
      </c>
    </row>
    <row r="307" spans="1:8" ht="15">
      <c r="A307" s="18">
        <v>24</v>
      </c>
      <c r="B307" s="7" t="s">
        <v>801</v>
      </c>
      <c r="C307" s="18">
        <v>24</v>
      </c>
      <c r="D307" s="10">
        <v>65722</v>
      </c>
      <c r="E307" s="7" t="s">
        <v>262</v>
      </c>
      <c r="F307" s="11">
        <v>4716.81</v>
      </c>
      <c r="G307" s="12">
        <v>4.65</v>
      </c>
      <c r="H307" s="13">
        <v>21933</v>
      </c>
    </row>
    <row r="308" spans="1:8" ht="15">
      <c r="A308" s="18">
        <v>24</v>
      </c>
      <c r="B308" s="7" t="s">
        <v>801</v>
      </c>
      <c r="C308" s="18">
        <v>24</v>
      </c>
      <c r="D308" s="10">
        <v>65730</v>
      </c>
      <c r="E308" s="7" t="s">
        <v>263</v>
      </c>
      <c r="F308" s="11">
        <v>5585.13</v>
      </c>
      <c r="G308" s="12">
        <v>5.87</v>
      </c>
      <c r="H308" s="13">
        <v>32785</v>
      </c>
    </row>
    <row r="309" spans="1:8" ht="15">
      <c r="A309" s="18">
        <v>24</v>
      </c>
      <c r="B309" s="7" t="s">
        <v>801</v>
      </c>
      <c r="C309" s="18">
        <v>24</v>
      </c>
      <c r="D309" s="10">
        <v>65748</v>
      </c>
      <c r="E309" s="7" t="s">
        <v>264</v>
      </c>
      <c r="F309" s="11">
        <v>4677.6</v>
      </c>
      <c r="G309" s="12">
        <v>19.82</v>
      </c>
      <c r="H309" s="13">
        <v>92710</v>
      </c>
    </row>
    <row r="310" spans="1:8" ht="15">
      <c r="A310" s="18">
        <v>24</v>
      </c>
      <c r="B310" s="7" t="s">
        <v>801</v>
      </c>
      <c r="C310" s="18">
        <v>24</v>
      </c>
      <c r="D310" s="10">
        <v>65755</v>
      </c>
      <c r="E310" s="7" t="s">
        <v>265</v>
      </c>
      <c r="F310" s="11">
        <v>4930.67</v>
      </c>
      <c r="G310" s="12">
        <v>42.69</v>
      </c>
      <c r="H310" s="13">
        <v>210490</v>
      </c>
    </row>
    <row r="311" spans="1:8" ht="15">
      <c r="A311" s="18">
        <v>24</v>
      </c>
      <c r="B311" s="7" t="s">
        <v>801</v>
      </c>
      <c r="C311" s="18">
        <v>24</v>
      </c>
      <c r="D311" s="10">
        <v>65763</v>
      </c>
      <c r="E311" s="7" t="s">
        <v>266</v>
      </c>
      <c r="F311" s="11">
        <v>4690.03</v>
      </c>
      <c r="G311" s="12">
        <v>2.3</v>
      </c>
      <c r="H311" s="13">
        <v>10787</v>
      </c>
    </row>
    <row r="312" spans="1:8" ht="15">
      <c r="A312" s="18">
        <v>24</v>
      </c>
      <c r="B312" s="7" t="s">
        <v>801</v>
      </c>
      <c r="C312" s="18">
        <v>24</v>
      </c>
      <c r="D312" s="10">
        <v>65771</v>
      </c>
      <c r="E312" s="7" t="s">
        <v>267</v>
      </c>
      <c r="F312" s="11">
        <v>4685.72</v>
      </c>
      <c r="G312" s="12">
        <v>126.56</v>
      </c>
      <c r="H312" s="13">
        <v>593025</v>
      </c>
    </row>
    <row r="313" spans="1:8" ht="15">
      <c r="A313" s="18">
        <v>24</v>
      </c>
      <c r="B313" s="7" t="s">
        <v>801</v>
      </c>
      <c r="C313" s="18">
        <v>24</v>
      </c>
      <c r="D313" s="10">
        <v>65789</v>
      </c>
      <c r="E313" s="7" t="s">
        <v>268</v>
      </c>
      <c r="F313" s="11">
        <v>5639.68</v>
      </c>
      <c r="G313" s="12">
        <v>89.96</v>
      </c>
      <c r="H313" s="13">
        <v>507346</v>
      </c>
    </row>
    <row r="314" spans="1:8" ht="15">
      <c r="A314" s="18">
        <v>24</v>
      </c>
      <c r="B314" s="7" t="s">
        <v>801</v>
      </c>
      <c r="C314" s="18">
        <v>24</v>
      </c>
      <c r="D314" s="10">
        <v>65821</v>
      </c>
      <c r="E314" s="7" t="s">
        <v>269</v>
      </c>
      <c r="F314" s="11">
        <v>4682.87</v>
      </c>
      <c r="G314" s="12">
        <v>6.39</v>
      </c>
      <c r="H314" s="13">
        <v>29924</v>
      </c>
    </row>
    <row r="315" spans="1:8" ht="15">
      <c r="A315" s="18">
        <v>24</v>
      </c>
      <c r="B315" s="7" t="s">
        <v>801</v>
      </c>
      <c r="C315" s="18">
        <v>24</v>
      </c>
      <c r="D315" s="10">
        <v>65839</v>
      </c>
      <c r="E315" s="7" t="s">
        <v>270</v>
      </c>
      <c r="F315" s="11">
        <v>5629.1</v>
      </c>
      <c r="G315" s="12">
        <v>1.05</v>
      </c>
      <c r="H315" s="13">
        <v>5911</v>
      </c>
    </row>
    <row r="316" spans="1:8" ht="15">
      <c r="A316" s="18">
        <v>24</v>
      </c>
      <c r="B316" s="7" t="s">
        <v>801</v>
      </c>
      <c r="C316" s="18">
        <v>24</v>
      </c>
      <c r="D316" s="10">
        <v>65862</v>
      </c>
      <c r="E316" s="7" t="s">
        <v>271</v>
      </c>
      <c r="F316" s="11">
        <v>4739.55</v>
      </c>
      <c r="G316" s="12">
        <v>18.73</v>
      </c>
      <c r="H316" s="13">
        <v>88772</v>
      </c>
    </row>
    <row r="317" spans="1:8" ht="15">
      <c r="A317" s="18">
        <v>24</v>
      </c>
      <c r="B317" s="7" t="s">
        <v>801</v>
      </c>
      <c r="C317" s="18">
        <v>24</v>
      </c>
      <c r="D317" s="10">
        <v>65870</v>
      </c>
      <c r="E317" s="7" t="s">
        <v>272</v>
      </c>
      <c r="F317" s="11">
        <v>4698.29</v>
      </c>
      <c r="G317" s="12">
        <v>21.26</v>
      </c>
      <c r="H317" s="13">
        <v>99886</v>
      </c>
    </row>
    <row r="318" spans="1:8" ht="15">
      <c r="A318" s="18">
        <v>24</v>
      </c>
      <c r="B318" s="7" t="s">
        <v>801</v>
      </c>
      <c r="C318" s="18">
        <v>24</v>
      </c>
      <c r="D318" s="10">
        <v>73619</v>
      </c>
      <c r="E318" s="7" t="s">
        <v>273</v>
      </c>
      <c r="F318" s="11">
        <v>5069.01</v>
      </c>
      <c r="G318" s="12">
        <v>6.62</v>
      </c>
      <c r="H318" s="13">
        <v>33557</v>
      </c>
    </row>
    <row r="319" spans="1:8" ht="15">
      <c r="A319" s="18">
        <v>24</v>
      </c>
      <c r="B319" s="7" t="s">
        <v>801</v>
      </c>
      <c r="C319" s="18">
        <v>24</v>
      </c>
      <c r="D319" s="10">
        <v>73726</v>
      </c>
      <c r="E319" s="7" t="s">
        <v>274</v>
      </c>
      <c r="F319" s="11">
        <v>4691.85</v>
      </c>
      <c r="G319" s="12">
        <v>0.76</v>
      </c>
      <c r="H319" s="13">
        <v>3566</v>
      </c>
    </row>
    <row r="320" spans="1:8" ht="15">
      <c r="A320" s="18">
        <v>24</v>
      </c>
      <c r="B320" s="7" t="s">
        <v>801</v>
      </c>
      <c r="C320" s="18">
        <v>24</v>
      </c>
      <c r="D320" s="10">
        <v>75317</v>
      </c>
      <c r="E320" s="7" t="s">
        <v>275</v>
      </c>
      <c r="F320" s="11">
        <v>4990.01</v>
      </c>
      <c r="G320" s="12">
        <v>6.25</v>
      </c>
      <c r="H320" s="13">
        <v>31188</v>
      </c>
    </row>
    <row r="321" spans="1:8" ht="15">
      <c r="A321" s="18">
        <v>24</v>
      </c>
      <c r="B321" s="7" t="s">
        <v>801</v>
      </c>
      <c r="C321" s="18">
        <v>24</v>
      </c>
      <c r="D321" s="10">
        <v>75366</v>
      </c>
      <c r="E321" s="7" t="s">
        <v>276</v>
      </c>
      <c r="F321" s="11">
        <v>5218.84</v>
      </c>
      <c r="G321" s="12">
        <v>26.07</v>
      </c>
      <c r="H321" s="13">
        <v>136055</v>
      </c>
    </row>
    <row r="322" spans="7:8" ht="15.75">
      <c r="G322" s="19">
        <f>SUM(G303:G321)</f>
        <v>434.26</v>
      </c>
      <c r="H322" s="20">
        <f>SUM(H303:H321)</f>
        <v>2160159</v>
      </c>
    </row>
    <row r="324" spans="1:8" ht="15">
      <c r="A324" s="18">
        <v>25</v>
      </c>
      <c r="B324" s="7" t="s">
        <v>802</v>
      </c>
      <c r="C324" s="18">
        <v>25</v>
      </c>
      <c r="D324" s="10">
        <v>65896</v>
      </c>
      <c r="E324" s="7" t="s">
        <v>277</v>
      </c>
      <c r="F324" s="11">
        <v>7020.03</v>
      </c>
      <c r="G324" s="12">
        <v>1.52</v>
      </c>
      <c r="H324" s="13">
        <v>10670</v>
      </c>
    </row>
    <row r="325" spans="1:8" ht="15">
      <c r="A325" s="18">
        <v>25</v>
      </c>
      <c r="B325" s="7" t="s">
        <v>802</v>
      </c>
      <c r="C325" s="18">
        <v>25</v>
      </c>
      <c r="D325" s="10">
        <v>73585</v>
      </c>
      <c r="E325" s="7" t="s">
        <v>278</v>
      </c>
      <c r="F325" s="11">
        <v>5390.05</v>
      </c>
      <c r="G325" s="12">
        <v>13.45</v>
      </c>
      <c r="H325" s="13">
        <v>72496</v>
      </c>
    </row>
    <row r="326" spans="1:8" ht="15">
      <c r="A326" s="18">
        <v>25</v>
      </c>
      <c r="B326" s="7" t="s">
        <v>802</v>
      </c>
      <c r="C326" s="18">
        <v>25</v>
      </c>
      <c r="D326" s="10">
        <v>73593</v>
      </c>
      <c r="E326" s="7" t="s">
        <v>279</v>
      </c>
      <c r="F326" s="11">
        <v>6120.68</v>
      </c>
      <c r="G326" s="12">
        <v>17.44</v>
      </c>
      <c r="H326" s="13">
        <v>106745</v>
      </c>
    </row>
    <row r="327" spans="7:8" ht="15.75">
      <c r="G327" s="19">
        <f>SUM(G324:G326)</f>
        <v>32.41</v>
      </c>
      <c r="H327" s="20">
        <f>SUM(H324:H326)</f>
        <v>189911</v>
      </c>
    </row>
    <row r="329" spans="1:8" ht="15">
      <c r="A329" s="18">
        <v>26</v>
      </c>
      <c r="B329" s="7" t="s">
        <v>803</v>
      </c>
      <c r="C329" s="18">
        <v>26</v>
      </c>
      <c r="D329" s="10">
        <v>73668</v>
      </c>
      <c r="E329" s="7" t="s">
        <v>280</v>
      </c>
      <c r="F329" s="11">
        <v>8347.59</v>
      </c>
      <c r="G329" s="12">
        <v>24.01</v>
      </c>
      <c r="H329" s="13">
        <v>200426</v>
      </c>
    </row>
    <row r="330" spans="1:8" ht="15">
      <c r="A330" s="18">
        <v>26</v>
      </c>
      <c r="B330" s="7" t="s">
        <v>803</v>
      </c>
      <c r="C330" s="18">
        <v>26</v>
      </c>
      <c r="D330" s="10">
        <v>73692</v>
      </c>
      <c r="E330" s="7" t="s">
        <v>281</v>
      </c>
      <c r="F330" s="11">
        <v>5184.14</v>
      </c>
      <c r="G330" s="12">
        <v>38.92</v>
      </c>
      <c r="H330" s="13">
        <v>201767</v>
      </c>
    </row>
    <row r="331" spans="7:8" ht="15.75">
      <c r="G331" s="19">
        <f>SUM(G329:G330)</f>
        <v>62.93000000000001</v>
      </c>
      <c r="H331" s="20">
        <f>SUM(H329:H330)</f>
        <v>402193</v>
      </c>
    </row>
    <row r="333" spans="1:8" ht="15">
      <c r="A333" s="18">
        <v>27</v>
      </c>
      <c r="B333" s="7" t="s">
        <v>804</v>
      </c>
      <c r="C333" s="18">
        <v>27</v>
      </c>
      <c r="D333" s="10">
        <v>65961</v>
      </c>
      <c r="E333" s="7" t="s">
        <v>282</v>
      </c>
      <c r="F333" s="11">
        <v>4700.03</v>
      </c>
      <c r="G333" s="12">
        <v>68.06</v>
      </c>
      <c r="H333" s="13">
        <v>319884</v>
      </c>
    </row>
    <row r="334" spans="1:8" ht="15">
      <c r="A334" s="18">
        <v>27</v>
      </c>
      <c r="B334" s="7" t="s">
        <v>804</v>
      </c>
      <c r="C334" s="18">
        <v>27</v>
      </c>
      <c r="D334" s="10">
        <v>65987</v>
      </c>
      <c r="E334" s="7" t="s">
        <v>283</v>
      </c>
      <c r="F334" s="11">
        <v>4880.54</v>
      </c>
      <c r="G334" s="12">
        <v>15.21</v>
      </c>
      <c r="H334" s="13">
        <v>74233</v>
      </c>
    </row>
    <row r="335" spans="1:8" ht="15">
      <c r="A335" s="18">
        <v>27</v>
      </c>
      <c r="B335" s="7" t="s">
        <v>804</v>
      </c>
      <c r="C335" s="18">
        <v>27</v>
      </c>
      <c r="D335" s="10">
        <v>65995</v>
      </c>
      <c r="E335" s="7" t="s">
        <v>284</v>
      </c>
      <c r="F335" s="11">
        <v>4769.19</v>
      </c>
      <c r="G335" s="12">
        <v>1.45</v>
      </c>
      <c r="H335" s="13">
        <v>6915</v>
      </c>
    </row>
    <row r="336" spans="1:8" ht="15">
      <c r="A336" s="18">
        <v>27</v>
      </c>
      <c r="B336" s="7" t="s">
        <v>804</v>
      </c>
      <c r="C336" s="18">
        <v>27</v>
      </c>
      <c r="D336" s="10">
        <v>66035</v>
      </c>
      <c r="E336" s="7" t="s">
        <v>129</v>
      </c>
      <c r="F336" s="11">
        <v>4702.66</v>
      </c>
      <c r="G336" s="12">
        <v>24.65</v>
      </c>
      <c r="H336" s="13">
        <v>115921</v>
      </c>
    </row>
    <row r="337" spans="1:8" ht="15">
      <c r="A337" s="18">
        <v>27</v>
      </c>
      <c r="B337" s="7" t="s">
        <v>804</v>
      </c>
      <c r="C337" s="18">
        <v>27</v>
      </c>
      <c r="D337" s="10">
        <v>66050</v>
      </c>
      <c r="E337" s="7" t="s">
        <v>285</v>
      </c>
      <c r="F337" s="11">
        <v>4691.53</v>
      </c>
      <c r="G337" s="12">
        <v>15.52</v>
      </c>
      <c r="H337" s="13">
        <v>72813</v>
      </c>
    </row>
    <row r="338" spans="1:8" ht="15">
      <c r="A338" s="18">
        <v>27</v>
      </c>
      <c r="B338" s="7" t="s">
        <v>804</v>
      </c>
      <c r="C338" s="18">
        <v>27</v>
      </c>
      <c r="D338" s="10">
        <v>66068</v>
      </c>
      <c r="E338" s="7" t="s">
        <v>286</v>
      </c>
      <c r="F338" s="11">
        <v>5617.98</v>
      </c>
      <c r="G338" s="12">
        <v>23.46</v>
      </c>
      <c r="H338" s="13">
        <v>131798</v>
      </c>
    </row>
    <row r="339" spans="1:8" ht="15">
      <c r="A339" s="18">
        <v>27</v>
      </c>
      <c r="B339" s="7" t="s">
        <v>804</v>
      </c>
      <c r="C339" s="18">
        <v>27</v>
      </c>
      <c r="D339" s="10">
        <v>66092</v>
      </c>
      <c r="E339" s="7" t="s">
        <v>287</v>
      </c>
      <c r="F339" s="11">
        <v>4916.38</v>
      </c>
      <c r="G339" s="12">
        <v>117.73</v>
      </c>
      <c r="H339" s="13">
        <v>578805</v>
      </c>
    </row>
    <row r="340" spans="1:8" ht="15">
      <c r="A340" s="18">
        <v>27</v>
      </c>
      <c r="B340" s="7" t="s">
        <v>804</v>
      </c>
      <c r="C340" s="18">
        <v>27</v>
      </c>
      <c r="D340" s="10">
        <v>66134</v>
      </c>
      <c r="E340" s="7" t="s">
        <v>288</v>
      </c>
      <c r="F340" s="11">
        <v>4856.03</v>
      </c>
      <c r="G340" s="12">
        <v>17.05</v>
      </c>
      <c r="H340" s="13">
        <v>82795</v>
      </c>
    </row>
    <row r="341" spans="1:8" ht="15">
      <c r="A341" s="18">
        <v>27</v>
      </c>
      <c r="B341" s="7" t="s">
        <v>804</v>
      </c>
      <c r="C341" s="18">
        <v>27</v>
      </c>
      <c r="D341" s="10">
        <v>66142</v>
      </c>
      <c r="E341" s="7" t="s">
        <v>289</v>
      </c>
      <c r="F341" s="11">
        <v>4721.75</v>
      </c>
      <c r="G341" s="12">
        <v>77.29</v>
      </c>
      <c r="H341" s="13">
        <v>364944</v>
      </c>
    </row>
    <row r="342" spans="1:8" ht="15">
      <c r="A342" s="18">
        <v>27</v>
      </c>
      <c r="B342" s="7" t="s">
        <v>804</v>
      </c>
      <c r="C342" s="18">
        <v>27</v>
      </c>
      <c r="D342" s="10">
        <v>66159</v>
      </c>
      <c r="E342" s="7" t="s">
        <v>290</v>
      </c>
      <c r="F342" s="11">
        <v>5597.13</v>
      </c>
      <c r="G342" s="12">
        <v>132.69</v>
      </c>
      <c r="H342" s="13">
        <v>742683</v>
      </c>
    </row>
    <row r="343" spans="1:8" ht="15">
      <c r="A343" s="18">
        <v>27</v>
      </c>
      <c r="B343" s="7" t="s">
        <v>804</v>
      </c>
      <c r="C343" s="18">
        <v>27</v>
      </c>
      <c r="D343" s="10">
        <v>66167</v>
      </c>
      <c r="E343" s="7" t="s">
        <v>291</v>
      </c>
      <c r="F343" s="11">
        <v>4696.81</v>
      </c>
      <c r="G343" s="12">
        <v>0.77</v>
      </c>
      <c r="H343" s="13">
        <v>3617</v>
      </c>
    </row>
    <row r="344" spans="1:8" ht="15">
      <c r="A344" s="18">
        <v>27</v>
      </c>
      <c r="B344" s="7" t="s">
        <v>804</v>
      </c>
      <c r="C344" s="18">
        <v>27</v>
      </c>
      <c r="D344" s="10">
        <v>66183</v>
      </c>
      <c r="E344" s="7" t="s">
        <v>292</v>
      </c>
      <c r="F344" s="11">
        <v>4643.34</v>
      </c>
      <c r="G344" s="12">
        <v>0.94</v>
      </c>
      <c r="H344" s="13">
        <v>4365</v>
      </c>
    </row>
    <row r="345" spans="1:8" ht="15">
      <c r="A345" s="18">
        <v>27</v>
      </c>
      <c r="B345" s="7" t="s">
        <v>804</v>
      </c>
      <c r="C345" s="18">
        <v>27</v>
      </c>
      <c r="D345" s="10">
        <v>66191</v>
      </c>
      <c r="E345" s="7" t="s">
        <v>293</v>
      </c>
      <c r="F345" s="11">
        <v>4709.23</v>
      </c>
      <c r="G345" s="12">
        <v>43.87</v>
      </c>
      <c r="H345" s="13">
        <v>206594</v>
      </c>
    </row>
    <row r="346" spans="1:8" ht="15">
      <c r="A346" s="18">
        <v>27</v>
      </c>
      <c r="B346" s="7" t="s">
        <v>804</v>
      </c>
      <c r="C346" s="18">
        <v>27</v>
      </c>
      <c r="D346" s="10">
        <v>66225</v>
      </c>
      <c r="E346" s="7" t="s">
        <v>294</v>
      </c>
      <c r="F346" s="11">
        <v>4662.95</v>
      </c>
      <c r="G346" s="12">
        <v>13.22</v>
      </c>
      <c r="H346" s="13">
        <v>61644</v>
      </c>
    </row>
    <row r="347" spans="1:8" ht="15">
      <c r="A347" s="18">
        <v>27</v>
      </c>
      <c r="B347" s="7" t="s">
        <v>804</v>
      </c>
      <c r="C347" s="18">
        <v>27</v>
      </c>
      <c r="D347" s="10">
        <v>66233</v>
      </c>
      <c r="E347" s="7" t="s">
        <v>295</v>
      </c>
      <c r="F347" s="11">
        <v>4678.59</v>
      </c>
      <c r="G347" s="12">
        <v>5.75</v>
      </c>
      <c r="H347" s="13">
        <v>26902</v>
      </c>
    </row>
    <row r="348" spans="1:8" ht="15">
      <c r="A348" s="18">
        <v>27</v>
      </c>
      <c r="B348" s="7" t="s">
        <v>804</v>
      </c>
      <c r="C348" s="18">
        <v>27</v>
      </c>
      <c r="D348" s="10">
        <v>73825</v>
      </c>
      <c r="E348" s="7" t="s">
        <v>296</v>
      </c>
      <c r="F348" s="11">
        <v>4888.37</v>
      </c>
      <c r="G348" s="12">
        <v>33.45</v>
      </c>
      <c r="H348" s="13">
        <v>163516</v>
      </c>
    </row>
    <row r="349" spans="1:8" ht="15">
      <c r="A349" s="18">
        <v>27</v>
      </c>
      <c r="B349" s="7" t="s">
        <v>804</v>
      </c>
      <c r="C349" s="18">
        <v>27</v>
      </c>
      <c r="D349" s="10">
        <v>75440</v>
      </c>
      <c r="E349" s="7" t="s">
        <v>297</v>
      </c>
      <c r="F349" s="11">
        <v>5028.03</v>
      </c>
      <c r="G349" s="12">
        <v>35.96</v>
      </c>
      <c r="H349" s="13">
        <v>180808</v>
      </c>
    </row>
    <row r="350" spans="1:8" ht="15">
      <c r="A350" s="18">
        <v>27</v>
      </c>
      <c r="B350" s="7" t="s">
        <v>804</v>
      </c>
      <c r="C350" s="18">
        <v>27</v>
      </c>
      <c r="D350" s="10">
        <v>75473</v>
      </c>
      <c r="E350" s="7" t="s">
        <v>298</v>
      </c>
      <c r="F350" s="11">
        <v>5280.47</v>
      </c>
      <c r="G350" s="12">
        <v>21.26</v>
      </c>
      <c r="H350" s="13">
        <v>112263</v>
      </c>
    </row>
    <row r="351" spans="1:8" ht="15">
      <c r="A351" s="18">
        <v>27</v>
      </c>
      <c r="B351" s="7" t="s">
        <v>804</v>
      </c>
      <c r="C351" s="18">
        <v>35</v>
      </c>
      <c r="D351" s="10">
        <v>67470</v>
      </c>
      <c r="E351" s="7" t="s">
        <v>299</v>
      </c>
      <c r="F351" s="11">
        <v>4714.89</v>
      </c>
      <c r="G351" s="12">
        <v>0.75</v>
      </c>
      <c r="H351" s="13">
        <v>3536</v>
      </c>
    </row>
    <row r="352" spans="7:8" ht="15.75">
      <c r="G352" s="19">
        <f>SUM(G333:G351)</f>
        <v>649.08</v>
      </c>
      <c r="H352" s="20">
        <f>SUM(H333:H351)</f>
        <v>3254036</v>
      </c>
    </row>
    <row r="354" spans="1:8" ht="15">
      <c r="A354" s="18">
        <v>29</v>
      </c>
      <c r="B354" s="7" t="s">
        <v>805</v>
      </c>
      <c r="C354" s="18">
        <v>29</v>
      </c>
      <c r="D354" s="10">
        <v>66316</v>
      </c>
      <c r="E354" s="7" t="s">
        <v>300</v>
      </c>
      <c r="F354" s="11">
        <v>4715.78</v>
      </c>
      <c r="G354" s="12">
        <v>1.04</v>
      </c>
      <c r="H354" s="13">
        <v>4904</v>
      </c>
    </row>
    <row r="355" spans="1:8" ht="15">
      <c r="A355" s="18">
        <v>29</v>
      </c>
      <c r="B355" s="7" t="s">
        <v>805</v>
      </c>
      <c r="C355" s="18">
        <v>29</v>
      </c>
      <c r="D355" s="10">
        <v>66324</v>
      </c>
      <c r="E355" s="7" t="s">
        <v>301</v>
      </c>
      <c r="F355" s="11">
        <v>4872.39</v>
      </c>
      <c r="G355" s="12">
        <v>0.88</v>
      </c>
      <c r="H355" s="13">
        <v>4288</v>
      </c>
    </row>
    <row r="356" spans="1:8" ht="15">
      <c r="A356" s="18">
        <v>29</v>
      </c>
      <c r="B356" s="7" t="s">
        <v>805</v>
      </c>
      <c r="C356" s="18">
        <v>29</v>
      </c>
      <c r="D356" s="10">
        <v>66332</v>
      </c>
      <c r="E356" s="7" t="s">
        <v>302</v>
      </c>
      <c r="F356" s="11">
        <v>4725.73</v>
      </c>
      <c r="G356" s="12">
        <v>17.09</v>
      </c>
      <c r="H356" s="13">
        <v>80763</v>
      </c>
    </row>
    <row r="357" spans="1:8" ht="15">
      <c r="A357" s="18">
        <v>29</v>
      </c>
      <c r="B357" s="7" t="s">
        <v>805</v>
      </c>
      <c r="C357" s="18">
        <v>29</v>
      </c>
      <c r="D357" s="10">
        <v>66340</v>
      </c>
      <c r="E357" s="7" t="s">
        <v>303</v>
      </c>
      <c r="F357" s="11">
        <v>4720.07</v>
      </c>
      <c r="G357" s="12">
        <v>4.52</v>
      </c>
      <c r="H357" s="13">
        <v>21335</v>
      </c>
    </row>
    <row r="358" spans="1:8" ht="15">
      <c r="A358" s="18">
        <v>29</v>
      </c>
      <c r="B358" s="7" t="s">
        <v>805</v>
      </c>
      <c r="C358" s="18">
        <v>29</v>
      </c>
      <c r="D358" s="10">
        <v>66373</v>
      </c>
      <c r="E358" s="7" t="s">
        <v>304</v>
      </c>
      <c r="F358" s="11">
        <v>4703.94</v>
      </c>
      <c r="G358" s="12">
        <v>17.09</v>
      </c>
      <c r="H358" s="13">
        <v>80390</v>
      </c>
    </row>
    <row r="359" spans="1:8" ht="15">
      <c r="A359" s="18">
        <v>29</v>
      </c>
      <c r="B359" s="7" t="s">
        <v>805</v>
      </c>
      <c r="C359" s="18">
        <v>29</v>
      </c>
      <c r="D359" s="10">
        <v>66381</v>
      </c>
      <c r="E359" s="7" t="s">
        <v>305</v>
      </c>
      <c r="F359" s="11">
        <v>4726.39</v>
      </c>
      <c r="G359" s="12">
        <v>0.93</v>
      </c>
      <c r="H359" s="13">
        <v>4396</v>
      </c>
    </row>
    <row r="360" spans="1:8" ht="15">
      <c r="A360" s="18">
        <v>29</v>
      </c>
      <c r="B360" s="7" t="s">
        <v>805</v>
      </c>
      <c r="C360" s="18">
        <v>29</v>
      </c>
      <c r="D360" s="10">
        <v>66399</v>
      </c>
      <c r="E360" s="7" t="s">
        <v>306</v>
      </c>
      <c r="F360" s="11">
        <v>4704.95</v>
      </c>
      <c r="G360" s="12">
        <v>1.77</v>
      </c>
      <c r="H360" s="13">
        <v>8328</v>
      </c>
    </row>
    <row r="361" spans="1:8" ht="15">
      <c r="A361" s="18">
        <v>29</v>
      </c>
      <c r="B361" s="7" t="s">
        <v>805</v>
      </c>
      <c r="C361" s="18">
        <v>29</v>
      </c>
      <c r="D361" s="10">
        <v>66407</v>
      </c>
      <c r="E361" s="7" t="s">
        <v>307</v>
      </c>
      <c r="F361" s="11">
        <v>4702.36</v>
      </c>
      <c r="G361" s="12">
        <v>5.18</v>
      </c>
      <c r="H361" s="13">
        <v>24358</v>
      </c>
    </row>
    <row r="362" spans="1:8" ht="15">
      <c r="A362" s="18">
        <v>29</v>
      </c>
      <c r="B362" s="7" t="s">
        <v>805</v>
      </c>
      <c r="C362" s="18">
        <v>29</v>
      </c>
      <c r="D362" s="10">
        <v>66415</v>
      </c>
      <c r="E362" s="7" t="s">
        <v>308</v>
      </c>
      <c r="F362" s="11">
        <v>6327.55</v>
      </c>
      <c r="G362" s="12">
        <v>2.57</v>
      </c>
      <c r="H362" s="13">
        <v>16262</v>
      </c>
    </row>
    <row r="363" spans="7:8" ht="15.75">
      <c r="G363" s="19">
        <f>SUM(G354:G362)</f>
        <v>51.07</v>
      </c>
      <c r="H363" s="20">
        <f>SUM(H354:H362)</f>
        <v>245024</v>
      </c>
    </row>
    <row r="365" spans="1:8" ht="15">
      <c r="A365" s="18">
        <v>30</v>
      </c>
      <c r="B365" s="7" t="s">
        <v>806</v>
      </c>
      <c r="C365" s="18">
        <v>19</v>
      </c>
      <c r="D365" s="10">
        <v>64212</v>
      </c>
      <c r="E365" s="7" t="s">
        <v>175</v>
      </c>
      <c r="F365" s="11">
        <v>4836.55</v>
      </c>
      <c r="G365" s="12">
        <v>6.79</v>
      </c>
      <c r="H365" s="13">
        <v>32840</v>
      </c>
    </row>
    <row r="366" spans="1:8" ht="15">
      <c r="A366" s="18">
        <v>30</v>
      </c>
      <c r="B366" s="7" t="s">
        <v>806</v>
      </c>
      <c r="C366" s="18">
        <v>19</v>
      </c>
      <c r="D366" s="10">
        <v>64725</v>
      </c>
      <c r="E366" s="7" t="s">
        <v>200</v>
      </c>
      <c r="F366" s="11">
        <v>4849.9</v>
      </c>
      <c r="G366" s="12">
        <v>2.07</v>
      </c>
      <c r="H366" s="13">
        <v>10039</v>
      </c>
    </row>
    <row r="367" spans="1:8" ht="15">
      <c r="A367" s="18">
        <v>30</v>
      </c>
      <c r="B367" s="7" t="s">
        <v>806</v>
      </c>
      <c r="C367" s="18">
        <v>19</v>
      </c>
      <c r="D367" s="10">
        <v>64766</v>
      </c>
      <c r="E367" s="7" t="s">
        <v>309</v>
      </c>
      <c r="F367" s="11">
        <v>4692.41</v>
      </c>
      <c r="G367" s="12">
        <v>5.89</v>
      </c>
      <c r="H367" s="13">
        <v>27638</v>
      </c>
    </row>
    <row r="368" spans="1:8" ht="15">
      <c r="A368" s="18">
        <v>30</v>
      </c>
      <c r="B368" s="7" t="s">
        <v>806</v>
      </c>
      <c r="C368" s="18">
        <v>19</v>
      </c>
      <c r="D368" s="10">
        <v>64840</v>
      </c>
      <c r="E368" s="7" t="s">
        <v>206</v>
      </c>
      <c r="F368" s="11">
        <v>4880.71</v>
      </c>
      <c r="G368" s="12">
        <v>1.13</v>
      </c>
      <c r="H368" s="13">
        <v>5515</v>
      </c>
    </row>
    <row r="369" spans="1:8" ht="15">
      <c r="A369" s="18">
        <v>30</v>
      </c>
      <c r="B369" s="7" t="s">
        <v>806</v>
      </c>
      <c r="C369" s="18">
        <v>19</v>
      </c>
      <c r="D369" s="10">
        <v>64873</v>
      </c>
      <c r="E369" s="7" t="s">
        <v>208</v>
      </c>
      <c r="F369" s="11">
        <v>4901.13</v>
      </c>
      <c r="G369" s="12">
        <v>0.17</v>
      </c>
      <c r="H369" s="13">
        <v>833</v>
      </c>
    </row>
    <row r="370" spans="1:8" ht="15">
      <c r="A370" s="18">
        <v>30</v>
      </c>
      <c r="B370" s="7" t="s">
        <v>806</v>
      </c>
      <c r="C370" s="18">
        <v>19</v>
      </c>
      <c r="D370" s="10">
        <v>64980</v>
      </c>
      <c r="E370" s="7" t="s">
        <v>310</v>
      </c>
      <c r="F370" s="11">
        <v>5045.94</v>
      </c>
      <c r="G370" s="12">
        <v>1.02</v>
      </c>
      <c r="H370" s="13">
        <v>5147</v>
      </c>
    </row>
    <row r="371" spans="1:8" ht="15">
      <c r="A371" s="18">
        <v>30</v>
      </c>
      <c r="B371" s="7" t="s">
        <v>806</v>
      </c>
      <c r="C371" s="18">
        <v>19</v>
      </c>
      <c r="D371" s="10">
        <v>65169</v>
      </c>
      <c r="E371" s="7" t="s">
        <v>218</v>
      </c>
      <c r="F371" s="11">
        <v>4933.07</v>
      </c>
      <c r="G371" s="12">
        <v>0.97</v>
      </c>
      <c r="H371" s="13">
        <v>4785</v>
      </c>
    </row>
    <row r="372" spans="1:8" ht="15">
      <c r="A372" s="18">
        <v>30</v>
      </c>
      <c r="B372" s="7" t="s">
        <v>806</v>
      </c>
      <c r="C372" s="18">
        <v>30</v>
      </c>
      <c r="D372" s="10">
        <v>66423</v>
      </c>
      <c r="E372" s="7" t="s">
        <v>311</v>
      </c>
      <c r="F372" s="11">
        <v>4698.96</v>
      </c>
      <c r="G372" s="12">
        <v>20.19</v>
      </c>
      <c r="H372" s="13">
        <v>94872</v>
      </c>
    </row>
    <row r="373" spans="1:8" ht="15">
      <c r="A373" s="18">
        <v>30</v>
      </c>
      <c r="B373" s="7" t="s">
        <v>806</v>
      </c>
      <c r="C373" s="18">
        <v>30</v>
      </c>
      <c r="D373" s="10">
        <v>66431</v>
      </c>
      <c r="E373" s="7" t="s">
        <v>312</v>
      </c>
      <c r="F373" s="11">
        <v>5627.68</v>
      </c>
      <c r="G373" s="12">
        <v>47.8</v>
      </c>
      <c r="H373" s="13">
        <v>269003</v>
      </c>
    </row>
    <row r="374" spans="1:8" ht="15">
      <c r="A374" s="18">
        <v>30</v>
      </c>
      <c r="B374" s="7" t="s">
        <v>806</v>
      </c>
      <c r="C374" s="18">
        <v>30</v>
      </c>
      <c r="D374" s="10">
        <v>66449</v>
      </c>
      <c r="E374" s="7" t="s">
        <v>313</v>
      </c>
      <c r="F374" s="11">
        <v>4851.89</v>
      </c>
      <c r="G374" s="12">
        <v>5.37</v>
      </c>
      <c r="H374" s="13">
        <v>26055</v>
      </c>
    </row>
    <row r="375" spans="1:8" ht="15">
      <c r="A375" s="18">
        <v>30</v>
      </c>
      <c r="B375" s="7" t="s">
        <v>806</v>
      </c>
      <c r="C375" s="18">
        <v>30</v>
      </c>
      <c r="D375" s="10">
        <v>66456</v>
      </c>
      <c r="E375" s="7" t="s">
        <v>314</v>
      </c>
      <c r="F375" s="11">
        <v>4712.03</v>
      </c>
      <c r="G375" s="12">
        <v>11.7</v>
      </c>
      <c r="H375" s="13">
        <v>55131</v>
      </c>
    </row>
    <row r="376" spans="1:8" ht="15">
      <c r="A376" s="18">
        <v>30</v>
      </c>
      <c r="B376" s="7" t="s">
        <v>806</v>
      </c>
      <c r="C376" s="18">
        <v>30</v>
      </c>
      <c r="D376" s="10">
        <v>66464</v>
      </c>
      <c r="E376" s="7" t="s">
        <v>315</v>
      </c>
      <c r="F376" s="11">
        <v>4866.15</v>
      </c>
      <c r="G376" s="12">
        <v>110.54</v>
      </c>
      <c r="H376" s="13">
        <v>537904</v>
      </c>
    </row>
    <row r="377" spans="1:8" ht="15">
      <c r="A377" s="18">
        <v>30</v>
      </c>
      <c r="B377" s="7" t="s">
        <v>806</v>
      </c>
      <c r="C377" s="18">
        <v>30</v>
      </c>
      <c r="D377" s="10">
        <v>66472</v>
      </c>
      <c r="E377" s="7" t="s">
        <v>316</v>
      </c>
      <c r="F377" s="11">
        <v>4700.77</v>
      </c>
      <c r="G377" s="12">
        <v>2.33</v>
      </c>
      <c r="H377" s="13">
        <v>10953</v>
      </c>
    </row>
    <row r="378" spans="1:8" ht="15">
      <c r="A378" s="18">
        <v>30</v>
      </c>
      <c r="B378" s="7" t="s">
        <v>806</v>
      </c>
      <c r="C378" s="18">
        <v>30</v>
      </c>
      <c r="D378" s="10">
        <v>66480</v>
      </c>
      <c r="E378" s="7" t="s">
        <v>317</v>
      </c>
      <c r="F378" s="11">
        <v>4714.64</v>
      </c>
      <c r="G378" s="12">
        <v>0.87</v>
      </c>
      <c r="H378" s="13">
        <v>4102</v>
      </c>
    </row>
    <row r="379" spans="1:8" ht="15">
      <c r="A379" s="18">
        <v>30</v>
      </c>
      <c r="B379" s="7" t="s">
        <v>806</v>
      </c>
      <c r="C379" s="18">
        <v>30</v>
      </c>
      <c r="D379" s="10">
        <v>66498</v>
      </c>
      <c r="E379" s="7" t="s">
        <v>318</v>
      </c>
      <c r="F379" s="11">
        <v>4679.77</v>
      </c>
      <c r="G379" s="12">
        <v>1.15</v>
      </c>
      <c r="H379" s="13">
        <v>5382</v>
      </c>
    </row>
    <row r="380" spans="1:8" ht="15">
      <c r="A380" s="18">
        <v>30</v>
      </c>
      <c r="B380" s="7" t="s">
        <v>806</v>
      </c>
      <c r="C380" s="18">
        <v>30</v>
      </c>
      <c r="D380" s="10">
        <v>66506</v>
      </c>
      <c r="E380" s="7" t="s">
        <v>319</v>
      </c>
      <c r="F380" s="11">
        <v>4681.64</v>
      </c>
      <c r="G380" s="12">
        <v>10.09</v>
      </c>
      <c r="H380" s="13">
        <v>47238</v>
      </c>
    </row>
    <row r="381" spans="1:8" ht="15">
      <c r="A381" s="18">
        <v>30</v>
      </c>
      <c r="B381" s="7" t="s">
        <v>806</v>
      </c>
      <c r="C381" s="18">
        <v>30</v>
      </c>
      <c r="D381" s="10">
        <v>66514</v>
      </c>
      <c r="E381" s="7" t="s">
        <v>320</v>
      </c>
      <c r="F381" s="11">
        <v>5680.41</v>
      </c>
      <c r="G381" s="12">
        <v>32.75</v>
      </c>
      <c r="H381" s="13">
        <v>186033</v>
      </c>
    </row>
    <row r="382" spans="1:8" ht="15">
      <c r="A382" s="18">
        <v>30</v>
      </c>
      <c r="B382" s="7" t="s">
        <v>806</v>
      </c>
      <c r="C382" s="18">
        <v>30</v>
      </c>
      <c r="D382" s="10">
        <v>66522</v>
      </c>
      <c r="E382" s="7" t="s">
        <v>321</v>
      </c>
      <c r="F382" s="11">
        <v>4859.48</v>
      </c>
      <c r="G382" s="12">
        <v>45.09</v>
      </c>
      <c r="H382" s="13">
        <v>219114</v>
      </c>
    </row>
    <row r="383" spans="1:8" ht="15">
      <c r="A383" s="18">
        <v>30</v>
      </c>
      <c r="B383" s="7" t="s">
        <v>806</v>
      </c>
      <c r="C383" s="18">
        <v>30</v>
      </c>
      <c r="D383" s="10">
        <v>66548</v>
      </c>
      <c r="E383" s="7" t="s">
        <v>322</v>
      </c>
      <c r="F383" s="11">
        <v>5571.95</v>
      </c>
      <c r="G383" s="12">
        <v>4.61</v>
      </c>
      <c r="H383" s="13">
        <v>25687</v>
      </c>
    </row>
    <row r="384" spans="1:8" ht="15">
      <c r="A384" s="18">
        <v>30</v>
      </c>
      <c r="B384" s="7" t="s">
        <v>806</v>
      </c>
      <c r="C384" s="18">
        <v>30</v>
      </c>
      <c r="D384" s="10">
        <v>66563</v>
      </c>
      <c r="E384" s="7" t="s">
        <v>323</v>
      </c>
      <c r="F384" s="11">
        <v>4694.74</v>
      </c>
      <c r="G384" s="12">
        <v>8.48</v>
      </c>
      <c r="H384" s="13">
        <v>39811</v>
      </c>
    </row>
    <row r="385" spans="1:8" ht="15">
      <c r="A385" s="18">
        <v>30</v>
      </c>
      <c r="B385" s="7" t="s">
        <v>806</v>
      </c>
      <c r="C385" s="18">
        <v>30</v>
      </c>
      <c r="D385" s="10">
        <v>66589</v>
      </c>
      <c r="E385" s="7" t="s">
        <v>324</v>
      </c>
      <c r="F385" s="11">
        <v>4713.36</v>
      </c>
      <c r="G385" s="12">
        <v>5.42</v>
      </c>
      <c r="H385" s="13">
        <v>25546</v>
      </c>
    </row>
    <row r="386" spans="1:8" ht="15">
      <c r="A386" s="18">
        <v>30</v>
      </c>
      <c r="B386" s="7" t="s">
        <v>806</v>
      </c>
      <c r="C386" s="18">
        <v>30</v>
      </c>
      <c r="D386" s="10">
        <v>66597</v>
      </c>
      <c r="E386" s="7" t="s">
        <v>325</v>
      </c>
      <c r="F386" s="11">
        <v>4978.88</v>
      </c>
      <c r="G386" s="12">
        <v>72.47</v>
      </c>
      <c r="H386" s="13">
        <v>360819</v>
      </c>
    </row>
    <row r="387" spans="1:8" ht="15">
      <c r="A387" s="18">
        <v>30</v>
      </c>
      <c r="B387" s="7" t="s">
        <v>806</v>
      </c>
      <c r="C387" s="18">
        <v>30</v>
      </c>
      <c r="D387" s="10">
        <v>66621</v>
      </c>
      <c r="E387" s="7" t="s">
        <v>326</v>
      </c>
      <c r="F387" s="11">
        <v>4874.28</v>
      </c>
      <c r="G387" s="12">
        <v>32.87</v>
      </c>
      <c r="H387" s="13">
        <v>160218</v>
      </c>
    </row>
    <row r="388" spans="1:8" ht="15">
      <c r="A388" s="18">
        <v>30</v>
      </c>
      <c r="B388" s="7" t="s">
        <v>806</v>
      </c>
      <c r="C388" s="18">
        <v>30</v>
      </c>
      <c r="D388" s="10">
        <v>66647</v>
      </c>
      <c r="E388" s="7" t="s">
        <v>327</v>
      </c>
      <c r="F388" s="11">
        <v>4983.17</v>
      </c>
      <c r="G388" s="12">
        <v>22.81</v>
      </c>
      <c r="H388" s="13">
        <v>113666</v>
      </c>
    </row>
    <row r="389" spans="1:8" ht="15">
      <c r="A389" s="18">
        <v>30</v>
      </c>
      <c r="B389" s="7" t="s">
        <v>806</v>
      </c>
      <c r="C389" s="18">
        <v>30</v>
      </c>
      <c r="D389" s="10">
        <v>66670</v>
      </c>
      <c r="E389" s="7" t="s">
        <v>328</v>
      </c>
      <c r="F389" s="11">
        <v>4870.61</v>
      </c>
      <c r="G389" s="12">
        <v>52.33</v>
      </c>
      <c r="H389" s="13">
        <v>254879</v>
      </c>
    </row>
    <row r="390" spans="1:8" ht="15">
      <c r="A390" s="18">
        <v>30</v>
      </c>
      <c r="B390" s="7" t="s">
        <v>806</v>
      </c>
      <c r="C390" s="18">
        <v>30</v>
      </c>
      <c r="D390" s="10">
        <v>66696</v>
      </c>
      <c r="E390" s="7" t="s">
        <v>329</v>
      </c>
      <c r="F390" s="11">
        <v>4702.18</v>
      </c>
      <c r="G390" s="12">
        <v>2.53</v>
      </c>
      <c r="H390" s="13">
        <v>11897</v>
      </c>
    </row>
    <row r="391" spans="1:8" ht="15">
      <c r="A391" s="18">
        <v>30</v>
      </c>
      <c r="B391" s="7" t="s">
        <v>806</v>
      </c>
      <c r="C391" s="18">
        <v>30</v>
      </c>
      <c r="D391" s="10">
        <v>66746</v>
      </c>
      <c r="E391" s="7" t="s">
        <v>330</v>
      </c>
      <c r="F391" s="11">
        <v>4686.2</v>
      </c>
      <c r="G391" s="12">
        <v>1.74</v>
      </c>
      <c r="H391" s="13">
        <v>8154</v>
      </c>
    </row>
    <row r="392" spans="1:8" ht="15">
      <c r="A392" s="18">
        <v>30</v>
      </c>
      <c r="B392" s="7" t="s">
        <v>806</v>
      </c>
      <c r="C392" s="18">
        <v>30</v>
      </c>
      <c r="D392" s="10">
        <v>73635</v>
      </c>
      <c r="E392" s="7" t="s">
        <v>331</v>
      </c>
      <c r="F392" s="11">
        <v>4855.99</v>
      </c>
      <c r="G392" s="12">
        <v>46.89</v>
      </c>
      <c r="H392" s="13">
        <v>227697</v>
      </c>
    </row>
    <row r="393" spans="1:8" ht="15">
      <c r="A393" s="18">
        <v>30</v>
      </c>
      <c r="B393" s="7" t="s">
        <v>806</v>
      </c>
      <c r="C393" s="18">
        <v>30</v>
      </c>
      <c r="D393" s="10">
        <v>73643</v>
      </c>
      <c r="E393" s="7" t="s">
        <v>332</v>
      </c>
      <c r="F393" s="11">
        <v>4869.17</v>
      </c>
      <c r="G393" s="12">
        <v>40.35</v>
      </c>
      <c r="H393" s="13">
        <v>196471</v>
      </c>
    </row>
    <row r="394" spans="1:8" ht="15">
      <c r="A394" s="18">
        <v>30</v>
      </c>
      <c r="B394" s="7" t="s">
        <v>806</v>
      </c>
      <c r="C394" s="18">
        <v>30</v>
      </c>
      <c r="D394" s="10">
        <v>73650</v>
      </c>
      <c r="E394" s="7" t="s">
        <v>333</v>
      </c>
      <c r="F394" s="11">
        <v>4827.04</v>
      </c>
      <c r="G394" s="12">
        <v>74.63</v>
      </c>
      <c r="H394" s="13">
        <v>360242</v>
      </c>
    </row>
    <row r="395" spans="1:8" ht="15">
      <c r="A395" s="18">
        <v>30</v>
      </c>
      <c r="B395" s="7" t="s">
        <v>806</v>
      </c>
      <c r="C395" s="18">
        <v>30</v>
      </c>
      <c r="D395" s="10">
        <v>73924</v>
      </c>
      <c r="E395" s="7" t="s">
        <v>334</v>
      </c>
      <c r="F395" s="11">
        <v>5091.15</v>
      </c>
      <c r="G395" s="12">
        <v>3.25</v>
      </c>
      <c r="H395" s="13">
        <v>16546</v>
      </c>
    </row>
    <row r="396" spans="1:8" ht="15">
      <c r="A396" s="18">
        <v>30</v>
      </c>
      <c r="B396" s="7" t="s">
        <v>806</v>
      </c>
      <c r="C396" s="18">
        <v>33</v>
      </c>
      <c r="D396" s="10">
        <v>67033</v>
      </c>
      <c r="E396" s="7" t="s">
        <v>335</v>
      </c>
      <c r="F396" s="11">
        <v>4864.52</v>
      </c>
      <c r="G396" s="12">
        <v>1.03</v>
      </c>
      <c r="H396" s="13">
        <v>5010</v>
      </c>
    </row>
    <row r="397" spans="1:8" ht="15">
      <c r="A397" s="18">
        <v>30</v>
      </c>
      <c r="B397" s="7" t="s">
        <v>806</v>
      </c>
      <c r="C397" s="18">
        <v>33</v>
      </c>
      <c r="D397" s="10">
        <v>75176</v>
      </c>
      <c r="E397" s="7" t="s">
        <v>336</v>
      </c>
      <c r="F397" s="11">
        <v>4976.52</v>
      </c>
      <c r="G397" s="12">
        <v>1</v>
      </c>
      <c r="H397" s="13">
        <v>4977</v>
      </c>
    </row>
    <row r="398" spans="7:8" ht="15.75">
      <c r="G398" s="19">
        <f>SUM(G365:G397)</f>
        <v>676.33</v>
      </c>
      <c r="H398" s="20">
        <f>SUM(H365:H397)</f>
        <v>3354204</v>
      </c>
    </row>
    <row r="400" spans="1:8" ht="15">
      <c r="A400" s="18">
        <v>31</v>
      </c>
      <c r="B400" s="7" t="s">
        <v>807</v>
      </c>
      <c r="C400" s="18">
        <v>31</v>
      </c>
      <c r="D400" s="10">
        <v>66761</v>
      </c>
      <c r="E400" s="7" t="s">
        <v>337</v>
      </c>
      <c r="F400" s="11">
        <v>4688.37</v>
      </c>
      <c r="G400" s="12">
        <v>6.03</v>
      </c>
      <c r="H400" s="13">
        <v>28271</v>
      </c>
    </row>
    <row r="401" spans="1:8" ht="15">
      <c r="A401" s="18">
        <v>31</v>
      </c>
      <c r="B401" s="7" t="s">
        <v>807</v>
      </c>
      <c r="C401" s="18">
        <v>31</v>
      </c>
      <c r="D401" s="10">
        <v>66779</v>
      </c>
      <c r="E401" s="7" t="s">
        <v>338</v>
      </c>
      <c r="F401" s="11">
        <v>5454.94</v>
      </c>
      <c r="G401" s="12">
        <v>1.03</v>
      </c>
      <c r="H401" s="13">
        <v>5619</v>
      </c>
    </row>
    <row r="402" spans="1:8" ht="15">
      <c r="A402" s="18">
        <v>31</v>
      </c>
      <c r="B402" s="7" t="s">
        <v>807</v>
      </c>
      <c r="C402" s="18">
        <v>31</v>
      </c>
      <c r="D402" s="10">
        <v>66787</v>
      </c>
      <c r="E402" s="7" t="s">
        <v>339</v>
      </c>
      <c r="F402" s="11">
        <v>4734.51</v>
      </c>
      <c r="G402" s="12">
        <v>28.03</v>
      </c>
      <c r="H402" s="13">
        <v>132708</v>
      </c>
    </row>
    <row r="403" spans="1:8" ht="15">
      <c r="A403" s="18">
        <v>31</v>
      </c>
      <c r="B403" s="7" t="s">
        <v>807</v>
      </c>
      <c r="C403" s="18">
        <v>31</v>
      </c>
      <c r="D403" s="10">
        <v>66795</v>
      </c>
      <c r="E403" s="7" t="s">
        <v>340</v>
      </c>
      <c r="F403" s="11">
        <v>4919.56</v>
      </c>
      <c r="G403" s="12">
        <v>4.44</v>
      </c>
      <c r="H403" s="13">
        <v>21843</v>
      </c>
    </row>
    <row r="404" spans="1:8" ht="15">
      <c r="A404" s="18">
        <v>31</v>
      </c>
      <c r="B404" s="7" t="s">
        <v>807</v>
      </c>
      <c r="C404" s="18">
        <v>31</v>
      </c>
      <c r="D404" s="10">
        <v>66803</v>
      </c>
      <c r="E404" s="7" t="s">
        <v>341</v>
      </c>
      <c r="F404" s="11">
        <v>4669.62</v>
      </c>
      <c r="G404" s="12">
        <v>36.68</v>
      </c>
      <c r="H404" s="13">
        <v>171282</v>
      </c>
    </row>
    <row r="405" spans="1:8" ht="15">
      <c r="A405" s="18">
        <v>31</v>
      </c>
      <c r="B405" s="7" t="s">
        <v>807</v>
      </c>
      <c r="C405" s="18">
        <v>31</v>
      </c>
      <c r="D405" s="10">
        <v>66829</v>
      </c>
      <c r="E405" s="7" t="s">
        <v>342</v>
      </c>
      <c r="F405" s="11">
        <v>4696.28</v>
      </c>
      <c r="G405" s="12">
        <v>17.67</v>
      </c>
      <c r="H405" s="13">
        <v>82983</v>
      </c>
    </row>
    <row r="406" spans="1:8" ht="15">
      <c r="A406" s="18">
        <v>31</v>
      </c>
      <c r="B406" s="7" t="s">
        <v>807</v>
      </c>
      <c r="C406" s="18">
        <v>31</v>
      </c>
      <c r="D406" s="10">
        <v>66837</v>
      </c>
      <c r="E406" s="7" t="s">
        <v>343</v>
      </c>
      <c r="F406" s="11">
        <v>4709.61</v>
      </c>
      <c r="G406" s="12">
        <v>9.81</v>
      </c>
      <c r="H406" s="13">
        <v>46201</v>
      </c>
    </row>
    <row r="407" spans="1:8" ht="15">
      <c r="A407" s="18">
        <v>31</v>
      </c>
      <c r="B407" s="7" t="s">
        <v>807</v>
      </c>
      <c r="C407" s="18">
        <v>31</v>
      </c>
      <c r="D407" s="10">
        <v>66845</v>
      </c>
      <c r="E407" s="7" t="s">
        <v>344</v>
      </c>
      <c r="F407" s="11">
        <v>4727.83</v>
      </c>
      <c r="G407" s="12">
        <v>7.29</v>
      </c>
      <c r="H407" s="13">
        <v>34466</v>
      </c>
    </row>
    <row r="408" spans="1:8" ht="15">
      <c r="A408" s="18">
        <v>31</v>
      </c>
      <c r="B408" s="7" t="s">
        <v>807</v>
      </c>
      <c r="C408" s="18">
        <v>31</v>
      </c>
      <c r="D408" s="10">
        <v>66852</v>
      </c>
      <c r="E408" s="7" t="s">
        <v>345</v>
      </c>
      <c r="F408" s="11">
        <v>4609.17</v>
      </c>
      <c r="G408" s="12">
        <v>7.91</v>
      </c>
      <c r="H408" s="13">
        <v>36459</v>
      </c>
    </row>
    <row r="409" spans="1:8" ht="15">
      <c r="A409" s="18">
        <v>31</v>
      </c>
      <c r="B409" s="7" t="s">
        <v>807</v>
      </c>
      <c r="C409" s="18">
        <v>31</v>
      </c>
      <c r="D409" s="10">
        <v>66860</v>
      </c>
      <c r="E409" s="7" t="s">
        <v>346</v>
      </c>
      <c r="F409" s="11">
        <v>4723.19</v>
      </c>
      <c r="G409" s="12">
        <v>3.69</v>
      </c>
      <c r="H409" s="13">
        <v>17429</v>
      </c>
    </row>
    <row r="410" spans="1:8" ht="15">
      <c r="A410" s="18">
        <v>31</v>
      </c>
      <c r="B410" s="7" t="s">
        <v>807</v>
      </c>
      <c r="C410" s="18">
        <v>31</v>
      </c>
      <c r="D410" s="10">
        <v>66886</v>
      </c>
      <c r="E410" s="7" t="s">
        <v>347</v>
      </c>
      <c r="F410" s="11">
        <v>4694.87</v>
      </c>
      <c r="G410" s="12">
        <v>8.03</v>
      </c>
      <c r="H410" s="13">
        <v>37700</v>
      </c>
    </row>
    <row r="411" spans="1:8" ht="15">
      <c r="A411" s="18">
        <v>31</v>
      </c>
      <c r="B411" s="7" t="s">
        <v>807</v>
      </c>
      <c r="C411" s="18">
        <v>31</v>
      </c>
      <c r="D411" s="10">
        <v>66894</v>
      </c>
      <c r="E411" s="7" t="s">
        <v>348</v>
      </c>
      <c r="F411" s="11">
        <v>5597.33</v>
      </c>
      <c r="G411" s="12">
        <v>53.78</v>
      </c>
      <c r="H411" s="13">
        <v>301024</v>
      </c>
    </row>
    <row r="412" spans="1:8" ht="15">
      <c r="A412" s="18">
        <v>31</v>
      </c>
      <c r="B412" s="7" t="s">
        <v>807</v>
      </c>
      <c r="C412" s="18">
        <v>31</v>
      </c>
      <c r="D412" s="10">
        <v>66910</v>
      </c>
      <c r="E412" s="7" t="s">
        <v>349</v>
      </c>
      <c r="F412" s="11">
        <v>4695.67</v>
      </c>
      <c r="G412" s="12">
        <v>51.21</v>
      </c>
      <c r="H412" s="13">
        <v>240465</v>
      </c>
    </row>
    <row r="413" spans="1:8" ht="15">
      <c r="A413" s="18">
        <v>31</v>
      </c>
      <c r="B413" s="7" t="s">
        <v>807</v>
      </c>
      <c r="C413" s="18">
        <v>31</v>
      </c>
      <c r="D413" s="10">
        <v>66928</v>
      </c>
      <c r="E413" s="7" t="s">
        <v>350</v>
      </c>
      <c r="F413" s="11">
        <v>5561.34</v>
      </c>
      <c r="G413" s="12">
        <v>17.16</v>
      </c>
      <c r="H413" s="13">
        <v>95433</v>
      </c>
    </row>
    <row r="414" spans="1:8" ht="15">
      <c r="A414" s="18">
        <v>31</v>
      </c>
      <c r="B414" s="7" t="s">
        <v>807</v>
      </c>
      <c r="C414" s="18">
        <v>31</v>
      </c>
      <c r="D414" s="10">
        <v>66951</v>
      </c>
      <c r="E414" s="7" t="s">
        <v>351</v>
      </c>
      <c r="F414" s="11">
        <v>4891.18</v>
      </c>
      <c r="G414" s="12">
        <v>38.63</v>
      </c>
      <c r="H414" s="13">
        <v>188946</v>
      </c>
    </row>
    <row r="415" spans="1:8" ht="15">
      <c r="A415" s="18">
        <v>31</v>
      </c>
      <c r="B415" s="7" t="s">
        <v>807</v>
      </c>
      <c r="C415" s="18">
        <v>31</v>
      </c>
      <c r="D415" s="10">
        <v>75085</v>
      </c>
      <c r="E415" s="7" t="s">
        <v>352</v>
      </c>
      <c r="F415" s="11">
        <v>5018.31</v>
      </c>
      <c r="G415" s="12">
        <v>47.68</v>
      </c>
      <c r="H415" s="13">
        <v>239273</v>
      </c>
    </row>
    <row r="416" spans="7:8" ht="15.75">
      <c r="G416" s="19">
        <f>SUM(G400:G415)</f>
        <v>339.07000000000005</v>
      </c>
      <c r="H416" s="20">
        <f>SUM(H400:H415)</f>
        <v>1680102</v>
      </c>
    </row>
    <row r="418" spans="1:8" ht="15">
      <c r="A418" s="18">
        <v>33</v>
      </c>
      <c r="B418" s="7" t="s">
        <v>808</v>
      </c>
      <c r="C418" s="18">
        <v>33</v>
      </c>
      <c r="D418" s="10">
        <v>66977</v>
      </c>
      <c r="E418" s="7" t="s">
        <v>353</v>
      </c>
      <c r="F418" s="11">
        <v>4873.67</v>
      </c>
      <c r="G418" s="12">
        <v>193.2</v>
      </c>
      <c r="H418" s="13">
        <v>941593</v>
      </c>
    </row>
    <row r="419" spans="1:8" ht="15">
      <c r="A419" s="18">
        <v>33</v>
      </c>
      <c r="B419" s="7" t="s">
        <v>808</v>
      </c>
      <c r="C419" s="18">
        <v>33</v>
      </c>
      <c r="D419" s="10">
        <v>66985</v>
      </c>
      <c r="E419" s="7" t="s">
        <v>354</v>
      </c>
      <c r="F419" s="11">
        <v>4917.91</v>
      </c>
      <c r="G419" s="12">
        <v>40.64</v>
      </c>
      <c r="H419" s="13">
        <v>199864</v>
      </c>
    </row>
    <row r="420" spans="1:8" ht="15">
      <c r="A420" s="18">
        <v>33</v>
      </c>
      <c r="B420" s="7" t="s">
        <v>808</v>
      </c>
      <c r="C420" s="18">
        <v>33</v>
      </c>
      <c r="D420" s="10">
        <v>66993</v>
      </c>
      <c r="E420" s="7" t="s">
        <v>355</v>
      </c>
      <c r="F420" s="11">
        <v>4888.53</v>
      </c>
      <c r="G420" s="12">
        <v>30.33</v>
      </c>
      <c r="H420" s="13">
        <v>148269</v>
      </c>
    </row>
    <row r="421" spans="1:8" ht="15">
      <c r="A421" s="18">
        <v>33</v>
      </c>
      <c r="B421" s="7" t="s">
        <v>808</v>
      </c>
      <c r="C421" s="18">
        <v>33</v>
      </c>
      <c r="D421" s="10">
        <v>67058</v>
      </c>
      <c r="E421" s="7" t="s">
        <v>356</v>
      </c>
      <c r="F421" s="11">
        <v>4871.79</v>
      </c>
      <c r="G421" s="12">
        <v>166.05</v>
      </c>
      <c r="H421" s="13">
        <v>808961</v>
      </c>
    </row>
    <row r="422" spans="1:8" ht="15">
      <c r="A422" s="18">
        <v>33</v>
      </c>
      <c r="B422" s="7" t="s">
        <v>808</v>
      </c>
      <c r="C422" s="18">
        <v>33</v>
      </c>
      <c r="D422" s="10">
        <v>67082</v>
      </c>
      <c r="E422" s="7" t="s">
        <v>357</v>
      </c>
      <c r="F422" s="11">
        <v>4911.35</v>
      </c>
      <c r="G422" s="12">
        <v>58.83</v>
      </c>
      <c r="H422" s="13">
        <v>288935</v>
      </c>
    </row>
    <row r="423" spans="1:8" ht="15">
      <c r="A423" s="18">
        <v>33</v>
      </c>
      <c r="B423" s="7" t="s">
        <v>808</v>
      </c>
      <c r="C423" s="18">
        <v>33</v>
      </c>
      <c r="D423" s="10">
        <v>67090</v>
      </c>
      <c r="E423" s="7" t="s">
        <v>358</v>
      </c>
      <c r="F423" s="11">
        <v>4889.29</v>
      </c>
      <c r="G423" s="12">
        <v>216.87</v>
      </c>
      <c r="H423" s="13">
        <v>1060340</v>
      </c>
    </row>
    <row r="424" spans="1:8" ht="15">
      <c r="A424" s="18">
        <v>33</v>
      </c>
      <c r="B424" s="7" t="s">
        <v>808</v>
      </c>
      <c r="C424" s="18">
        <v>33</v>
      </c>
      <c r="D424" s="10">
        <v>67116</v>
      </c>
      <c r="E424" s="7" t="s">
        <v>359</v>
      </c>
      <c r="F424" s="11">
        <v>4716.58</v>
      </c>
      <c r="G424" s="12">
        <v>15.42</v>
      </c>
      <c r="H424" s="13">
        <v>72730</v>
      </c>
    </row>
    <row r="425" spans="1:8" ht="15">
      <c r="A425" s="18">
        <v>33</v>
      </c>
      <c r="B425" s="7" t="s">
        <v>808</v>
      </c>
      <c r="C425" s="18">
        <v>33</v>
      </c>
      <c r="D425" s="10">
        <v>67124</v>
      </c>
      <c r="E425" s="7" t="s">
        <v>360</v>
      </c>
      <c r="F425" s="11">
        <v>4895.11</v>
      </c>
      <c r="G425" s="12">
        <v>25.87</v>
      </c>
      <c r="H425" s="13">
        <v>126636</v>
      </c>
    </row>
    <row r="426" spans="1:8" ht="15">
      <c r="A426" s="18">
        <v>33</v>
      </c>
      <c r="B426" s="7" t="s">
        <v>808</v>
      </c>
      <c r="C426" s="18">
        <v>33</v>
      </c>
      <c r="D426" s="10">
        <v>67157</v>
      </c>
      <c r="E426" s="7" t="s">
        <v>361</v>
      </c>
      <c r="F426" s="11">
        <v>4729.59</v>
      </c>
      <c r="G426" s="12">
        <v>13.36</v>
      </c>
      <c r="H426" s="13">
        <v>63187</v>
      </c>
    </row>
    <row r="427" spans="1:8" ht="15">
      <c r="A427" s="18">
        <v>33</v>
      </c>
      <c r="B427" s="7" t="s">
        <v>808</v>
      </c>
      <c r="C427" s="18">
        <v>33</v>
      </c>
      <c r="D427" s="10">
        <v>67173</v>
      </c>
      <c r="E427" s="7" t="s">
        <v>362</v>
      </c>
      <c r="F427" s="11">
        <v>4894.96</v>
      </c>
      <c r="G427" s="12">
        <v>69.72</v>
      </c>
      <c r="H427" s="13">
        <v>341277</v>
      </c>
    </row>
    <row r="428" spans="1:8" ht="15">
      <c r="A428" s="18">
        <v>33</v>
      </c>
      <c r="B428" s="7" t="s">
        <v>808</v>
      </c>
      <c r="C428" s="18">
        <v>33</v>
      </c>
      <c r="D428" s="10">
        <v>67181</v>
      </c>
      <c r="E428" s="7" t="s">
        <v>363</v>
      </c>
      <c r="F428" s="11">
        <v>4874.71</v>
      </c>
      <c r="G428" s="12">
        <v>28.72</v>
      </c>
      <c r="H428" s="13">
        <v>140002</v>
      </c>
    </row>
    <row r="429" spans="1:8" ht="15">
      <c r="A429" s="18">
        <v>33</v>
      </c>
      <c r="B429" s="7" t="s">
        <v>808</v>
      </c>
      <c r="C429" s="18">
        <v>33</v>
      </c>
      <c r="D429" s="10">
        <v>67199</v>
      </c>
      <c r="E429" s="7" t="s">
        <v>364</v>
      </c>
      <c r="F429" s="11">
        <v>4690.8</v>
      </c>
      <c r="G429" s="12">
        <v>44.51</v>
      </c>
      <c r="H429" s="13">
        <v>208788</v>
      </c>
    </row>
    <row r="430" spans="1:8" ht="15">
      <c r="A430" s="18">
        <v>33</v>
      </c>
      <c r="B430" s="7" t="s">
        <v>808</v>
      </c>
      <c r="C430" s="18">
        <v>33</v>
      </c>
      <c r="D430" s="10">
        <v>67207</v>
      </c>
      <c r="E430" s="7" t="s">
        <v>365</v>
      </c>
      <c r="F430" s="11">
        <v>5668.4</v>
      </c>
      <c r="G430" s="12">
        <v>93.4</v>
      </c>
      <c r="H430" s="13">
        <v>529429</v>
      </c>
    </row>
    <row r="431" spans="1:8" ht="15">
      <c r="A431" s="18">
        <v>33</v>
      </c>
      <c r="B431" s="7" t="s">
        <v>808</v>
      </c>
      <c r="C431" s="18">
        <v>33</v>
      </c>
      <c r="D431" s="10">
        <v>67215</v>
      </c>
      <c r="E431" s="7" t="s">
        <v>366</v>
      </c>
      <c r="F431" s="11">
        <v>4878.4</v>
      </c>
      <c r="G431" s="12">
        <v>0.98</v>
      </c>
      <c r="H431" s="13">
        <v>4781</v>
      </c>
    </row>
    <row r="432" spans="1:8" ht="15">
      <c r="A432" s="18">
        <v>33</v>
      </c>
      <c r="B432" s="7" t="s">
        <v>808</v>
      </c>
      <c r="C432" s="18">
        <v>33</v>
      </c>
      <c r="D432" s="10">
        <v>67231</v>
      </c>
      <c r="E432" s="7" t="s">
        <v>367</v>
      </c>
      <c r="F432" s="11">
        <v>4719.49</v>
      </c>
      <c r="G432" s="12">
        <v>12.27</v>
      </c>
      <c r="H432" s="13">
        <v>57908</v>
      </c>
    </row>
    <row r="433" spans="1:8" ht="15">
      <c r="A433" s="18">
        <v>33</v>
      </c>
      <c r="B433" s="7" t="s">
        <v>808</v>
      </c>
      <c r="C433" s="18">
        <v>33</v>
      </c>
      <c r="D433" s="10">
        <v>67249</v>
      </c>
      <c r="E433" s="7" t="s">
        <v>368</v>
      </c>
      <c r="F433" s="11">
        <v>4925.8</v>
      </c>
      <c r="G433" s="12">
        <v>30.82</v>
      </c>
      <c r="H433" s="13">
        <v>151813</v>
      </c>
    </row>
    <row r="434" spans="1:8" ht="15">
      <c r="A434" s="18">
        <v>33</v>
      </c>
      <c r="B434" s="7" t="s">
        <v>808</v>
      </c>
      <c r="C434" s="18">
        <v>33</v>
      </c>
      <c r="D434" s="10">
        <v>73676</v>
      </c>
      <c r="E434" s="7" t="s">
        <v>369</v>
      </c>
      <c r="F434" s="11">
        <v>4931.8</v>
      </c>
      <c r="G434" s="12">
        <v>127.11</v>
      </c>
      <c r="H434" s="13">
        <v>626881</v>
      </c>
    </row>
    <row r="435" spans="1:8" ht="15">
      <c r="A435" s="18">
        <v>33</v>
      </c>
      <c r="B435" s="7" t="s">
        <v>808</v>
      </c>
      <c r="C435" s="18">
        <v>33</v>
      </c>
      <c r="D435" s="10">
        <v>75176</v>
      </c>
      <c r="E435" s="7" t="s">
        <v>336</v>
      </c>
      <c r="F435" s="11">
        <v>4976.52</v>
      </c>
      <c r="G435" s="12">
        <v>163.65</v>
      </c>
      <c r="H435" s="13">
        <v>814407</v>
      </c>
    </row>
    <row r="436" spans="1:8" ht="15">
      <c r="A436" s="18">
        <v>33</v>
      </c>
      <c r="B436" s="7" t="s">
        <v>808</v>
      </c>
      <c r="C436" s="18">
        <v>33</v>
      </c>
      <c r="D436" s="10">
        <v>75192</v>
      </c>
      <c r="E436" s="7" t="s">
        <v>370</v>
      </c>
      <c r="F436" s="11">
        <v>5043.7</v>
      </c>
      <c r="G436" s="12">
        <v>66.71</v>
      </c>
      <c r="H436" s="13">
        <v>336465</v>
      </c>
    </row>
    <row r="437" spans="1:8" ht="15">
      <c r="A437" s="18">
        <v>33</v>
      </c>
      <c r="B437" s="7" t="s">
        <v>808</v>
      </c>
      <c r="C437" s="18">
        <v>33</v>
      </c>
      <c r="D437" s="10">
        <v>75200</v>
      </c>
      <c r="E437" s="7" t="s">
        <v>371</v>
      </c>
      <c r="F437" s="11">
        <v>5144.3</v>
      </c>
      <c r="G437" s="12">
        <v>42.53</v>
      </c>
      <c r="H437" s="13">
        <v>218787</v>
      </c>
    </row>
    <row r="438" spans="1:8" ht="15">
      <c r="A438" s="18">
        <v>33</v>
      </c>
      <c r="B438" s="7" t="s">
        <v>808</v>
      </c>
      <c r="C438" s="18">
        <v>33</v>
      </c>
      <c r="D438" s="10">
        <v>75242</v>
      </c>
      <c r="E438" s="7" t="s">
        <v>372</v>
      </c>
      <c r="F438" s="11">
        <v>5296.99</v>
      </c>
      <c r="G438" s="12">
        <v>110.12</v>
      </c>
      <c r="H438" s="13">
        <v>583305</v>
      </c>
    </row>
    <row r="439" spans="7:8" ht="15.75">
      <c r="G439" s="19">
        <f>SUM(G418:G438)</f>
        <v>1551.1100000000001</v>
      </c>
      <c r="H439" s="20">
        <f>SUM(H418:H438)</f>
        <v>7724358</v>
      </c>
    </row>
    <row r="441" spans="1:8" ht="15">
      <c r="A441" s="18">
        <v>34</v>
      </c>
      <c r="B441" s="7" t="s">
        <v>809</v>
      </c>
      <c r="C441" s="18">
        <v>34</v>
      </c>
      <c r="D441" s="10">
        <v>67280</v>
      </c>
      <c r="E441" s="7" t="s">
        <v>373</v>
      </c>
      <c r="F441" s="11">
        <v>4704.77</v>
      </c>
      <c r="G441" s="12">
        <v>2.7</v>
      </c>
      <c r="H441" s="13">
        <v>12703</v>
      </c>
    </row>
    <row r="442" spans="1:8" ht="15">
      <c r="A442" s="18">
        <v>34</v>
      </c>
      <c r="B442" s="7" t="s">
        <v>809</v>
      </c>
      <c r="C442" s="18">
        <v>34</v>
      </c>
      <c r="D442" s="10">
        <v>67306</v>
      </c>
      <c r="E442" s="7" t="s">
        <v>374</v>
      </c>
      <c r="F442" s="11">
        <v>4740.71</v>
      </c>
      <c r="G442" s="12">
        <v>4.45</v>
      </c>
      <c r="H442" s="13">
        <v>21096</v>
      </c>
    </row>
    <row r="443" spans="1:8" ht="15">
      <c r="A443" s="18">
        <v>34</v>
      </c>
      <c r="B443" s="7" t="s">
        <v>809</v>
      </c>
      <c r="C443" s="18">
        <v>34</v>
      </c>
      <c r="D443" s="10">
        <v>67314</v>
      </c>
      <c r="E443" s="7" t="s">
        <v>375</v>
      </c>
      <c r="F443" s="11">
        <v>4890.92</v>
      </c>
      <c r="G443" s="12">
        <v>50.67</v>
      </c>
      <c r="H443" s="13">
        <v>247823</v>
      </c>
    </row>
    <row r="444" spans="1:8" ht="15">
      <c r="A444" s="18">
        <v>34</v>
      </c>
      <c r="B444" s="7" t="s">
        <v>809</v>
      </c>
      <c r="C444" s="18">
        <v>34</v>
      </c>
      <c r="D444" s="10">
        <v>67322</v>
      </c>
      <c r="E444" s="7" t="s">
        <v>376</v>
      </c>
      <c r="F444" s="11">
        <v>4704.07</v>
      </c>
      <c r="G444" s="12">
        <v>0.45</v>
      </c>
      <c r="H444" s="13">
        <v>2117</v>
      </c>
    </row>
    <row r="445" spans="1:8" ht="15">
      <c r="A445" s="18">
        <v>34</v>
      </c>
      <c r="B445" s="7" t="s">
        <v>809</v>
      </c>
      <c r="C445" s="18">
        <v>34</v>
      </c>
      <c r="D445" s="10">
        <v>67330</v>
      </c>
      <c r="E445" s="7" t="s">
        <v>48</v>
      </c>
      <c r="F445" s="11">
        <v>4858.04</v>
      </c>
      <c r="G445" s="12">
        <v>8.17</v>
      </c>
      <c r="H445" s="13">
        <v>39690</v>
      </c>
    </row>
    <row r="446" spans="1:8" ht="15">
      <c r="A446" s="18">
        <v>34</v>
      </c>
      <c r="B446" s="7" t="s">
        <v>809</v>
      </c>
      <c r="C446" s="18">
        <v>34</v>
      </c>
      <c r="D446" s="10">
        <v>67348</v>
      </c>
      <c r="E446" s="7" t="s">
        <v>377</v>
      </c>
      <c r="F446" s="11">
        <v>4697.13</v>
      </c>
      <c r="G446" s="12">
        <v>14.53</v>
      </c>
      <c r="H446" s="13">
        <v>68249</v>
      </c>
    </row>
    <row r="447" spans="1:8" ht="15">
      <c r="A447" s="18">
        <v>34</v>
      </c>
      <c r="B447" s="7" t="s">
        <v>809</v>
      </c>
      <c r="C447" s="18">
        <v>34</v>
      </c>
      <c r="D447" s="10">
        <v>67355</v>
      </c>
      <c r="E447" s="7" t="s">
        <v>378</v>
      </c>
      <c r="F447" s="11">
        <v>5640.16</v>
      </c>
      <c r="G447" s="12">
        <v>36.29</v>
      </c>
      <c r="H447" s="13">
        <v>204681</v>
      </c>
    </row>
    <row r="448" spans="1:8" ht="15">
      <c r="A448" s="18">
        <v>34</v>
      </c>
      <c r="B448" s="7" t="s">
        <v>809</v>
      </c>
      <c r="C448" s="18">
        <v>34</v>
      </c>
      <c r="D448" s="10">
        <v>67363</v>
      </c>
      <c r="E448" s="7" t="s">
        <v>379</v>
      </c>
      <c r="F448" s="11">
        <v>5696.22</v>
      </c>
      <c r="G448" s="12">
        <v>67.57</v>
      </c>
      <c r="H448" s="13">
        <v>384894</v>
      </c>
    </row>
    <row r="449" spans="1:8" ht="15">
      <c r="A449" s="18">
        <v>34</v>
      </c>
      <c r="B449" s="7" t="s">
        <v>809</v>
      </c>
      <c r="C449" s="18">
        <v>34</v>
      </c>
      <c r="D449" s="10">
        <v>67397</v>
      </c>
      <c r="E449" s="7" t="s">
        <v>380</v>
      </c>
      <c r="F449" s="11">
        <v>4708.73</v>
      </c>
      <c r="G449" s="12">
        <v>24.77</v>
      </c>
      <c r="H449" s="13">
        <v>116635</v>
      </c>
    </row>
    <row r="450" spans="1:8" ht="15">
      <c r="A450" s="18">
        <v>34</v>
      </c>
      <c r="B450" s="7" t="s">
        <v>809</v>
      </c>
      <c r="C450" s="18">
        <v>34</v>
      </c>
      <c r="D450" s="10">
        <v>67405</v>
      </c>
      <c r="E450" s="7" t="s">
        <v>381</v>
      </c>
      <c r="F450" s="11">
        <v>4706.52</v>
      </c>
      <c r="G450" s="12">
        <v>24.27</v>
      </c>
      <c r="H450" s="13">
        <v>114227</v>
      </c>
    </row>
    <row r="451" spans="1:8" ht="15">
      <c r="A451" s="18">
        <v>34</v>
      </c>
      <c r="B451" s="7" t="s">
        <v>809</v>
      </c>
      <c r="C451" s="18">
        <v>34</v>
      </c>
      <c r="D451" s="10">
        <v>67413</v>
      </c>
      <c r="E451" s="7" t="s">
        <v>382</v>
      </c>
      <c r="F451" s="11">
        <v>4987.32</v>
      </c>
      <c r="G451" s="12">
        <v>4.99</v>
      </c>
      <c r="H451" s="13">
        <v>24887</v>
      </c>
    </row>
    <row r="452" spans="1:8" ht="15">
      <c r="A452" s="18">
        <v>34</v>
      </c>
      <c r="B452" s="7" t="s">
        <v>809</v>
      </c>
      <c r="C452" s="18">
        <v>34</v>
      </c>
      <c r="D452" s="10">
        <v>67421</v>
      </c>
      <c r="E452" s="7" t="s">
        <v>383</v>
      </c>
      <c r="F452" s="11">
        <v>4717.65</v>
      </c>
      <c r="G452" s="12">
        <v>5.15</v>
      </c>
      <c r="H452" s="13">
        <v>24296</v>
      </c>
    </row>
    <row r="453" spans="1:8" ht="15">
      <c r="A453" s="18">
        <v>34</v>
      </c>
      <c r="B453" s="7" t="s">
        <v>809</v>
      </c>
      <c r="C453" s="18">
        <v>34</v>
      </c>
      <c r="D453" s="10">
        <v>67439</v>
      </c>
      <c r="E453" s="7" t="s">
        <v>384</v>
      </c>
      <c r="F453" s="11">
        <v>4871.78</v>
      </c>
      <c r="G453" s="12">
        <v>44.83</v>
      </c>
      <c r="H453" s="13">
        <v>218402</v>
      </c>
    </row>
    <row r="454" spans="1:8" ht="15">
      <c r="A454" s="18">
        <v>34</v>
      </c>
      <c r="B454" s="7" t="s">
        <v>809</v>
      </c>
      <c r="C454" s="18">
        <v>34</v>
      </c>
      <c r="D454" s="10">
        <v>67447</v>
      </c>
      <c r="E454" s="7" t="s">
        <v>385</v>
      </c>
      <c r="F454" s="11">
        <v>4876.5</v>
      </c>
      <c r="G454" s="12">
        <v>0.11</v>
      </c>
      <c r="H454" s="13">
        <v>536</v>
      </c>
    </row>
    <row r="455" spans="1:8" ht="15">
      <c r="A455" s="18">
        <v>34</v>
      </c>
      <c r="B455" s="7" t="s">
        <v>809</v>
      </c>
      <c r="C455" s="18">
        <v>34</v>
      </c>
      <c r="D455" s="10">
        <v>73973</v>
      </c>
      <c r="E455" s="7" t="s">
        <v>386</v>
      </c>
      <c r="F455" s="11">
        <v>4844</v>
      </c>
      <c r="G455" s="12">
        <v>20.68</v>
      </c>
      <c r="H455" s="13">
        <v>100174</v>
      </c>
    </row>
    <row r="456" spans="1:8" ht="15">
      <c r="A456" s="18">
        <v>34</v>
      </c>
      <c r="B456" s="7" t="s">
        <v>809</v>
      </c>
      <c r="C456" s="18">
        <v>34</v>
      </c>
      <c r="D456" s="10">
        <v>75283</v>
      </c>
      <c r="E456" s="7" t="s">
        <v>387</v>
      </c>
      <c r="F456" s="11">
        <v>5100.1</v>
      </c>
      <c r="G456" s="12">
        <v>19.44</v>
      </c>
      <c r="H456" s="13">
        <v>99146</v>
      </c>
    </row>
    <row r="457" spans="7:8" ht="15.75">
      <c r="G457" s="19">
        <f>SUM(G441:G456)</f>
        <v>329.07000000000005</v>
      </c>
      <c r="H457" s="20">
        <f>SUM(H441:H456)</f>
        <v>1679556</v>
      </c>
    </row>
    <row r="459" spans="1:8" ht="15">
      <c r="A459" s="18">
        <v>36</v>
      </c>
      <c r="B459" s="7" t="s">
        <v>810</v>
      </c>
      <c r="C459" s="18">
        <v>36</v>
      </c>
      <c r="D459" s="10">
        <v>67587</v>
      </c>
      <c r="E459" s="7" t="s">
        <v>388</v>
      </c>
      <c r="F459" s="11">
        <v>4737.13</v>
      </c>
      <c r="G459" s="12">
        <v>31.94</v>
      </c>
      <c r="H459" s="13">
        <v>151304</v>
      </c>
    </row>
    <row r="460" spans="1:8" ht="15">
      <c r="A460" s="18">
        <v>36</v>
      </c>
      <c r="B460" s="7" t="s">
        <v>810</v>
      </c>
      <c r="C460" s="18">
        <v>36</v>
      </c>
      <c r="D460" s="10">
        <v>67595</v>
      </c>
      <c r="E460" s="7" t="s">
        <v>389</v>
      </c>
      <c r="F460" s="11">
        <v>4685.43</v>
      </c>
      <c r="G460" s="12">
        <v>52.36</v>
      </c>
      <c r="H460" s="13">
        <v>245329</v>
      </c>
    </row>
    <row r="461" spans="1:8" ht="15">
      <c r="A461" s="18">
        <v>36</v>
      </c>
      <c r="B461" s="7" t="s">
        <v>810</v>
      </c>
      <c r="C461" s="18">
        <v>36</v>
      </c>
      <c r="D461" s="10">
        <v>67611</v>
      </c>
      <c r="E461" s="7" t="s">
        <v>390</v>
      </c>
      <c r="F461" s="11">
        <v>4913.9</v>
      </c>
      <c r="G461" s="12">
        <v>19.11</v>
      </c>
      <c r="H461" s="13">
        <v>93905</v>
      </c>
    </row>
    <row r="462" spans="1:8" ht="15">
      <c r="A462" s="18">
        <v>36</v>
      </c>
      <c r="B462" s="7" t="s">
        <v>810</v>
      </c>
      <c r="C462" s="18">
        <v>36</v>
      </c>
      <c r="D462" s="10">
        <v>67637</v>
      </c>
      <c r="E462" s="7" t="s">
        <v>391</v>
      </c>
      <c r="F462" s="11">
        <v>4892.19</v>
      </c>
      <c r="G462" s="12">
        <v>16.82</v>
      </c>
      <c r="H462" s="13">
        <v>82287</v>
      </c>
    </row>
    <row r="463" spans="1:8" ht="15">
      <c r="A463" s="18">
        <v>36</v>
      </c>
      <c r="B463" s="7" t="s">
        <v>810</v>
      </c>
      <c r="C463" s="18">
        <v>36</v>
      </c>
      <c r="D463" s="10">
        <v>67645</v>
      </c>
      <c r="E463" s="7" t="s">
        <v>392</v>
      </c>
      <c r="F463" s="11">
        <v>4712.74</v>
      </c>
      <c r="G463" s="12">
        <v>44.78</v>
      </c>
      <c r="H463" s="13">
        <v>211036</v>
      </c>
    </row>
    <row r="464" spans="1:8" ht="15">
      <c r="A464" s="18">
        <v>36</v>
      </c>
      <c r="B464" s="7" t="s">
        <v>810</v>
      </c>
      <c r="C464" s="18">
        <v>36</v>
      </c>
      <c r="D464" s="10">
        <v>67652</v>
      </c>
      <c r="E464" s="7" t="s">
        <v>393</v>
      </c>
      <c r="F464" s="11">
        <v>5604.45</v>
      </c>
      <c r="G464" s="12">
        <v>150.55</v>
      </c>
      <c r="H464" s="13">
        <v>843750</v>
      </c>
    </row>
    <row r="465" spans="1:8" ht="15">
      <c r="A465" s="18">
        <v>36</v>
      </c>
      <c r="B465" s="7" t="s">
        <v>810</v>
      </c>
      <c r="C465" s="18">
        <v>36</v>
      </c>
      <c r="D465" s="10">
        <v>67678</v>
      </c>
      <c r="E465" s="7" t="s">
        <v>394</v>
      </c>
      <c r="F465" s="11">
        <v>4860.14</v>
      </c>
      <c r="G465" s="12">
        <v>189.84</v>
      </c>
      <c r="H465" s="13">
        <v>922649</v>
      </c>
    </row>
    <row r="466" spans="1:8" ht="15">
      <c r="A466" s="18">
        <v>36</v>
      </c>
      <c r="B466" s="7" t="s">
        <v>810</v>
      </c>
      <c r="C466" s="18">
        <v>36</v>
      </c>
      <c r="D466" s="10">
        <v>67686</v>
      </c>
      <c r="E466" s="7" t="s">
        <v>395</v>
      </c>
      <c r="F466" s="11">
        <v>4898.18</v>
      </c>
      <c r="G466" s="12">
        <v>48.96</v>
      </c>
      <c r="H466" s="13">
        <v>239815</v>
      </c>
    </row>
    <row r="467" spans="1:8" ht="15">
      <c r="A467" s="18">
        <v>36</v>
      </c>
      <c r="B467" s="7" t="s">
        <v>810</v>
      </c>
      <c r="C467" s="18">
        <v>36</v>
      </c>
      <c r="D467" s="10">
        <v>67694</v>
      </c>
      <c r="E467" s="7" t="s">
        <v>396</v>
      </c>
      <c r="F467" s="11">
        <v>4721.55</v>
      </c>
      <c r="G467" s="12">
        <v>43.22</v>
      </c>
      <c r="H467" s="13">
        <v>204065</v>
      </c>
    </row>
    <row r="468" spans="1:8" ht="15">
      <c r="A468" s="18">
        <v>36</v>
      </c>
      <c r="B468" s="7" t="s">
        <v>810</v>
      </c>
      <c r="C468" s="18">
        <v>36</v>
      </c>
      <c r="D468" s="10">
        <v>67702</v>
      </c>
      <c r="E468" s="7" t="s">
        <v>397</v>
      </c>
      <c r="F468" s="11">
        <v>4683.79</v>
      </c>
      <c r="G468" s="12">
        <v>106.35</v>
      </c>
      <c r="H468" s="13">
        <v>498121</v>
      </c>
    </row>
    <row r="469" spans="1:8" ht="15">
      <c r="A469" s="18">
        <v>36</v>
      </c>
      <c r="B469" s="7" t="s">
        <v>810</v>
      </c>
      <c r="C469" s="18">
        <v>36</v>
      </c>
      <c r="D469" s="10">
        <v>67736</v>
      </c>
      <c r="E469" s="7" t="s">
        <v>398</v>
      </c>
      <c r="F469" s="11">
        <v>4720.41</v>
      </c>
      <c r="G469" s="12">
        <v>0.09</v>
      </c>
      <c r="H469" s="13">
        <v>425</v>
      </c>
    </row>
    <row r="470" spans="1:8" ht="15">
      <c r="A470" s="18">
        <v>36</v>
      </c>
      <c r="B470" s="7" t="s">
        <v>810</v>
      </c>
      <c r="C470" s="18">
        <v>36</v>
      </c>
      <c r="D470" s="10">
        <v>67785</v>
      </c>
      <c r="E470" s="7" t="s">
        <v>205</v>
      </c>
      <c r="F470" s="11">
        <v>4689.9</v>
      </c>
      <c r="G470" s="12">
        <v>24.07</v>
      </c>
      <c r="H470" s="13">
        <v>112886</v>
      </c>
    </row>
    <row r="471" spans="1:8" ht="15">
      <c r="A471" s="18">
        <v>36</v>
      </c>
      <c r="B471" s="7" t="s">
        <v>810</v>
      </c>
      <c r="C471" s="18">
        <v>36</v>
      </c>
      <c r="D471" s="10">
        <v>67793</v>
      </c>
      <c r="E471" s="7" t="s">
        <v>399</v>
      </c>
      <c r="F471" s="11">
        <v>5692.37</v>
      </c>
      <c r="G471" s="12">
        <v>1.07</v>
      </c>
      <c r="H471" s="13">
        <v>6091</v>
      </c>
    </row>
    <row r="472" spans="1:8" ht="15">
      <c r="A472" s="18">
        <v>36</v>
      </c>
      <c r="B472" s="7" t="s">
        <v>810</v>
      </c>
      <c r="C472" s="18">
        <v>36</v>
      </c>
      <c r="D472" s="10">
        <v>67801</v>
      </c>
      <c r="E472" s="7" t="s">
        <v>400</v>
      </c>
      <c r="F472" s="11">
        <v>5319.72</v>
      </c>
      <c r="G472" s="12">
        <v>24.4</v>
      </c>
      <c r="H472" s="13">
        <v>129801</v>
      </c>
    </row>
    <row r="473" spans="1:8" ht="15">
      <c r="A473" s="18">
        <v>36</v>
      </c>
      <c r="B473" s="7" t="s">
        <v>810</v>
      </c>
      <c r="C473" s="18">
        <v>36</v>
      </c>
      <c r="D473" s="10">
        <v>67819</v>
      </c>
      <c r="E473" s="7" t="s">
        <v>401</v>
      </c>
      <c r="F473" s="11">
        <v>4733.97</v>
      </c>
      <c r="G473" s="12">
        <v>99.13</v>
      </c>
      <c r="H473" s="13">
        <v>469278</v>
      </c>
    </row>
    <row r="474" spans="1:8" ht="15">
      <c r="A474" s="18">
        <v>36</v>
      </c>
      <c r="B474" s="7" t="s">
        <v>810</v>
      </c>
      <c r="C474" s="18">
        <v>36</v>
      </c>
      <c r="D474" s="10">
        <v>67827</v>
      </c>
      <c r="E474" s="7" t="s">
        <v>402</v>
      </c>
      <c r="F474" s="11">
        <v>4915.84</v>
      </c>
      <c r="G474" s="12">
        <v>0.75</v>
      </c>
      <c r="H474" s="13">
        <v>3687</v>
      </c>
    </row>
    <row r="475" spans="1:8" ht="15">
      <c r="A475" s="18">
        <v>36</v>
      </c>
      <c r="B475" s="7" t="s">
        <v>810</v>
      </c>
      <c r="C475" s="18">
        <v>36</v>
      </c>
      <c r="D475" s="10">
        <v>67843</v>
      </c>
      <c r="E475" s="7" t="s">
        <v>403</v>
      </c>
      <c r="F475" s="11">
        <v>4876.31</v>
      </c>
      <c r="G475" s="12">
        <v>72.6</v>
      </c>
      <c r="H475" s="13">
        <v>354020</v>
      </c>
    </row>
    <row r="476" spans="1:8" ht="15">
      <c r="A476" s="18">
        <v>36</v>
      </c>
      <c r="B476" s="7" t="s">
        <v>810</v>
      </c>
      <c r="C476" s="18">
        <v>36</v>
      </c>
      <c r="D476" s="10">
        <v>67850</v>
      </c>
      <c r="E476" s="7" t="s">
        <v>404</v>
      </c>
      <c r="F476" s="11">
        <v>4911.6</v>
      </c>
      <c r="G476" s="12">
        <v>134.49</v>
      </c>
      <c r="H476" s="13">
        <v>660561</v>
      </c>
    </row>
    <row r="477" spans="1:8" ht="15">
      <c r="A477" s="18">
        <v>36</v>
      </c>
      <c r="B477" s="7" t="s">
        <v>810</v>
      </c>
      <c r="C477" s="18">
        <v>36</v>
      </c>
      <c r="D477" s="10">
        <v>67868</v>
      </c>
      <c r="E477" s="7" t="s">
        <v>405</v>
      </c>
      <c r="F477" s="11">
        <v>4891.08</v>
      </c>
      <c r="G477" s="12">
        <v>10.93</v>
      </c>
      <c r="H477" s="13">
        <v>53460</v>
      </c>
    </row>
    <row r="478" spans="1:8" ht="15">
      <c r="A478" s="18">
        <v>36</v>
      </c>
      <c r="B478" s="7" t="s">
        <v>810</v>
      </c>
      <c r="C478" s="18">
        <v>36</v>
      </c>
      <c r="D478" s="10">
        <v>67876</v>
      </c>
      <c r="E478" s="7" t="s">
        <v>406</v>
      </c>
      <c r="F478" s="11">
        <v>4921.03</v>
      </c>
      <c r="G478" s="12">
        <v>0.17</v>
      </c>
      <c r="H478" s="13">
        <v>837</v>
      </c>
    </row>
    <row r="479" spans="1:8" ht="15">
      <c r="A479" s="18">
        <v>36</v>
      </c>
      <c r="B479" s="7" t="s">
        <v>810</v>
      </c>
      <c r="C479" s="18">
        <v>36</v>
      </c>
      <c r="D479" s="10">
        <v>67892</v>
      </c>
      <c r="E479" s="7" t="s">
        <v>407</v>
      </c>
      <c r="F479" s="11">
        <v>6326.08</v>
      </c>
      <c r="G479" s="12">
        <v>3.85</v>
      </c>
      <c r="H479" s="13">
        <v>24355</v>
      </c>
    </row>
    <row r="480" spans="1:8" ht="15">
      <c r="A480" s="18">
        <v>36</v>
      </c>
      <c r="B480" s="7" t="s">
        <v>810</v>
      </c>
      <c r="C480" s="18">
        <v>36</v>
      </c>
      <c r="D480" s="10">
        <v>67918</v>
      </c>
      <c r="E480" s="7" t="s">
        <v>408</v>
      </c>
      <c r="F480" s="11">
        <v>4750.65</v>
      </c>
      <c r="G480" s="12">
        <v>128.54</v>
      </c>
      <c r="H480" s="13">
        <v>610649</v>
      </c>
    </row>
    <row r="481" spans="1:8" ht="15">
      <c r="A481" s="18">
        <v>36</v>
      </c>
      <c r="B481" s="7" t="s">
        <v>810</v>
      </c>
      <c r="C481" s="18">
        <v>36</v>
      </c>
      <c r="D481" s="10">
        <v>67934</v>
      </c>
      <c r="E481" s="7" t="s">
        <v>409</v>
      </c>
      <c r="F481" s="11">
        <v>5645.93</v>
      </c>
      <c r="G481" s="12">
        <v>34.24</v>
      </c>
      <c r="H481" s="13">
        <v>193317</v>
      </c>
    </row>
    <row r="482" spans="1:8" ht="15">
      <c r="A482" s="18">
        <v>36</v>
      </c>
      <c r="B482" s="7" t="s">
        <v>810</v>
      </c>
      <c r="C482" s="18">
        <v>36</v>
      </c>
      <c r="D482" s="10">
        <v>67959</v>
      </c>
      <c r="E482" s="7" t="s">
        <v>410</v>
      </c>
      <c r="F482" s="11">
        <v>4870.67</v>
      </c>
      <c r="G482" s="12">
        <v>52.54</v>
      </c>
      <c r="H482" s="13">
        <v>255905</v>
      </c>
    </row>
    <row r="483" spans="1:8" ht="15">
      <c r="A483" s="18">
        <v>36</v>
      </c>
      <c r="B483" s="7" t="s">
        <v>810</v>
      </c>
      <c r="C483" s="18">
        <v>36</v>
      </c>
      <c r="D483" s="10">
        <v>73890</v>
      </c>
      <c r="E483" s="7" t="s">
        <v>411</v>
      </c>
      <c r="F483" s="11">
        <v>4889.44</v>
      </c>
      <c r="G483" s="12">
        <v>2.15</v>
      </c>
      <c r="H483" s="13">
        <v>10512</v>
      </c>
    </row>
    <row r="484" spans="1:8" ht="15">
      <c r="A484" s="18">
        <v>36</v>
      </c>
      <c r="B484" s="7" t="s">
        <v>810</v>
      </c>
      <c r="C484" s="18">
        <v>36</v>
      </c>
      <c r="D484" s="10">
        <v>73957</v>
      </c>
      <c r="E484" s="7" t="s">
        <v>412</v>
      </c>
      <c r="F484" s="11">
        <v>4986.96</v>
      </c>
      <c r="G484" s="12">
        <v>49.32</v>
      </c>
      <c r="H484" s="13">
        <v>245957</v>
      </c>
    </row>
    <row r="485" spans="1:8" ht="15">
      <c r="A485" s="18">
        <v>36</v>
      </c>
      <c r="B485" s="7" t="s">
        <v>810</v>
      </c>
      <c r="C485" s="18">
        <v>36</v>
      </c>
      <c r="D485" s="10">
        <v>75044</v>
      </c>
      <c r="E485" s="7" t="s">
        <v>413</v>
      </c>
      <c r="F485" s="11">
        <v>4939.05</v>
      </c>
      <c r="G485" s="12">
        <v>188.98</v>
      </c>
      <c r="H485" s="13">
        <v>933382</v>
      </c>
    </row>
    <row r="486" spans="1:8" ht="15">
      <c r="A486" s="18">
        <v>36</v>
      </c>
      <c r="B486" s="7" t="s">
        <v>810</v>
      </c>
      <c r="C486" s="18">
        <v>36</v>
      </c>
      <c r="D486" s="10">
        <v>75051</v>
      </c>
      <c r="E486" s="7" t="s">
        <v>414</v>
      </c>
      <c r="F486" s="11">
        <v>5332.95</v>
      </c>
      <c r="G486" s="12">
        <v>14.08</v>
      </c>
      <c r="H486" s="13">
        <v>75088</v>
      </c>
    </row>
    <row r="487" spans="1:8" ht="15">
      <c r="A487" s="18">
        <v>36</v>
      </c>
      <c r="B487" s="7" t="s">
        <v>810</v>
      </c>
      <c r="C487" s="18">
        <v>36</v>
      </c>
      <c r="D487" s="10">
        <v>75069</v>
      </c>
      <c r="E487" s="7" t="s">
        <v>415</v>
      </c>
      <c r="F487" s="11">
        <v>4878.06</v>
      </c>
      <c r="G487" s="12">
        <v>111.13</v>
      </c>
      <c r="H487" s="13">
        <v>542099</v>
      </c>
    </row>
    <row r="488" spans="1:8" ht="15">
      <c r="A488" s="18">
        <v>36</v>
      </c>
      <c r="B488" s="7" t="s">
        <v>810</v>
      </c>
      <c r="C488" s="18">
        <v>36</v>
      </c>
      <c r="D488" s="10">
        <v>75077</v>
      </c>
      <c r="E488" s="7" t="s">
        <v>416</v>
      </c>
      <c r="F488" s="11">
        <v>4976.66</v>
      </c>
      <c r="G488" s="12">
        <v>121.84</v>
      </c>
      <c r="H488" s="13">
        <v>606356</v>
      </c>
    </row>
    <row r="489" spans="7:8" ht="15.75">
      <c r="G489" s="19">
        <f>SUM(G459:G488)</f>
        <v>1778.3</v>
      </c>
      <c r="H489" s="20">
        <f>SUM(H459:H488)</f>
        <v>8780927</v>
      </c>
    </row>
    <row r="490" ht="15">
      <c r="G490" s="21"/>
    </row>
    <row r="491" spans="1:8" ht="15">
      <c r="A491" s="18">
        <v>37</v>
      </c>
      <c r="B491" s="7" t="s">
        <v>811</v>
      </c>
      <c r="C491" s="18">
        <v>37</v>
      </c>
      <c r="D491" s="10">
        <v>68007</v>
      </c>
      <c r="E491" s="7" t="s">
        <v>417</v>
      </c>
      <c r="F491" s="11">
        <v>4662.97</v>
      </c>
      <c r="G491" s="12">
        <v>1.04</v>
      </c>
      <c r="H491" s="13">
        <v>4849</v>
      </c>
    </row>
    <row r="492" spans="1:8" ht="15">
      <c r="A492" s="18">
        <v>37</v>
      </c>
      <c r="B492" s="7" t="s">
        <v>811</v>
      </c>
      <c r="C492" s="18">
        <v>37</v>
      </c>
      <c r="D492" s="10">
        <v>68080</v>
      </c>
      <c r="E492" s="7" t="s">
        <v>418</v>
      </c>
      <c r="F492" s="11">
        <v>4664.08</v>
      </c>
      <c r="G492" s="12">
        <v>0.64</v>
      </c>
      <c r="H492" s="13">
        <v>2985</v>
      </c>
    </row>
    <row r="493" spans="1:8" ht="15">
      <c r="A493" s="18">
        <v>37</v>
      </c>
      <c r="B493" s="7" t="s">
        <v>811</v>
      </c>
      <c r="C493" s="18">
        <v>37</v>
      </c>
      <c r="D493" s="10">
        <v>68106</v>
      </c>
      <c r="E493" s="7" t="s">
        <v>419</v>
      </c>
      <c r="F493" s="11">
        <v>5618.39</v>
      </c>
      <c r="G493" s="12">
        <v>0.77</v>
      </c>
      <c r="H493" s="13">
        <v>4326</v>
      </c>
    </row>
    <row r="494" spans="1:8" ht="15">
      <c r="A494" s="18">
        <v>37</v>
      </c>
      <c r="B494" s="7" t="s">
        <v>811</v>
      </c>
      <c r="C494" s="18">
        <v>37</v>
      </c>
      <c r="D494" s="10">
        <v>68221</v>
      </c>
      <c r="E494" s="7" t="s">
        <v>420</v>
      </c>
      <c r="F494" s="11">
        <v>4706.64</v>
      </c>
      <c r="G494" s="12">
        <v>5.09</v>
      </c>
      <c r="H494" s="13">
        <v>23957</v>
      </c>
    </row>
    <row r="495" spans="1:8" ht="15">
      <c r="A495" s="18">
        <v>37</v>
      </c>
      <c r="B495" s="7" t="s">
        <v>811</v>
      </c>
      <c r="C495" s="18">
        <v>37</v>
      </c>
      <c r="D495" s="10">
        <v>68296</v>
      </c>
      <c r="E495" s="7" t="s">
        <v>421</v>
      </c>
      <c r="F495" s="11">
        <v>4846.61</v>
      </c>
      <c r="G495" s="12">
        <v>6.16</v>
      </c>
      <c r="H495" s="13">
        <v>29855</v>
      </c>
    </row>
    <row r="496" spans="1:8" ht="15">
      <c r="A496" s="18">
        <v>37</v>
      </c>
      <c r="B496" s="7" t="s">
        <v>811</v>
      </c>
      <c r="C496" s="18">
        <v>37</v>
      </c>
      <c r="D496" s="10">
        <v>68346</v>
      </c>
      <c r="E496" s="7" t="s">
        <v>422</v>
      </c>
      <c r="F496" s="11">
        <v>5576.35</v>
      </c>
      <c r="G496" s="12">
        <v>3.64</v>
      </c>
      <c r="H496" s="13">
        <v>20298</v>
      </c>
    </row>
    <row r="497" spans="1:8" ht="15">
      <c r="A497" s="18">
        <v>37</v>
      </c>
      <c r="B497" s="7" t="s">
        <v>811</v>
      </c>
      <c r="C497" s="18">
        <v>37</v>
      </c>
      <c r="D497" s="10">
        <v>68411</v>
      </c>
      <c r="E497" s="7" t="s">
        <v>423</v>
      </c>
      <c r="F497" s="11">
        <v>5599.17</v>
      </c>
      <c r="G497" s="12">
        <v>29.15</v>
      </c>
      <c r="H497" s="13">
        <v>163216</v>
      </c>
    </row>
    <row r="498" spans="1:8" ht="15">
      <c r="A498" s="18">
        <v>37</v>
      </c>
      <c r="B498" s="7" t="s">
        <v>811</v>
      </c>
      <c r="C498" s="18">
        <v>37</v>
      </c>
      <c r="D498" s="10">
        <v>68452</v>
      </c>
      <c r="E498" s="7" t="s">
        <v>424</v>
      </c>
      <c r="F498" s="11">
        <v>4866.16</v>
      </c>
      <c r="G498" s="12">
        <v>6.59</v>
      </c>
      <c r="H498" s="13">
        <v>32068</v>
      </c>
    </row>
    <row r="499" spans="1:8" ht="15">
      <c r="A499" s="18">
        <v>37</v>
      </c>
      <c r="B499" s="7" t="s">
        <v>811</v>
      </c>
      <c r="C499" s="18">
        <v>37</v>
      </c>
      <c r="D499" s="10">
        <v>73551</v>
      </c>
      <c r="E499" s="7" t="s">
        <v>425</v>
      </c>
      <c r="F499" s="11">
        <v>4858.81</v>
      </c>
      <c r="G499" s="12">
        <v>2.74</v>
      </c>
      <c r="H499" s="13">
        <v>13313</v>
      </c>
    </row>
    <row r="500" spans="1:8" ht="15">
      <c r="A500" s="18">
        <v>37</v>
      </c>
      <c r="B500" s="7" t="s">
        <v>811</v>
      </c>
      <c r="C500" s="18">
        <v>37</v>
      </c>
      <c r="D500" s="10">
        <v>73569</v>
      </c>
      <c r="E500" s="7" t="s">
        <v>426</v>
      </c>
      <c r="F500" s="11">
        <v>4878</v>
      </c>
      <c r="G500" s="12">
        <v>6.1</v>
      </c>
      <c r="H500" s="13">
        <v>29756</v>
      </c>
    </row>
    <row r="501" spans="1:8" ht="15">
      <c r="A501" s="18">
        <v>37</v>
      </c>
      <c r="B501" s="7" t="s">
        <v>811</v>
      </c>
      <c r="C501" s="18">
        <v>37</v>
      </c>
      <c r="D501" s="10">
        <v>73791</v>
      </c>
      <c r="E501" s="7" t="s">
        <v>427</v>
      </c>
      <c r="F501" s="11">
        <v>4849.08</v>
      </c>
      <c r="G501" s="12">
        <v>2.45</v>
      </c>
      <c r="H501" s="13">
        <v>11880</v>
      </c>
    </row>
    <row r="502" spans="1:8" ht="15">
      <c r="A502" s="18">
        <v>37</v>
      </c>
      <c r="B502" s="7" t="s">
        <v>811</v>
      </c>
      <c r="C502" s="18">
        <v>37</v>
      </c>
      <c r="D502" s="10">
        <v>75614</v>
      </c>
      <c r="E502" s="7" t="s">
        <v>428</v>
      </c>
      <c r="F502" s="11">
        <v>5379.54</v>
      </c>
      <c r="G502" s="12">
        <v>1.3</v>
      </c>
      <c r="H502" s="13">
        <v>6993</v>
      </c>
    </row>
    <row r="503" spans="7:8" ht="15.75">
      <c r="G503" s="19">
        <f>SUM(G491:G502)</f>
        <v>65.67</v>
      </c>
      <c r="H503" s="20">
        <f>SUM(H491:H502)</f>
        <v>343496</v>
      </c>
    </row>
    <row r="505" spans="1:8" ht="15">
      <c r="A505" s="18">
        <v>38</v>
      </c>
      <c r="B505" s="7" t="s">
        <v>812</v>
      </c>
      <c r="C505" s="18">
        <v>38</v>
      </c>
      <c r="D505" s="10">
        <v>68478</v>
      </c>
      <c r="E505" s="7" t="s">
        <v>429</v>
      </c>
      <c r="F505" s="11">
        <v>4845</v>
      </c>
      <c r="G505" s="12">
        <v>2078.77</v>
      </c>
      <c r="H505" s="13">
        <v>10071641</v>
      </c>
    </row>
    <row r="506" spans="7:8" ht="15.75">
      <c r="G506" s="19">
        <f>SUM(G505)</f>
        <v>2078.77</v>
      </c>
      <c r="H506" s="20">
        <f>SUM(H505)</f>
        <v>10071641</v>
      </c>
    </row>
    <row r="508" spans="1:8" ht="15">
      <c r="A508" s="18">
        <v>39</v>
      </c>
      <c r="B508" s="7" t="s">
        <v>813</v>
      </c>
      <c r="C508" s="18">
        <v>39</v>
      </c>
      <c r="D508" s="10">
        <v>68502</v>
      </c>
      <c r="E508" s="7" t="s">
        <v>430</v>
      </c>
      <c r="F508" s="11">
        <v>4859.56</v>
      </c>
      <c r="G508" s="12">
        <v>23.31</v>
      </c>
      <c r="H508" s="13">
        <v>113276</v>
      </c>
    </row>
    <row r="509" spans="1:8" ht="15">
      <c r="A509" s="18">
        <v>39</v>
      </c>
      <c r="B509" s="7" t="s">
        <v>813</v>
      </c>
      <c r="C509" s="18">
        <v>39</v>
      </c>
      <c r="D509" s="10">
        <v>68544</v>
      </c>
      <c r="E509" s="7" t="s">
        <v>431</v>
      </c>
      <c r="F509" s="11">
        <v>4789.79</v>
      </c>
      <c r="G509" s="12">
        <v>8.32</v>
      </c>
      <c r="H509" s="13">
        <v>39851</v>
      </c>
    </row>
    <row r="510" spans="1:8" ht="15">
      <c r="A510" s="18">
        <v>39</v>
      </c>
      <c r="B510" s="7" t="s">
        <v>813</v>
      </c>
      <c r="C510" s="18">
        <v>39</v>
      </c>
      <c r="D510" s="10">
        <v>68551</v>
      </c>
      <c r="E510" s="7" t="s">
        <v>432</v>
      </c>
      <c r="F510" s="11">
        <v>4654.75</v>
      </c>
      <c r="G510" s="12">
        <v>6.62</v>
      </c>
      <c r="H510" s="13">
        <v>30814</v>
      </c>
    </row>
    <row r="511" spans="1:8" ht="15">
      <c r="A511" s="18">
        <v>39</v>
      </c>
      <c r="B511" s="7" t="s">
        <v>813</v>
      </c>
      <c r="C511" s="18">
        <v>39</v>
      </c>
      <c r="D511" s="10">
        <v>68569</v>
      </c>
      <c r="E511" s="7" t="s">
        <v>433</v>
      </c>
      <c r="F511" s="11">
        <v>4868.55</v>
      </c>
      <c r="G511" s="12">
        <v>73.24</v>
      </c>
      <c r="H511" s="13">
        <v>356573</v>
      </c>
    </row>
    <row r="512" spans="1:8" ht="15">
      <c r="A512" s="18">
        <v>39</v>
      </c>
      <c r="B512" s="7" t="s">
        <v>813</v>
      </c>
      <c r="C512" s="18">
        <v>39</v>
      </c>
      <c r="D512" s="10">
        <v>68577</v>
      </c>
      <c r="E512" s="7" t="s">
        <v>434</v>
      </c>
      <c r="F512" s="11">
        <v>4856.97</v>
      </c>
      <c r="G512" s="12">
        <v>23.61</v>
      </c>
      <c r="H512" s="13">
        <v>114673</v>
      </c>
    </row>
    <row r="513" spans="1:8" ht="15">
      <c r="A513" s="18">
        <v>39</v>
      </c>
      <c r="B513" s="7" t="s">
        <v>813</v>
      </c>
      <c r="C513" s="18">
        <v>39</v>
      </c>
      <c r="D513" s="10">
        <v>68585</v>
      </c>
      <c r="E513" s="7" t="s">
        <v>435</v>
      </c>
      <c r="F513" s="11">
        <v>4866.95</v>
      </c>
      <c r="G513" s="12">
        <v>3.12</v>
      </c>
      <c r="H513" s="13">
        <v>15185</v>
      </c>
    </row>
    <row r="514" spans="1:8" ht="15">
      <c r="A514" s="18">
        <v>39</v>
      </c>
      <c r="B514" s="7" t="s">
        <v>813</v>
      </c>
      <c r="C514" s="18">
        <v>39</v>
      </c>
      <c r="D514" s="10">
        <v>68593</v>
      </c>
      <c r="E514" s="7" t="s">
        <v>436</v>
      </c>
      <c r="F514" s="11">
        <v>4870.72</v>
      </c>
      <c r="G514" s="12">
        <v>153.44</v>
      </c>
      <c r="H514" s="13">
        <v>747363</v>
      </c>
    </row>
    <row r="515" spans="1:8" ht="15">
      <c r="A515" s="18">
        <v>39</v>
      </c>
      <c r="B515" s="7" t="s">
        <v>813</v>
      </c>
      <c r="C515" s="18">
        <v>39</v>
      </c>
      <c r="D515" s="10">
        <v>68627</v>
      </c>
      <c r="E515" s="7" t="s">
        <v>437</v>
      </c>
      <c r="F515" s="11">
        <v>4724.82</v>
      </c>
      <c r="G515" s="12">
        <v>3.46</v>
      </c>
      <c r="H515" s="13">
        <v>16348</v>
      </c>
    </row>
    <row r="516" spans="1:8" ht="15">
      <c r="A516" s="18">
        <v>39</v>
      </c>
      <c r="B516" s="7" t="s">
        <v>813</v>
      </c>
      <c r="C516" s="18">
        <v>39</v>
      </c>
      <c r="D516" s="10">
        <v>68650</v>
      </c>
      <c r="E516" s="7" t="s">
        <v>438</v>
      </c>
      <c r="F516" s="11">
        <v>4849.61</v>
      </c>
      <c r="G516" s="12">
        <v>15.16</v>
      </c>
      <c r="H516" s="13">
        <v>73520</v>
      </c>
    </row>
    <row r="517" spans="1:8" ht="15">
      <c r="A517" s="18">
        <v>39</v>
      </c>
      <c r="B517" s="7" t="s">
        <v>813</v>
      </c>
      <c r="C517" s="18">
        <v>39</v>
      </c>
      <c r="D517" s="10">
        <v>68676</v>
      </c>
      <c r="E517" s="7" t="s">
        <v>439</v>
      </c>
      <c r="F517" s="11">
        <v>4912.8</v>
      </c>
      <c r="G517" s="12">
        <v>3.63</v>
      </c>
      <c r="H517" s="13">
        <v>17833</v>
      </c>
    </row>
    <row r="518" spans="1:8" ht="15">
      <c r="A518" s="18">
        <v>39</v>
      </c>
      <c r="B518" s="7" t="s">
        <v>813</v>
      </c>
      <c r="C518" s="18">
        <v>39</v>
      </c>
      <c r="D518" s="10">
        <v>75499</v>
      </c>
      <c r="E518" s="7" t="s">
        <v>440</v>
      </c>
      <c r="F518" s="11">
        <v>5251.34</v>
      </c>
      <c r="G518" s="12">
        <v>64.8</v>
      </c>
      <c r="H518" s="13">
        <v>340287</v>
      </c>
    </row>
    <row r="519" spans="7:8" ht="15.75">
      <c r="G519" s="19">
        <f>SUM(G508:G518)</f>
        <v>378.71</v>
      </c>
      <c r="H519" s="20">
        <f>SUM(H508:H518)</f>
        <v>1865723</v>
      </c>
    </row>
    <row r="521" spans="1:8" ht="15">
      <c r="A521" s="18">
        <v>40</v>
      </c>
      <c r="B521" s="7" t="s">
        <v>814</v>
      </c>
      <c r="C521" s="18">
        <v>40</v>
      </c>
      <c r="D521" s="10">
        <v>68700</v>
      </c>
      <c r="E521" s="7" t="s">
        <v>441</v>
      </c>
      <c r="F521" s="11">
        <v>4871.18</v>
      </c>
      <c r="G521" s="12">
        <v>49.45</v>
      </c>
      <c r="H521" s="13">
        <v>240880</v>
      </c>
    </row>
    <row r="522" spans="1:8" ht="15">
      <c r="A522" s="18">
        <v>40</v>
      </c>
      <c r="B522" s="7" t="s">
        <v>814</v>
      </c>
      <c r="C522" s="18">
        <v>40</v>
      </c>
      <c r="D522" s="10">
        <v>68726</v>
      </c>
      <c r="E522" s="7" t="s">
        <v>442</v>
      </c>
      <c r="F522" s="11">
        <v>4682.91</v>
      </c>
      <c r="G522" s="12">
        <v>1.2</v>
      </c>
      <c r="H522" s="13">
        <v>5619</v>
      </c>
    </row>
    <row r="523" spans="1:8" ht="15">
      <c r="A523" s="18">
        <v>40</v>
      </c>
      <c r="B523" s="7" t="s">
        <v>814</v>
      </c>
      <c r="C523" s="18">
        <v>40</v>
      </c>
      <c r="D523" s="10">
        <v>68759</v>
      </c>
      <c r="E523" s="7" t="s">
        <v>443</v>
      </c>
      <c r="F523" s="11">
        <v>4885.52</v>
      </c>
      <c r="G523" s="12">
        <v>101.21</v>
      </c>
      <c r="H523" s="13">
        <v>494463</v>
      </c>
    </row>
    <row r="524" spans="1:8" ht="15">
      <c r="A524" s="18">
        <v>40</v>
      </c>
      <c r="B524" s="7" t="s">
        <v>814</v>
      </c>
      <c r="C524" s="18">
        <v>40</v>
      </c>
      <c r="D524" s="10">
        <v>68791</v>
      </c>
      <c r="E524" s="7" t="s">
        <v>444</v>
      </c>
      <c r="F524" s="11">
        <v>4907.56</v>
      </c>
      <c r="G524" s="12">
        <v>0.09</v>
      </c>
      <c r="H524" s="13">
        <v>442</v>
      </c>
    </row>
    <row r="525" spans="1:8" ht="15">
      <c r="A525" s="18">
        <v>40</v>
      </c>
      <c r="B525" s="7" t="s">
        <v>814</v>
      </c>
      <c r="C525" s="18">
        <v>40</v>
      </c>
      <c r="D525" s="10">
        <v>68809</v>
      </c>
      <c r="E525" s="7" t="s">
        <v>445</v>
      </c>
      <c r="F525" s="11">
        <v>4880.53</v>
      </c>
      <c r="G525" s="12">
        <v>41.19</v>
      </c>
      <c r="H525" s="13">
        <v>201029</v>
      </c>
    </row>
    <row r="526" spans="1:8" ht="15">
      <c r="A526" s="18">
        <v>40</v>
      </c>
      <c r="B526" s="7" t="s">
        <v>814</v>
      </c>
      <c r="C526" s="18">
        <v>40</v>
      </c>
      <c r="D526" s="10">
        <v>68825</v>
      </c>
      <c r="E526" s="7" t="s">
        <v>446</v>
      </c>
      <c r="F526" s="11">
        <v>4719.81</v>
      </c>
      <c r="G526" s="12">
        <v>4.1</v>
      </c>
      <c r="H526" s="13">
        <v>19351</v>
      </c>
    </row>
    <row r="527" spans="1:8" ht="15">
      <c r="A527" s="18">
        <v>40</v>
      </c>
      <c r="B527" s="7" t="s">
        <v>814</v>
      </c>
      <c r="C527" s="18">
        <v>40</v>
      </c>
      <c r="D527" s="10">
        <v>68833</v>
      </c>
      <c r="E527" s="7" t="s">
        <v>447</v>
      </c>
      <c r="F527" s="11">
        <v>6385.62</v>
      </c>
      <c r="G527" s="12">
        <v>6.56</v>
      </c>
      <c r="H527" s="13">
        <v>41890</v>
      </c>
    </row>
    <row r="528" spans="1:8" ht="15">
      <c r="A528" s="18">
        <v>40</v>
      </c>
      <c r="B528" s="7" t="s">
        <v>814</v>
      </c>
      <c r="C528" s="18">
        <v>40</v>
      </c>
      <c r="D528" s="10">
        <v>68841</v>
      </c>
      <c r="E528" s="7" t="s">
        <v>448</v>
      </c>
      <c r="F528" s="11">
        <v>4937.58</v>
      </c>
      <c r="G528" s="12">
        <v>8.78</v>
      </c>
      <c r="H528" s="13">
        <v>43352</v>
      </c>
    </row>
    <row r="529" spans="1:8" ht="15">
      <c r="A529" s="18">
        <v>40</v>
      </c>
      <c r="B529" s="7" t="s">
        <v>814</v>
      </c>
      <c r="C529" s="18">
        <v>40</v>
      </c>
      <c r="D529" s="10">
        <v>75457</v>
      </c>
      <c r="E529" s="7" t="s">
        <v>449</v>
      </c>
      <c r="F529" s="11">
        <v>5286.96</v>
      </c>
      <c r="G529" s="12">
        <v>62.15</v>
      </c>
      <c r="H529" s="13">
        <v>328585</v>
      </c>
    </row>
    <row r="530" spans="1:8" ht="15">
      <c r="A530" s="18">
        <v>40</v>
      </c>
      <c r="B530" s="7" t="s">
        <v>814</v>
      </c>
      <c r="C530" s="18">
        <v>40</v>
      </c>
      <c r="D530" s="10">
        <v>75465</v>
      </c>
      <c r="E530" s="7" t="s">
        <v>450</v>
      </c>
      <c r="F530" s="11">
        <v>5308.85</v>
      </c>
      <c r="G530" s="12">
        <v>6.08</v>
      </c>
      <c r="H530" s="13">
        <v>32278</v>
      </c>
    </row>
    <row r="531" spans="7:8" ht="15.75">
      <c r="G531" s="19">
        <f>SUM(G521:G530)</f>
        <v>280.81</v>
      </c>
      <c r="H531" s="20">
        <f>SUM(H521:H530)</f>
        <v>1407889</v>
      </c>
    </row>
    <row r="533" spans="1:8" ht="15">
      <c r="A533" s="18">
        <v>41</v>
      </c>
      <c r="B533" s="7" t="s">
        <v>815</v>
      </c>
      <c r="C533" s="18">
        <v>41</v>
      </c>
      <c r="D533" s="10">
        <v>68858</v>
      </c>
      <c r="E533" s="7" t="s">
        <v>451</v>
      </c>
      <c r="F533" s="11">
        <v>4683.63</v>
      </c>
      <c r="G533" s="12">
        <v>5.82</v>
      </c>
      <c r="H533" s="13">
        <v>27259</v>
      </c>
    </row>
    <row r="534" spans="1:8" ht="15">
      <c r="A534" s="18">
        <v>41</v>
      </c>
      <c r="B534" s="7" t="s">
        <v>815</v>
      </c>
      <c r="C534" s="18">
        <v>41</v>
      </c>
      <c r="D534" s="10">
        <v>68866</v>
      </c>
      <c r="E534" s="7" t="s">
        <v>452</v>
      </c>
      <c r="F534" s="11">
        <v>4681</v>
      </c>
      <c r="G534" s="12">
        <v>17.48</v>
      </c>
      <c r="H534" s="13">
        <v>81824</v>
      </c>
    </row>
    <row r="535" spans="1:8" ht="15">
      <c r="A535" s="18">
        <v>41</v>
      </c>
      <c r="B535" s="7" t="s">
        <v>815</v>
      </c>
      <c r="C535" s="18">
        <v>41</v>
      </c>
      <c r="D535" s="10">
        <v>68874</v>
      </c>
      <c r="E535" s="7" t="s">
        <v>453</v>
      </c>
      <c r="F535" s="11">
        <v>4877.51</v>
      </c>
      <c r="G535" s="12">
        <v>5.33</v>
      </c>
      <c r="H535" s="13">
        <v>25997</v>
      </c>
    </row>
    <row r="536" spans="1:8" ht="15">
      <c r="A536" s="18">
        <v>41</v>
      </c>
      <c r="B536" s="7" t="s">
        <v>815</v>
      </c>
      <c r="C536" s="18">
        <v>41</v>
      </c>
      <c r="D536" s="10">
        <v>68882</v>
      </c>
      <c r="E536" s="7" t="s">
        <v>454</v>
      </c>
      <c r="F536" s="11">
        <v>4744.57</v>
      </c>
      <c r="G536" s="12">
        <v>16.46</v>
      </c>
      <c r="H536" s="13">
        <v>78096</v>
      </c>
    </row>
    <row r="537" spans="1:8" ht="15">
      <c r="A537" s="18">
        <v>41</v>
      </c>
      <c r="B537" s="7" t="s">
        <v>815</v>
      </c>
      <c r="C537" s="18">
        <v>41</v>
      </c>
      <c r="D537" s="10">
        <v>68890</v>
      </c>
      <c r="E537" s="7" t="s">
        <v>455</v>
      </c>
      <c r="F537" s="11">
        <v>4862.78</v>
      </c>
      <c r="G537" s="12">
        <v>21.83</v>
      </c>
      <c r="H537" s="13">
        <v>106154</v>
      </c>
    </row>
    <row r="538" spans="1:8" ht="15">
      <c r="A538" s="18">
        <v>41</v>
      </c>
      <c r="B538" s="7" t="s">
        <v>815</v>
      </c>
      <c r="C538" s="18">
        <v>41</v>
      </c>
      <c r="D538" s="10">
        <v>68908</v>
      </c>
      <c r="E538" s="7" t="s">
        <v>456</v>
      </c>
      <c r="F538" s="11">
        <v>4676.37</v>
      </c>
      <c r="G538" s="12">
        <v>2.43</v>
      </c>
      <c r="H538" s="13">
        <v>11364</v>
      </c>
    </row>
    <row r="539" spans="1:8" ht="15">
      <c r="A539" s="18">
        <v>41</v>
      </c>
      <c r="B539" s="7" t="s">
        <v>815</v>
      </c>
      <c r="C539" s="18">
        <v>41</v>
      </c>
      <c r="D539" s="10">
        <v>68916</v>
      </c>
      <c r="E539" s="7" t="s">
        <v>431</v>
      </c>
      <c r="F539" s="11">
        <v>4715.37</v>
      </c>
      <c r="G539" s="12">
        <v>64.87</v>
      </c>
      <c r="H539" s="13">
        <v>305886</v>
      </c>
    </row>
    <row r="540" spans="1:8" ht="15">
      <c r="A540" s="18">
        <v>41</v>
      </c>
      <c r="B540" s="7" t="s">
        <v>815</v>
      </c>
      <c r="C540" s="18">
        <v>41</v>
      </c>
      <c r="D540" s="10">
        <v>68924</v>
      </c>
      <c r="E540" s="7" t="s">
        <v>457</v>
      </c>
      <c r="F540" s="11">
        <v>5645.45</v>
      </c>
      <c r="G540" s="12">
        <v>59.07</v>
      </c>
      <c r="H540" s="13">
        <v>333477</v>
      </c>
    </row>
    <row r="541" spans="1:8" ht="15">
      <c r="A541" s="18">
        <v>41</v>
      </c>
      <c r="B541" s="7" t="s">
        <v>815</v>
      </c>
      <c r="C541" s="18">
        <v>41</v>
      </c>
      <c r="D541" s="10">
        <v>68932</v>
      </c>
      <c r="E541" s="7" t="s">
        <v>458</v>
      </c>
      <c r="F541" s="11">
        <v>4703.73</v>
      </c>
      <c r="G541" s="12">
        <v>22.23</v>
      </c>
      <c r="H541" s="13">
        <v>104564</v>
      </c>
    </row>
    <row r="542" spans="1:8" ht="15">
      <c r="A542" s="18">
        <v>41</v>
      </c>
      <c r="B542" s="7" t="s">
        <v>815</v>
      </c>
      <c r="C542" s="18">
        <v>41</v>
      </c>
      <c r="D542" s="10">
        <v>68940</v>
      </c>
      <c r="E542" s="7" t="s">
        <v>459</v>
      </c>
      <c r="F542" s="11">
        <v>6070.32</v>
      </c>
      <c r="G542" s="12">
        <v>2.88</v>
      </c>
      <c r="H542" s="13">
        <v>17483</v>
      </c>
    </row>
    <row r="543" spans="1:8" ht="15">
      <c r="A543" s="18">
        <v>41</v>
      </c>
      <c r="B543" s="7" t="s">
        <v>815</v>
      </c>
      <c r="C543" s="18">
        <v>41</v>
      </c>
      <c r="D543" s="10">
        <v>68957</v>
      </c>
      <c r="E543" s="7" t="s">
        <v>460</v>
      </c>
      <c r="F543" s="11">
        <v>5368.4</v>
      </c>
      <c r="G543" s="12">
        <v>2.09</v>
      </c>
      <c r="H543" s="13">
        <v>11220</v>
      </c>
    </row>
    <row r="544" spans="1:8" ht="15">
      <c r="A544" s="18">
        <v>41</v>
      </c>
      <c r="B544" s="7" t="s">
        <v>815</v>
      </c>
      <c r="C544" s="18">
        <v>41</v>
      </c>
      <c r="D544" s="10">
        <v>68965</v>
      </c>
      <c r="E544" s="7" t="s">
        <v>461</v>
      </c>
      <c r="F544" s="11">
        <v>5124.55</v>
      </c>
      <c r="G544" s="12">
        <v>5.68</v>
      </c>
      <c r="H544" s="13">
        <v>29107</v>
      </c>
    </row>
    <row r="545" spans="1:8" ht="15">
      <c r="A545" s="18">
        <v>41</v>
      </c>
      <c r="B545" s="7" t="s">
        <v>815</v>
      </c>
      <c r="C545" s="18">
        <v>41</v>
      </c>
      <c r="D545" s="10">
        <v>68973</v>
      </c>
      <c r="E545" s="7" t="s">
        <v>462</v>
      </c>
      <c r="F545" s="11">
        <v>4925.18</v>
      </c>
      <c r="G545" s="12">
        <v>14.99</v>
      </c>
      <c r="H545" s="13">
        <v>73828</v>
      </c>
    </row>
    <row r="546" spans="1:8" ht="15">
      <c r="A546" s="18">
        <v>41</v>
      </c>
      <c r="B546" s="7" t="s">
        <v>815</v>
      </c>
      <c r="C546" s="18">
        <v>41</v>
      </c>
      <c r="D546" s="10">
        <v>68981</v>
      </c>
      <c r="E546" s="7" t="s">
        <v>463</v>
      </c>
      <c r="F546" s="11">
        <v>5011.37</v>
      </c>
      <c r="G546" s="12">
        <v>1.02</v>
      </c>
      <c r="H546" s="13">
        <v>5112</v>
      </c>
    </row>
    <row r="547" spans="1:8" ht="15">
      <c r="A547" s="18">
        <v>41</v>
      </c>
      <c r="B547" s="7" t="s">
        <v>815</v>
      </c>
      <c r="C547" s="18">
        <v>41</v>
      </c>
      <c r="D547" s="10">
        <v>68999</v>
      </c>
      <c r="E547" s="7" t="s">
        <v>464</v>
      </c>
      <c r="F547" s="11">
        <v>4922</v>
      </c>
      <c r="G547" s="12">
        <v>25</v>
      </c>
      <c r="H547" s="13">
        <v>123050</v>
      </c>
    </row>
    <row r="548" spans="1:8" ht="15">
      <c r="A548" s="18">
        <v>41</v>
      </c>
      <c r="B548" s="7" t="s">
        <v>815</v>
      </c>
      <c r="C548" s="18">
        <v>41</v>
      </c>
      <c r="D548" s="10">
        <v>69005</v>
      </c>
      <c r="E548" s="7" t="s">
        <v>465</v>
      </c>
      <c r="F548" s="11">
        <v>4720.5</v>
      </c>
      <c r="G548" s="12">
        <v>55.72</v>
      </c>
      <c r="H548" s="13">
        <v>263026</v>
      </c>
    </row>
    <row r="549" spans="1:8" ht="15">
      <c r="A549" s="18">
        <v>41</v>
      </c>
      <c r="B549" s="7" t="s">
        <v>815</v>
      </c>
      <c r="C549" s="18">
        <v>41</v>
      </c>
      <c r="D549" s="10">
        <v>69013</v>
      </c>
      <c r="E549" s="7" t="s">
        <v>466</v>
      </c>
      <c r="F549" s="11">
        <v>4752.39</v>
      </c>
      <c r="G549" s="12">
        <v>35.97</v>
      </c>
      <c r="H549" s="13">
        <v>170943</v>
      </c>
    </row>
    <row r="550" spans="1:8" ht="15">
      <c r="A550" s="18">
        <v>41</v>
      </c>
      <c r="B550" s="7" t="s">
        <v>815</v>
      </c>
      <c r="C550" s="18">
        <v>41</v>
      </c>
      <c r="D550" s="10">
        <v>69021</v>
      </c>
      <c r="E550" s="7" t="s">
        <v>467</v>
      </c>
      <c r="F550" s="11">
        <v>4705.14</v>
      </c>
      <c r="G550" s="12">
        <v>11.04</v>
      </c>
      <c r="H550" s="13">
        <v>51945</v>
      </c>
    </row>
    <row r="551" spans="1:8" ht="15">
      <c r="A551" s="18">
        <v>41</v>
      </c>
      <c r="B551" s="7" t="s">
        <v>815</v>
      </c>
      <c r="C551" s="18">
        <v>41</v>
      </c>
      <c r="D551" s="10">
        <v>69039</v>
      </c>
      <c r="E551" s="7" t="s">
        <v>468</v>
      </c>
      <c r="F551" s="11">
        <v>4690.68</v>
      </c>
      <c r="G551" s="12">
        <v>52.74</v>
      </c>
      <c r="H551" s="13">
        <v>247386</v>
      </c>
    </row>
    <row r="552" spans="1:8" ht="15">
      <c r="A552" s="18">
        <v>41</v>
      </c>
      <c r="B552" s="7" t="s">
        <v>815</v>
      </c>
      <c r="C552" s="18">
        <v>41</v>
      </c>
      <c r="D552" s="10">
        <v>69047</v>
      </c>
      <c r="E552" s="7" t="s">
        <v>469</v>
      </c>
      <c r="F552" s="11">
        <v>5706.58</v>
      </c>
      <c r="G552" s="12">
        <v>52.94</v>
      </c>
      <c r="H552" s="13">
        <v>302106</v>
      </c>
    </row>
    <row r="553" spans="1:8" ht="15">
      <c r="A553" s="18">
        <v>41</v>
      </c>
      <c r="B553" s="7" t="s">
        <v>815</v>
      </c>
      <c r="C553" s="18">
        <v>41</v>
      </c>
      <c r="D553" s="10">
        <v>69062</v>
      </c>
      <c r="E553" s="7" t="s">
        <v>470</v>
      </c>
      <c r="F553" s="11">
        <v>5807.57</v>
      </c>
      <c r="G553" s="12">
        <v>34.39</v>
      </c>
      <c r="H553" s="13">
        <v>199722</v>
      </c>
    </row>
    <row r="554" spans="1:8" ht="15">
      <c r="A554" s="18">
        <v>41</v>
      </c>
      <c r="B554" s="7" t="s">
        <v>815</v>
      </c>
      <c r="C554" s="18">
        <v>41</v>
      </c>
      <c r="D554" s="10">
        <v>69070</v>
      </c>
      <c r="E554" s="7" t="s">
        <v>471</v>
      </c>
      <c r="F554" s="11">
        <v>4885.42</v>
      </c>
      <c r="G554" s="12">
        <v>93.06</v>
      </c>
      <c r="H554" s="13">
        <v>454637</v>
      </c>
    </row>
    <row r="555" spans="7:8" ht="15.75">
      <c r="G555" s="19">
        <f>SUM(G533:G554)</f>
        <v>603.0400000000002</v>
      </c>
      <c r="H555" s="20">
        <f>SUM(H533:H554)</f>
        <v>3024186</v>
      </c>
    </row>
    <row r="557" spans="1:8" ht="15">
      <c r="A557" s="18">
        <v>42</v>
      </c>
      <c r="B557" s="7" t="s">
        <v>817</v>
      </c>
      <c r="C557" s="18">
        <v>42</v>
      </c>
      <c r="D557" s="10">
        <v>69104</v>
      </c>
      <c r="E557" s="7" t="s">
        <v>472</v>
      </c>
      <c r="F557" s="11">
        <v>5395.79</v>
      </c>
      <c r="G557" s="12">
        <v>0.93</v>
      </c>
      <c r="H557" s="13">
        <v>5018</v>
      </c>
    </row>
    <row r="558" spans="1:8" ht="15">
      <c r="A558" s="18">
        <v>42</v>
      </c>
      <c r="B558" s="7" t="s">
        <v>816</v>
      </c>
      <c r="C558" s="18">
        <v>42</v>
      </c>
      <c r="D558" s="10">
        <v>69112</v>
      </c>
      <c r="E558" s="7" t="s">
        <v>473</v>
      </c>
      <c r="F558" s="11">
        <v>6113.38</v>
      </c>
      <c r="G558" s="12">
        <v>0.92</v>
      </c>
      <c r="H558" s="13">
        <v>5624</v>
      </c>
    </row>
    <row r="559" spans="1:8" ht="15">
      <c r="A559" s="18">
        <v>42</v>
      </c>
      <c r="B559" s="7" t="s">
        <v>816</v>
      </c>
      <c r="C559" s="18">
        <v>42</v>
      </c>
      <c r="D559" s="10">
        <v>69120</v>
      </c>
      <c r="E559" s="7" t="s">
        <v>474</v>
      </c>
      <c r="F559" s="11">
        <v>4967.91</v>
      </c>
      <c r="G559" s="12">
        <v>47.69</v>
      </c>
      <c r="H559" s="13">
        <v>236920</v>
      </c>
    </row>
    <row r="560" spans="1:8" ht="15">
      <c r="A560" s="18">
        <v>42</v>
      </c>
      <c r="B560" s="7" t="s">
        <v>816</v>
      </c>
      <c r="C560" s="18">
        <v>42</v>
      </c>
      <c r="D560" s="10">
        <v>69138</v>
      </c>
      <c r="E560" s="7" t="s">
        <v>475</v>
      </c>
      <c r="F560" s="11">
        <v>4717.99</v>
      </c>
      <c r="G560" s="12">
        <v>2.58</v>
      </c>
      <c r="H560" s="13">
        <v>12172</v>
      </c>
    </row>
    <row r="561" spans="1:8" ht="15">
      <c r="A561" s="18">
        <v>42</v>
      </c>
      <c r="B561" s="7" t="s">
        <v>816</v>
      </c>
      <c r="C561" s="18">
        <v>42</v>
      </c>
      <c r="D561" s="10">
        <v>69146</v>
      </c>
      <c r="E561" s="7" t="s">
        <v>476</v>
      </c>
      <c r="F561" s="11">
        <v>4883.78</v>
      </c>
      <c r="G561" s="12">
        <v>11.58</v>
      </c>
      <c r="H561" s="13">
        <v>56554</v>
      </c>
    </row>
    <row r="562" spans="1:8" ht="15">
      <c r="A562" s="18">
        <v>42</v>
      </c>
      <c r="B562" s="7" t="s">
        <v>816</v>
      </c>
      <c r="C562" s="18">
        <v>42</v>
      </c>
      <c r="D562" s="10">
        <v>69153</v>
      </c>
      <c r="E562" s="7" t="s">
        <v>477</v>
      </c>
      <c r="F562" s="11">
        <v>7765.82</v>
      </c>
      <c r="G562" s="12">
        <v>0.39</v>
      </c>
      <c r="H562" s="13">
        <v>3029</v>
      </c>
    </row>
    <row r="563" spans="1:8" ht="15">
      <c r="A563" s="18">
        <v>42</v>
      </c>
      <c r="B563" s="7" t="s">
        <v>816</v>
      </c>
      <c r="C563" s="18">
        <v>42</v>
      </c>
      <c r="D563" s="10">
        <v>69161</v>
      </c>
      <c r="E563" s="7" t="s">
        <v>478</v>
      </c>
      <c r="F563" s="11">
        <v>4684.88</v>
      </c>
      <c r="G563" s="12">
        <v>0.11</v>
      </c>
      <c r="H563" s="13">
        <v>515</v>
      </c>
    </row>
    <row r="564" spans="1:8" ht="15">
      <c r="A564" s="18">
        <v>42</v>
      </c>
      <c r="B564" s="7" t="s">
        <v>816</v>
      </c>
      <c r="C564" s="18">
        <v>42</v>
      </c>
      <c r="D564" s="10">
        <v>69179</v>
      </c>
      <c r="E564" s="7" t="s">
        <v>479</v>
      </c>
      <c r="F564" s="11">
        <v>4709.88</v>
      </c>
      <c r="G564" s="12">
        <v>17.19</v>
      </c>
      <c r="H564" s="13">
        <v>80963</v>
      </c>
    </row>
    <row r="565" spans="1:8" ht="15">
      <c r="A565" s="18">
        <v>42</v>
      </c>
      <c r="B565" s="7" t="s">
        <v>816</v>
      </c>
      <c r="C565" s="18">
        <v>42</v>
      </c>
      <c r="D565" s="10">
        <v>69195</v>
      </c>
      <c r="E565" s="7" t="s">
        <v>480</v>
      </c>
      <c r="F565" s="11">
        <v>4726.45</v>
      </c>
      <c r="G565" s="12">
        <v>24.33</v>
      </c>
      <c r="H565" s="13">
        <v>114995</v>
      </c>
    </row>
    <row r="566" spans="1:8" ht="15">
      <c r="A566" s="18">
        <v>42</v>
      </c>
      <c r="B566" s="7" t="s">
        <v>816</v>
      </c>
      <c r="C566" s="18">
        <v>42</v>
      </c>
      <c r="D566" s="10">
        <v>69203</v>
      </c>
      <c r="E566" s="7" t="s">
        <v>481</v>
      </c>
      <c r="F566" s="11">
        <v>4699.05</v>
      </c>
      <c r="G566" s="12">
        <v>4.15</v>
      </c>
      <c r="H566" s="13">
        <v>19501</v>
      </c>
    </row>
    <row r="567" spans="1:8" ht="15">
      <c r="A567" s="18">
        <v>42</v>
      </c>
      <c r="B567" s="7" t="s">
        <v>816</v>
      </c>
      <c r="C567" s="18">
        <v>42</v>
      </c>
      <c r="D567" s="10">
        <v>69211</v>
      </c>
      <c r="E567" s="7" t="s">
        <v>482</v>
      </c>
      <c r="F567" s="11">
        <v>4685.04</v>
      </c>
      <c r="G567" s="12">
        <v>2.35</v>
      </c>
      <c r="H567" s="13">
        <v>11010</v>
      </c>
    </row>
    <row r="568" spans="1:8" ht="15">
      <c r="A568" s="18">
        <v>42</v>
      </c>
      <c r="B568" s="7" t="s">
        <v>816</v>
      </c>
      <c r="C568" s="18">
        <v>42</v>
      </c>
      <c r="D568" s="10">
        <v>69229</v>
      </c>
      <c r="E568" s="7" t="s">
        <v>483</v>
      </c>
      <c r="F568" s="11">
        <v>4879.63</v>
      </c>
      <c r="G568" s="12">
        <v>39.66</v>
      </c>
      <c r="H568" s="13">
        <v>193526</v>
      </c>
    </row>
    <row r="569" spans="1:8" ht="15">
      <c r="A569" s="18">
        <v>42</v>
      </c>
      <c r="B569" s="7" t="s">
        <v>816</v>
      </c>
      <c r="C569" s="18">
        <v>42</v>
      </c>
      <c r="D569" s="10">
        <v>69237</v>
      </c>
      <c r="E569" s="7" t="s">
        <v>484</v>
      </c>
      <c r="F569" s="11">
        <v>4694.88</v>
      </c>
      <c r="G569" s="12">
        <v>5.11</v>
      </c>
      <c r="H569" s="13">
        <v>23991</v>
      </c>
    </row>
    <row r="570" spans="1:8" ht="15">
      <c r="A570" s="18">
        <v>42</v>
      </c>
      <c r="B570" s="7" t="s">
        <v>816</v>
      </c>
      <c r="C570" s="18">
        <v>42</v>
      </c>
      <c r="D570" s="10">
        <v>69245</v>
      </c>
      <c r="E570" s="7" t="s">
        <v>485</v>
      </c>
      <c r="F570" s="11">
        <v>4678.06</v>
      </c>
      <c r="G570" s="12">
        <v>6.56</v>
      </c>
      <c r="H570" s="13">
        <v>30688</v>
      </c>
    </row>
    <row r="571" spans="1:8" ht="15">
      <c r="A571" s="18">
        <v>42</v>
      </c>
      <c r="B571" s="7" t="s">
        <v>816</v>
      </c>
      <c r="C571" s="18">
        <v>42</v>
      </c>
      <c r="D571" s="10">
        <v>69252</v>
      </c>
      <c r="E571" s="7" t="s">
        <v>486</v>
      </c>
      <c r="F571" s="11">
        <v>4954.46</v>
      </c>
      <c r="G571" s="12">
        <v>9.49</v>
      </c>
      <c r="H571" s="13">
        <v>47018</v>
      </c>
    </row>
    <row r="572" spans="1:8" ht="15">
      <c r="A572" s="18">
        <v>42</v>
      </c>
      <c r="B572" s="7" t="s">
        <v>816</v>
      </c>
      <c r="C572" s="18">
        <v>42</v>
      </c>
      <c r="D572" s="10">
        <v>69260</v>
      </c>
      <c r="E572" s="7" t="s">
        <v>487</v>
      </c>
      <c r="F572" s="11">
        <v>4697.66</v>
      </c>
      <c r="G572" s="12">
        <v>10.34</v>
      </c>
      <c r="H572" s="13">
        <v>48574</v>
      </c>
    </row>
    <row r="573" spans="1:8" ht="15">
      <c r="A573" s="18">
        <v>42</v>
      </c>
      <c r="B573" s="7" t="s">
        <v>816</v>
      </c>
      <c r="C573" s="18">
        <v>42</v>
      </c>
      <c r="D573" s="10">
        <v>69278</v>
      </c>
      <c r="E573" s="7" t="s">
        <v>488</v>
      </c>
      <c r="F573" s="11">
        <v>4680.18</v>
      </c>
      <c r="G573" s="12">
        <v>20.28</v>
      </c>
      <c r="H573" s="13">
        <v>94914</v>
      </c>
    </row>
    <row r="574" spans="1:8" ht="15">
      <c r="A574" s="18">
        <v>42</v>
      </c>
      <c r="B574" s="7" t="s">
        <v>816</v>
      </c>
      <c r="C574" s="18">
        <v>42</v>
      </c>
      <c r="D574" s="10">
        <v>69286</v>
      </c>
      <c r="E574" s="7" t="s">
        <v>489</v>
      </c>
      <c r="F574" s="11">
        <v>5583.06</v>
      </c>
      <c r="G574" s="12">
        <v>42.1</v>
      </c>
      <c r="H574" s="13">
        <v>235047</v>
      </c>
    </row>
    <row r="575" spans="1:8" ht="15">
      <c r="A575" s="18">
        <v>42</v>
      </c>
      <c r="B575" s="7" t="s">
        <v>816</v>
      </c>
      <c r="C575" s="18">
        <v>42</v>
      </c>
      <c r="D575" s="10">
        <v>69310</v>
      </c>
      <c r="E575" s="7" t="s">
        <v>490</v>
      </c>
      <c r="F575" s="11">
        <v>5599.26</v>
      </c>
      <c r="G575" s="12">
        <v>37.66</v>
      </c>
      <c r="H575" s="13">
        <v>210868</v>
      </c>
    </row>
    <row r="576" spans="1:8" ht="15">
      <c r="A576" s="18">
        <v>42</v>
      </c>
      <c r="B576" s="7" t="s">
        <v>816</v>
      </c>
      <c r="C576" s="18">
        <v>42</v>
      </c>
      <c r="D576" s="10">
        <v>69328</v>
      </c>
      <c r="E576" s="7" t="s">
        <v>491</v>
      </c>
      <c r="F576" s="11">
        <v>5583.64</v>
      </c>
      <c r="G576" s="12">
        <v>2.15</v>
      </c>
      <c r="H576" s="13">
        <v>12005</v>
      </c>
    </row>
    <row r="577" spans="1:8" ht="15">
      <c r="A577" s="18">
        <v>42</v>
      </c>
      <c r="B577" s="7" t="s">
        <v>816</v>
      </c>
      <c r="C577" s="18">
        <v>42</v>
      </c>
      <c r="D577" s="10">
        <v>69336</v>
      </c>
      <c r="E577" s="7" t="s">
        <v>492</v>
      </c>
      <c r="F577" s="11">
        <v>4672.2</v>
      </c>
      <c r="G577" s="12">
        <v>2.15</v>
      </c>
      <c r="H577" s="13">
        <v>10045</v>
      </c>
    </row>
    <row r="578" spans="1:8" ht="15">
      <c r="A578" s="18">
        <v>42</v>
      </c>
      <c r="B578" s="7" t="s">
        <v>816</v>
      </c>
      <c r="C578" s="18">
        <v>42</v>
      </c>
      <c r="D578" s="10">
        <v>75010</v>
      </c>
      <c r="E578" s="7" t="s">
        <v>493</v>
      </c>
      <c r="F578" s="11">
        <v>6635.24</v>
      </c>
      <c r="G578" s="12">
        <v>7.61</v>
      </c>
      <c r="H578" s="13">
        <v>50494</v>
      </c>
    </row>
    <row r="579" spans="7:8" ht="15.75">
      <c r="G579" s="19">
        <f>SUM(G557:G578)</f>
        <v>295.33</v>
      </c>
      <c r="H579" s="20">
        <f>SUM(H557:H578)</f>
        <v>1503471</v>
      </c>
    </row>
    <row r="581" spans="1:8" ht="15">
      <c r="A581" s="18">
        <v>43</v>
      </c>
      <c r="B581" s="7" t="s">
        <v>818</v>
      </c>
      <c r="C581" s="18">
        <v>43</v>
      </c>
      <c r="D581" s="10">
        <v>69369</v>
      </c>
      <c r="E581" s="7" t="s">
        <v>494</v>
      </c>
      <c r="F581" s="11">
        <v>4715.85</v>
      </c>
      <c r="G581" s="12">
        <v>92.59</v>
      </c>
      <c r="H581" s="13">
        <v>436641</v>
      </c>
    </row>
    <row r="582" spans="1:8" ht="15">
      <c r="A582" s="18">
        <v>43</v>
      </c>
      <c r="B582" s="7" t="s">
        <v>818</v>
      </c>
      <c r="C582" s="18">
        <v>43</v>
      </c>
      <c r="D582" s="10">
        <v>69377</v>
      </c>
      <c r="E582" s="7" t="s">
        <v>495</v>
      </c>
      <c r="F582" s="11">
        <v>4671.59</v>
      </c>
      <c r="G582" s="12">
        <v>46.33</v>
      </c>
      <c r="H582" s="13">
        <v>216435</v>
      </c>
    </row>
    <row r="583" spans="1:8" ht="15">
      <c r="A583" s="18">
        <v>43</v>
      </c>
      <c r="B583" s="7" t="s">
        <v>818</v>
      </c>
      <c r="C583" s="18">
        <v>43</v>
      </c>
      <c r="D583" s="10">
        <v>69385</v>
      </c>
      <c r="E583" s="7" t="s">
        <v>496</v>
      </c>
      <c r="F583" s="11">
        <v>4688.19</v>
      </c>
      <c r="G583" s="12">
        <v>14.64</v>
      </c>
      <c r="H583" s="13">
        <v>68635</v>
      </c>
    </row>
    <row r="584" spans="1:8" ht="15">
      <c r="A584" s="18">
        <v>43</v>
      </c>
      <c r="B584" s="7" t="s">
        <v>818</v>
      </c>
      <c r="C584" s="18">
        <v>43</v>
      </c>
      <c r="D584" s="10">
        <v>69393</v>
      </c>
      <c r="E584" s="7" t="s">
        <v>497</v>
      </c>
      <c r="F584" s="11">
        <v>4703.81</v>
      </c>
      <c r="G584" s="12">
        <v>61.82</v>
      </c>
      <c r="H584" s="13">
        <v>290790</v>
      </c>
    </row>
    <row r="585" spans="1:8" ht="15">
      <c r="A585" s="18">
        <v>43</v>
      </c>
      <c r="B585" s="7" t="s">
        <v>818</v>
      </c>
      <c r="C585" s="18">
        <v>43</v>
      </c>
      <c r="D585" s="10">
        <v>69401</v>
      </c>
      <c r="E585" s="7" t="s">
        <v>498</v>
      </c>
      <c r="F585" s="11">
        <v>5606.73</v>
      </c>
      <c r="G585" s="12">
        <v>77.12</v>
      </c>
      <c r="H585" s="13">
        <v>432391</v>
      </c>
    </row>
    <row r="586" spans="1:8" ht="15">
      <c r="A586" s="18">
        <v>43</v>
      </c>
      <c r="B586" s="7" t="s">
        <v>818</v>
      </c>
      <c r="C586" s="18">
        <v>43</v>
      </c>
      <c r="D586" s="10">
        <v>69419</v>
      </c>
      <c r="E586" s="7" t="s">
        <v>499</v>
      </c>
      <c r="F586" s="11">
        <v>4652.97</v>
      </c>
      <c r="G586" s="12">
        <v>22.71</v>
      </c>
      <c r="H586" s="13">
        <v>105669</v>
      </c>
    </row>
    <row r="587" spans="1:8" ht="15">
      <c r="A587" s="18">
        <v>43</v>
      </c>
      <c r="B587" s="7" t="s">
        <v>818</v>
      </c>
      <c r="C587" s="18">
        <v>43</v>
      </c>
      <c r="D587" s="10">
        <v>69427</v>
      </c>
      <c r="E587" s="7" t="s">
        <v>500</v>
      </c>
      <c r="F587" s="11">
        <v>5596.68</v>
      </c>
      <c r="G587" s="12">
        <v>227.52</v>
      </c>
      <c r="H587" s="13">
        <v>1273357</v>
      </c>
    </row>
    <row r="588" spans="1:8" ht="15">
      <c r="A588" s="18">
        <v>43</v>
      </c>
      <c r="B588" s="7" t="s">
        <v>818</v>
      </c>
      <c r="C588" s="18">
        <v>43</v>
      </c>
      <c r="D588" s="10">
        <v>69435</v>
      </c>
      <c r="E588" s="7" t="s">
        <v>501</v>
      </c>
      <c r="F588" s="11">
        <v>4667.98</v>
      </c>
      <c r="G588" s="12">
        <v>117.58</v>
      </c>
      <c r="H588" s="13">
        <v>548861</v>
      </c>
    </row>
    <row r="589" spans="1:8" ht="15">
      <c r="A589" s="18">
        <v>43</v>
      </c>
      <c r="B589" s="7" t="s">
        <v>818</v>
      </c>
      <c r="C589" s="18">
        <v>43</v>
      </c>
      <c r="D589" s="10">
        <v>69450</v>
      </c>
      <c r="E589" s="7" t="s">
        <v>502</v>
      </c>
      <c r="F589" s="11">
        <v>4707.28</v>
      </c>
      <c r="G589" s="12">
        <v>77.85</v>
      </c>
      <c r="H589" s="13">
        <v>366462</v>
      </c>
    </row>
    <row r="590" spans="1:8" ht="15">
      <c r="A590" s="18">
        <v>43</v>
      </c>
      <c r="B590" s="7" t="s">
        <v>818</v>
      </c>
      <c r="C590" s="18">
        <v>43</v>
      </c>
      <c r="D590" s="10">
        <v>69468</v>
      </c>
      <c r="E590" s="7" t="s">
        <v>503</v>
      </c>
      <c r="F590" s="11">
        <v>5567.3</v>
      </c>
      <c r="G590" s="12">
        <v>17.47</v>
      </c>
      <c r="H590" s="13">
        <v>97261</v>
      </c>
    </row>
    <row r="591" spans="1:8" ht="15">
      <c r="A591" s="18">
        <v>43</v>
      </c>
      <c r="B591" s="7" t="s">
        <v>818</v>
      </c>
      <c r="C591" s="18">
        <v>43</v>
      </c>
      <c r="D591" s="10">
        <v>69484</v>
      </c>
      <c r="E591" s="7" t="s">
        <v>504</v>
      </c>
      <c r="F591" s="11">
        <v>4869.38</v>
      </c>
      <c r="G591" s="12">
        <v>61.47</v>
      </c>
      <c r="H591" s="13">
        <v>299321</v>
      </c>
    </row>
    <row r="592" spans="1:8" ht="15">
      <c r="A592" s="18">
        <v>43</v>
      </c>
      <c r="B592" s="7" t="s">
        <v>818</v>
      </c>
      <c r="C592" s="18">
        <v>43</v>
      </c>
      <c r="D592" s="10">
        <v>69500</v>
      </c>
      <c r="E592" s="7" t="s">
        <v>505</v>
      </c>
      <c r="F592" s="11">
        <v>4653.85</v>
      </c>
      <c r="G592" s="12">
        <v>1.82</v>
      </c>
      <c r="H592" s="13">
        <v>8470</v>
      </c>
    </row>
    <row r="593" spans="1:8" ht="15">
      <c r="A593" s="18">
        <v>43</v>
      </c>
      <c r="B593" s="7" t="s">
        <v>818</v>
      </c>
      <c r="C593" s="18">
        <v>43</v>
      </c>
      <c r="D593" s="10">
        <v>69518</v>
      </c>
      <c r="E593" s="7" t="s">
        <v>506</v>
      </c>
      <c r="F593" s="11">
        <v>4651.83</v>
      </c>
      <c r="G593" s="12">
        <v>4.97</v>
      </c>
      <c r="H593" s="13">
        <v>23120</v>
      </c>
    </row>
    <row r="594" spans="1:8" ht="15">
      <c r="A594" s="18">
        <v>43</v>
      </c>
      <c r="B594" s="7" t="s">
        <v>818</v>
      </c>
      <c r="C594" s="18">
        <v>43</v>
      </c>
      <c r="D594" s="10">
        <v>69526</v>
      </c>
      <c r="E594" s="7" t="s">
        <v>507</v>
      </c>
      <c r="F594" s="11">
        <v>4719.45</v>
      </c>
      <c r="G594" s="12">
        <v>16.91</v>
      </c>
      <c r="H594" s="13">
        <v>79806</v>
      </c>
    </row>
    <row r="595" spans="1:8" ht="15">
      <c r="A595" s="18">
        <v>43</v>
      </c>
      <c r="B595" s="7" t="s">
        <v>818</v>
      </c>
      <c r="C595" s="18">
        <v>43</v>
      </c>
      <c r="D595" s="10">
        <v>69534</v>
      </c>
      <c r="E595" s="7" t="s">
        <v>508</v>
      </c>
      <c r="F595" s="11">
        <v>5535.92</v>
      </c>
      <c r="G595" s="12">
        <v>16.23</v>
      </c>
      <c r="H595" s="13">
        <v>89848</v>
      </c>
    </row>
    <row r="596" spans="1:8" ht="15">
      <c r="A596" s="18">
        <v>43</v>
      </c>
      <c r="B596" s="7" t="s">
        <v>818</v>
      </c>
      <c r="C596" s="18">
        <v>43</v>
      </c>
      <c r="D596" s="10">
        <v>69542</v>
      </c>
      <c r="E596" s="7" t="s">
        <v>509</v>
      </c>
      <c r="F596" s="11">
        <v>4712.71</v>
      </c>
      <c r="G596" s="12">
        <v>3.57</v>
      </c>
      <c r="H596" s="13">
        <v>16824</v>
      </c>
    </row>
    <row r="597" spans="1:8" ht="15">
      <c r="A597" s="18">
        <v>43</v>
      </c>
      <c r="B597" s="7" t="s">
        <v>818</v>
      </c>
      <c r="C597" s="18">
        <v>43</v>
      </c>
      <c r="D597" s="10">
        <v>69575</v>
      </c>
      <c r="E597" s="7" t="s">
        <v>510</v>
      </c>
      <c r="F597" s="11">
        <v>4688.64</v>
      </c>
      <c r="G597" s="12">
        <v>19.9</v>
      </c>
      <c r="H597" s="13">
        <v>93304</v>
      </c>
    </row>
    <row r="598" spans="1:8" ht="15">
      <c r="A598" s="18">
        <v>43</v>
      </c>
      <c r="B598" s="7" t="s">
        <v>818</v>
      </c>
      <c r="C598" s="18">
        <v>43</v>
      </c>
      <c r="D598" s="10">
        <v>69583</v>
      </c>
      <c r="E598" s="7" t="s">
        <v>511</v>
      </c>
      <c r="F598" s="11">
        <v>4858.59</v>
      </c>
      <c r="G598" s="12">
        <v>74.96</v>
      </c>
      <c r="H598" s="13">
        <v>364200</v>
      </c>
    </row>
    <row r="599" spans="1:8" ht="15">
      <c r="A599" s="18">
        <v>43</v>
      </c>
      <c r="B599" s="7" t="s">
        <v>818</v>
      </c>
      <c r="C599" s="18">
        <v>43</v>
      </c>
      <c r="D599" s="10">
        <v>69591</v>
      </c>
      <c r="E599" s="7" t="s">
        <v>512</v>
      </c>
      <c r="F599" s="11">
        <v>4772.39</v>
      </c>
      <c r="G599" s="12">
        <v>17.07</v>
      </c>
      <c r="H599" s="13">
        <v>81465</v>
      </c>
    </row>
    <row r="600" spans="1:8" ht="15">
      <c r="A600" s="18">
        <v>43</v>
      </c>
      <c r="B600" s="7" t="s">
        <v>818</v>
      </c>
      <c r="C600" s="18">
        <v>43</v>
      </c>
      <c r="D600" s="10">
        <v>69609</v>
      </c>
      <c r="E600" s="7" t="s">
        <v>513</v>
      </c>
      <c r="F600" s="11">
        <v>5660.64</v>
      </c>
      <c r="G600" s="12">
        <v>5.83</v>
      </c>
      <c r="H600" s="13">
        <v>33002</v>
      </c>
    </row>
    <row r="601" spans="1:8" ht="15">
      <c r="A601" s="18">
        <v>43</v>
      </c>
      <c r="B601" s="7" t="s">
        <v>818</v>
      </c>
      <c r="C601" s="18">
        <v>43</v>
      </c>
      <c r="D601" s="10">
        <v>69617</v>
      </c>
      <c r="E601" s="7" t="s">
        <v>514</v>
      </c>
      <c r="F601" s="11">
        <v>4680.98</v>
      </c>
      <c r="G601" s="12">
        <v>27.73</v>
      </c>
      <c r="H601" s="13">
        <v>129804</v>
      </c>
    </row>
    <row r="602" spans="1:8" ht="15">
      <c r="A602" s="18">
        <v>43</v>
      </c>
      <c r="B602" s="7" t="s">
        <v>818</v>
      </c>
      <c r="C602" s="18">
        <v>43</v>
      </c>
      <c r="D602" s="10">
        <v>69625</v>
      </c>
      <c r="E602" s="7" t="s">
        <v>515</v>
      </c>
      <c r="F602" s="11">
        <v>4690.48</v>
      </c>
      <c r="G602" s="12">
        <v>91.85</v>
      </c>
      <c r="H602" s="13">
        <v>430821</v>
      </c>
    </row>
    <row r="603" spans="1:8" ht="15">
      <c r="A603" s="18">
        <v>43</v>
      </c>
      <c r="B603" s="7" t="s">
        <v>818</v>
      </c>
      <c r="C603" s="18">
        <v>43</v>
      </c>
      <c r="D603" s="10">
        <v>69633</v>
      </c>
      <c r="E603" s="7" t="s">
        <v>516</v>
      </c>
      <c r="F603" s="11">
        <v>5184.23</v>
      </c>
      <c r="G603" s="12">
        <v>7.55</v>
      </c>
      <c r="H603" s="13">
        <v>39141</v>
      </c>
    </row>
    <row r="604" spans="1:8" ht="15">
      <c r="A604" s="18">
        <v>43</v>
      </c>
      <c r="B604" s="7" t="s">
        <v>818</v>
      </c>
      <c r="C604" s="18">
        <v>43</v>
      </c>
      <c r="D604" s="10">
        <v>69641</v>
      </c>
      <c r="E604" s="7" t="s">
        <v>517</v>
      </c>
      <c r="F604" s="11">
        <v>5558.46</v>
      </c>
      <c r="G604" s="12">
        <v>5.63</v>
      </c>
      <c r="H604" s="13">
        <v>31294</v>
      </c>
    </row>
    <row r="605" spans="1:8" ht="15">
      <c r="A605" s="18">
        <v>43</v>
      </c>
      <c r="B605" s="7" t="s">
        <v>818</v>
      </c>
      <c r="C605" s="18">
        <v>43</v>
      </c>
      <c r="D605" s="10">
        <v>69666</v>
      </c>
      <c r="E605" s="7" t="s">
        <v>518</v>
      </c>
      <c r="F605" s="11">
        <v>4885.55</v>
      </c>
      <c r="G605" s="12">
        <v>119.91</v>
      </c>
      <c r="H605" s="13">
        <v>585826</v>
      </c>
    </row>
    <row r="606" spans="1:8" ht="15">
      <c r="A606" s="18">
        <v>43</v>
      </c>
      <c r="B606" s="7" t="s">
        <v>818</v>
      </c>
      <c r="C606" s="18">
        <v>43</v>
      </c>
      <c r="D606" s="10">
        <v>69674</v>
      </c>
      <c r="E606" s="7" t="s">
        <v>519</v>
      </c>
      <c r="F606" s="11">
        <v>4857.47</v>
      </c>
      <c r="G606" s="12">
        <v>63.42</v>
      </c>
      <c r="H606" s="13">
        <v>308061</v>
      </c>
    </row>
    <row r="607" spans="1:8" ht="15">
      <c r="A607" s="18">
        <v>43</v>
      </c>
      <c r="B607" s="7" t="s">
        <v>818</v>
      </c>
      <c r="C607" s="18">
        <v>43</v>
      </c>
      <c r="D607" s="10">
        <v>69682</v>
      </c>
      <c r="E607" s="7" t="s">
        <v>520</v>
      </c>
      <c r="F607" s="11">
        <v>4864.79</v>
      </c>
      <c r="G607" s="12">
        <v>6.86</v>
      </c>
      <c r="H607" s="13">
        <v>33372</v>
      </c>
    </row>
    <row r="608" spans="1:8" ht="15">
      <c r="A608" s="18">
        <v>43</v>
      </c>
      <c r="B608" s="7" t="s">
        <v>818</v>
      </c>
      <c r="C608" s="18">
        <v>43</v>
      </c>
      <c r="D608" s="10">
        <v>69690</v>
      </c>
      <c r="E608" s="7" t="s">
        <v>521</v>
      </c>
      <c r="F608" s="11">
        <v>4791.4</v>
      </c>
      <c r="G608" s="12">
        <v>22.29</v>
      </c>
      <c r="H608" s="13">
        <v>106800</v>
      </c>
    </row>
    <row r="609" spans="1:8" ht="15">
      <c r="A609" s="18">
        <v>43</v>
      </c>
      <c r="B609" s="7" t="s">
        <v>818</v>
      </c>
      <c r="C609" s="18">
        <v>43</v>
      </c>
      <c r="D609" s="10">
        <v>69708</v>
      </c>
      <c r="E609" s="7" t="s">
        <v>522</v>
      </c>
      <c r="F609" s="11">
        <v>4683</v>
      </c>
      <c r="G609" s="12">
        <v>23.6</v>
      </c>
      <c r="H609" s="13">
        <v>110519</v>
      </c>
    </row>
    <row r="610" spans="1:8" ht="15">
      <c r="A610" s="18">
        <v>43</v>
      </c>
      <c r="B610" s="7" t="s">
        <v>818</v>
      </c>
      <c r="C610" s="18">
        <v>43</v>
      </c>
      <c r="D610" s="10">
        <v>73387</v>
      </c>
      <c r="E610" s="7" t="s">
        <v>523</v>
      </c>
      <c r="F610" s="11">
        <v>4849.49</v>
      </c>
      <c r="G610" s="12">
        <v>70.39</v>
      </c>
      <c r="H610" s="13">
        <v>341356</v>
      </c>
    </row>
    <row r="611" spans="1:8" ht="15">
      <c r="A611" s="18">
        <v>43</v>
      </c>
      <c r="B611" s="7" t="s">
        <v>818</v>
      </c>
      <c r="C611" s="18">
        <v>44</v>
      </c>
      <c r="D611" s="10">
        <v>69807</v>
      </c>
      <c r="E611" s="7" t="s">
        <v>524</v>
      </c>
      <c r="F611" s="11">
        <v>4884.09</v>
      </c>
      <c r="G611" s="12">
        <v>0.73</v>
      </c>
      <c r="H611" s="13">
        <v>3565</v>
      </c>
    </row>
    <row r="612" spans="7:8" ht="15.75">
      <c r="G612" s="19">
        <f>SUM(G581:G611)</f>
        <v>1418.3200000000004</v>
      </c>
      <c r="H612" s="20">
        <f>SUM(H581:H611)</f>
        <v>7046421</v>
      </c>
    </row>
    <row r="614" spans="1:8" ht="15">
      <c r="A614" s="18">
        <v>44</v>
      </c>
      <c r="B614" s="7" t="s">
        <v>819</v>
      </c>
      <c r="C614" s="18">
        <v>44</v>
      </c>
      <c r="D614" s="10">
        <v>69765</v>
      </c>
      <c r="E614" s="7" t="s">
        <v>525</v>
      </c>
      <c r="F614" s="11">
        <v>4689.9</v>
      </c>
      <c r="G614" s="12">
        <v>13.34</v>
      </c>
      <c r="H614" s="13">
        <v>62563</v>
      </c>
    </row>
    <row r="615" spans="1:8" ht="15">
      <c r="A615" s="18">
        <v>44</v>
      </c>
      <c r="B615" s="7" t="s">
        <v>819</v>
      </c>
      <c r="C615" s="18">
        <v>44</v>
      </c>
      <c r="D615" s="10">
        <v>69781</v>
      </c>
      <c r="E615" s="7" t="s">
        <v>526</v>
      </c>
      <c r="F615" s="11">
        <v>5714.9</v>
      </c>
      <c r="G615" s="12">
        <v>1.01</v>
      </c>
      <c r="H615" s="13">
        <v>5772</v>
      </c>
    </row>
    <row r="616" spans="1:8" ht="15">
      <c r="A616" s="18">
        <v>44</v>
      </c>
      <c r="B616" s="7" t="s">
        <v>819</v>
      </c>
      <c r="C616" s="18">
        <v>44</v>
      </c>
      <c r="D616" s="10">
        <v>69807</v>
      </c>
      <c r="E616" s="7" t="s">
        <v>524</v>
      </c>
      <c r="F616" s="11">
        <v>4884.09</v>
      </c>
      <c r="G616" s="12">
        <v>18.66</v>
      </c>
      <c r="H616" s="13">
        <v>91137</v>
      </c>
    </row>
    <row r="617" spans="1:8" ht="15">
      <c r="A617" s="18">
        <v>44</v>
      </c>
      <c r="B617" s="7" t="s">
        <v>819</v>
      </c>
      <c r="C617" s="18">
        <v>44</v>
      </c>
      <c r="D617" s="10">
        <v>69815</v>
      </c>
      <c r="E617" s="7" t="s">
        <v>527</v>
      </c>
      <c r="F617" s="11">
        <v>4681.83</v>
      </c>
      <c r="G617" s="12">
        <v>29.76</v>
      </c>
      <c r="H617" s="13">
        <v>139331</v>
      </c>
    </row>
    <row r="618" spans="1:8" ht="15">
      <c r="A618" s="18">
        <v>44</v>
      </c>
      <c r="B618" s="7" t="s">
        <v>819</v>
      </c>
      <c r="C618" s="18">
        <v>44</v>
      </c>
      <c r="D618" s="10">
        <v>69823</v>
      </c>
      <c r="E618" s="7" t="s">
        <v>528</v>
      </c>
      <c r="F618" s="11">
        <v>5613.47</v>
      </c>
      <c r="G618" s="12">
        <v>30.98</v>
      </c>
      <c r="H618" s="13">
        <v>173905</v>
      </c>
    </row>
    <row r="619" spans="1:8" ht="15">
      <c r="A619" s="18">
        <v>44</v>
      </c>
      <c r="B619" s="7" t="s">
        <v>819</v>
      </c>
      <c r="C619" s="18">
        <v>44</v>
      </c>
      <c r="D619" s="10">
        <v>69849</v>
      </c>
      <c r="E619" s="7" t="s">
        <v>529</v>
      </c>
      <c r="F619" s="11">
        <v>4718.17</v>
      </c>
      <c r="G619" s="12">
        <v>17.38</v>
      </c>
      <c r="H619" s="13">
        <v>82002</v>
      </c>
    </row>
    <row r="620" spans="1:8" ht="15">
      <c r="A620" s="18">
        <v>44</v>
      </c>
      <c r="B620" s="7" t="s">
        <v>819</v>
      </c>
      <c r="C620" s="18">
        <v>44</v>
      </c>
      <c r="D620" s="10">
        <v>75432</v>
      </c>
      <c r="E620" s="7" t="s">
        <v>530</v>
      </c>
      <c r="F620" s="11">
        <v>4847.52</v>
      </c>
      <c r="G620" s="12">
        <v>21.24</v>
      </c>
      <c r="H620" s="13">
        <v>102961</v>
      </c>
    </row>
    <row r="621" spans="7:8" ht="15.75">
      <c r="G621" s="19">
        <f>SUM(G614:G620)</f>
        <v>132.37</v>
      </c>
      <c r="H621" s="20">
        <f>SUM(H614:H620)</f>
        <v>657671</v>
      </c>
    </row>
    <row r="623" spans="1:8" ht="15">
      <c r="A623" s="18">
        <v>45</v>
      </c>
      <c r="B623" s="7" t="s">
        <v>820</v>
      </c>
      <c r="C623" s="18">
        <v>45</v>
      </c>
      <c r="D623" s="10">
        <v>69856</v>
      </c>
      <c r="E623" s="7" t="s">
        <v>531</v>
      </c>
      <c r="F623" s="11">
        <v>5641.51</v>
      </c>
      <c r="G623" s="12">
        <v>19.65</v>
      </c>
      <c r="H623" s="13">
        <v>110856</v>
      </c>
    </row>
    <row r="624" spans="1:8" ht="15">
      <c r="A624" s="18">
        <v>45</v>
      </c>
      <c r="B624" s="7" t="s">
        <v>820</v>
      </c>
      <c r="C624" s="18">
        <v>45</v>
      </c>
      <c r="D624" s="10">
        <v>69872</v>
      </c>
      <c r="E624" s="7" t="s">
        <v>532</v>
      </c>
      <c r="F624" s="11">
        <v>4699.95</v>
      </c>
      <c r="G624" s="12">
        <v>1.08</v>
      </c>
      <c r="H624" s="13">
        <v>5076</v>
      </c>
    </row>
    <row r="625" spans="1:8" ht="15">
      <c r="A625" s="18">
        <v>45</v>
      </c>
      <c r="B625" s="7" t="s">
        <v>820</v>
      </c>
      <c r="C625" s="18">
        <v>45</v>
      </c>
      <c r="D625" s="10">
        <v>69880</v>
      </c>
      <c r="E625" s="7" t="s">
        <v>533</v>
      </c>
      <c r="F625" s="11">
        <v>4754.06</v>
      </c>
      <c r="G625" s="12">
        <v>0.32</v>
      </c>
      <c r="H625" s="13">
        <v>1521</v>
      </c>
    </row>
    <row r="626" spans="1:8" ht="15">
      <c r="A626" s="18">
        <v>45</v>
      </c>
      <c r="B626" s="7" t="s">
        <v>820</v>
      </c>
      <c r="C626" s="18">
        <v>45</v>
      </c>
      <c r="D626" s="10">
        <v>69914</v>
      </c>
      <c r="E626" s="7" t="s">
        <v>534</v>
      </c>
      <c r="F626" s="11">
        <v>4744.46</v>
      </c>
      <c r="G626" s="12">
        <v>5.94</v>
      </c>
      <c r="H626" s="13">
        <v>28182</v>
      </c>
    </row>
    <row r="627" spans="1:8" ht="15">
      <c r="A627" s="18">
        <v>45</v>
      </c>
      <c r="B627" s="7" t="s">
        <v>820</v>
      </c>
      <c r="C627" s="18">
        <v>45</v>
      </c>
      <c r="D627" s="10">
        <v>69948</v>
      </c>
      <c r="E627" s="7" t="s">
        <v>535</v>
      </c>
      <c r="F627" s="11">
        <v>4706.66</v>
      </c>
      <c r="G627" s="12">
        <v>1.35</v>
      </c>
      <c r="H627" s="13">
        <v>6354</v>
      </c>
    </row>
    <row r="628" spans="1:8" ht="15">
      <c r="A628" s="18">
        <v>45</v>
      </c>
      <c r="B628" s="7" t="s">
        <v>820</v>
      </c>
      <c r="C628" s="18">
        <v>45</v>
      </c>
      <c r="D628" s="10">
        <v>69955</v>
      </c>
      <c r="E628" s="7" t="s">
        <v>536</v>
      </c>
      <c r="F628" s="11">
        <v>4700.71</v>
      </c>
      <c r="G628" s="12">
        <v>0.28</v>
      </c>
      <c r="H628" s="13">
        <v>1316</v>
      </c>
    </row>
    <row r="629" spans="1:8" ht="15">
      <c r="A629" s="18">
        <v>45</v>
      </c>
      <c r="B629" s="7" t="s">
        <v>820</v>
      </c>
      <c r="C629" s="18">
        <v>45</v>
      </c>
      <c r="D629" s="10">
        <v>69971</v>
      </c>
      <c r="E629" s="7" t="s">
        <v>537</v>
      </c>
      <c r="F629" s="11">
        <v>4712.37</v>
      </c>
      <c r="G629" s="12">
        <v>15.12</v>
      </c>
      <c r="H629" s="13">
        <v>71251</v>
      </c>
    </row>
    <row r="630" spans="1:8" ht="15">
      <c r="A630" s="18">
        <v>45</v>
      </c>
      <c r="B630" s="7" t="s">
        <v>820</v>
      </c>
      <c r="C630" s="18">
        <v>45</v>
      </c>
      <c r="D630" s="10">
        <v>70003</v>
      </c>
      <c r="E630" s="7" t="s">
        <v>538</v>
      </c>
      <c r="F630" s="11">
        <v>4669.89</v>
      </c>
      <c r="G630" s="12">
        <v>3.78</v>
      </c>
      <c r="H630" s="13">
        <v>17652</v>
      </c>
    </row>
    <row r="631" spans="1:8" ht="15">
      <c r="A631" s="18">
        <v>45</v>
      </c>
      <c r="B631" s="7" t="s">
        <v>820</v>
      </c>
      <c r="C631" s="18">
        <v>45</v>
      </c>
      <c r="D631" s="10">
        <v>70011</v>
      </c>
      <c r="E631" s="7" t="s">
        <v>539</v>
      </c>
      <c r="F631" s="11">
        <v>4723.5</v>
      </c>
      <c r="G631" s="12">
        <v>2.97</v>
      </c>
      <c r="H631" s="13">
        <v>14029</v>
      </c>
    </row>
    <row r="632" spans="1:8" ht="15">
      <c r="A632" s="18">
        <v>45</v>
      </c>
      <c r="B632" s="7" t="s">
        <v>820</v>
      </c>
      <c r="C632" s="18">
        <v>45</v>
      </c>
      <c r="D632" s="10">
        <v>70052</v>
      </c>
      <c r="E632" s="7" t="s">
        <v>540</v>
      </c>
      <c r="F632" s="11">
        <v>4699.85</v>
      </c>
      <c r="G632" s="12">
        <v>1.78</v>
      </c>
      <c r="H632" s="13">
        <v>8366</v>
      </c>
    </row>
    <row r="633" spans="1:8" ht="15">
      <c r="A633" s="18">
        <v>45</v>
      </c>
      <c r="B633" s="7" t="s">
        <v>820</v>
      </c>
      <c r="C633" s="18">
        <v>45</v>
      </c>
      <c r="D633" s="10">
        <v>70094</v>
      </c>
      <c r="E633" s="7" t="s">
        <v>541</v>
      </c>
      <c r="F633" s="11">
        <v>4697.43</v>
      </c>
      <c r="G633" s="12">
        <v>3.65</v>
      </c>
      <c r="H633" s="13">
        <v>17146</v>
      </c>
    </row>
    <row r="634" spans="1:8" ht="15">
      <c r="A634" s="18">
        <v>45</v>
      </c>
      <c r="B634" s="7" t="s">
        <v>820</v>
      </c>
      <c r="C634" s="18">
        <v>45</v>
      </c>
      <c r="D634" s="10">
        <v>70110</v>
      </c>
      <c r="E634" s="7" t="s">
        <v>542</v>
      </c>
      <c r="F634" s="11">
        <v>4710.83</v>
      </c>
      <c r="G634" s="12">
        <v>12.67</v>
      </c>
      <c r="H634" s="13">
        <v>59686</v>
      </c>
    </row>
    <row r="635" spans="1:8" ht="15">
      <c r="A635" s="18">
        <v>45</v>
      </c>
      <c r="B635" s="7" t="s">
        <v>820</v>
      </c>
      <c r="C635" s="18">
        <v>45</v>
      </c>
      <c r="D635" s="10">
        <v>70128</v>
      </c>
      <c r="E635" s="7" t="s">
        <v>543</v>
      </c>
      <c r="F635" s="11">
        <v>4701.88</v>
      </c>
      <c r="G635" s="12">
        <v>0.81</v>
      </c>
      <c r="H635" s="13">
        <v>3809</v>
      </c>
    </row>
    <row r="636" spans="1:8" ht="15">
      <c r="A636" s="18">
        <v>45</v>
      </c>
      <c r="B636" s="7" t="s">
        <v>820</v>
      </c>
      <c r="C636" s="18">
        <v>45</v>
      </c>
      <c r="D636" s="10">
        <v>70136</v>
      </c>
      <c r="E636" s="7" t="s">
        <v>544</v>
      </c>
      <c r="F636" s="11">
        <v>5597.51</v>
      </c>
      <c r="G636" s="12">
        <v>53.08</v>
      </c>
      <c r="H636" s="13">
        <v>297116</v>
      </c>
    </row>
    <row r="637" spans="1:8" ht="15">
      <c r="A637" s="18">
        <v>45</v>
      </c>
      <c r="B637" s="7" t="s">
        <v>820</v>
      </c>
      <c r="C637" s="18">
        <v>45</v>
      </c>
      <c r="D637" s="10">
        <v>75267</v>
      </c>
      <c r="E637" s="7" t="s">
        <v>545</v>
      </c>
      <c r="F637" s="11">
        <v>5153.74</v>
      </c>
      <c r="G637" s="12">
        <v>20.74</v>
      </c>
      <c r="H637" s="13">
        <v>106889</v>
      </c>
    </row>
    <row r="638" spans="7:8" ht="15.75">
      <c r="G638" s="19">
        <f>SUM(G623:G637)</f>
        <v>143.22</v>
      </c>
      <c r="H638" s="20">
        <f>SUM(H623:H637)</f>
        <v>749249</v>
      </c>
    </row>
    <row r="640" spans="1:8" ht="15">
      <c r="A640" s="18">
        <v>46</v>
      </c>
      <c r="B640" s="7" t="s">
        <v>821</v>
      </c>
      <c r="C640" s="18">
        <v>46</v>
      </c>
      <c r="D640" s="10">
        <v>70177</v>
      </c>
      <c r="E640" s="7" t="s">
        <v>546</v>
      </c>
      <c r="F640" s="11">
        <v>6526.59</v>
      </c>
      <c r="G640" s="12">
        <v>6.42</v>
      </c>
      <c r="H640" s="13">
        <v>41901</v>
      </c>
    </row>
    <row r="641" spans="7:8" ht="15.75">
      <c r="G641" s="19">
        <f>SUM(G640)</f>
        <v>6.42</v>
      </c>
      <c r="H641" s="20">
        <f>SUM(H640)</f>
        <v>41901</v>
      </c>
    </row>
    <row r="643" spans="1:8" ht="15">
      <c r="A643" s="18">
        <v>47</v>
      </c>
      <c r="B643" s="7" t="s">
        <v>822</v>
      </c>
      <c r="C643" s="18">
        <v>47</v>
      </c>
      <c r="D643" s="10">
        <v>70185</v>
      </c>
      <c r="E643" s="7" t="s">
        <v>547</v>
      </c>
      <c r="F643" s="11">
        <v>4727.42</v>
      </c>
      <c r="G643" s="12">
        <v>0.13</v>
      </c>
      <c r="H643" s="13">
        <v>615</v>
      </c>
    </row>
    <row r="644" spans="1:8" ht="15">
      <c r="A644" s="18">
        <v>47</v>
      </c>
      <c r="B644" s="7" t="s">
        <v>822</v>
      </c>
      <c r="C644" s="18">
        <v>47</v>
      </c>
      <c r="D644" s="10">
        <v>70243</v>
      </c>
      <c r="E644" s="7" t="s">
        <v>548</v>
      </c>
      <c r="F644" s="11">
        <v>4733.53</v>
      </c>
      <c r="G644" s="12">
        <v>3.33</v>
      </c>
      <c r="H644" s="13">
        <v>15763</v>
      </c>
    </row>
    <row r="645" spans="1:8" ht="15">
      <c r="A645" s="18">
        <v>47</v>
      </c>
      <c r="B645" s="7" t="s">
        <v>822</v>
      </c>
      <c r="C645" s="18">
        <v>47</v>
      </c>
      <c r="D645" s="10">
        <v>70250</v>
      </c>
      <c r="E645" s="7" t="s">
        <v>549</v>
      </c>
      <c r="F645" s="11">
        <v>8563.3</v>
      </c>
      <c r="G645" s="12">
        <v>2.42</v>
      </c>
      <c r="H645" s="13">
        <v>20723</v>
      </c>
    </row>
    <row r="646" spans="1:8" ht="15">
      <c r="A646" s="18">
        <v>47</v>
      </c>
      <c r="B646" s="7" t="s">
        <v>822</v>
      </c>
      <c r="C646" s="18">
        <v>47</v>
      </c>
      <c r="D646" s="10">
        <v>70276</v>
      </c>
      <c r="E646" s="7" t="s">
        <v>550</v>
      </c>
      <c r="F646" s="11">
        <v>7060.43</v>
      </c>
      <c r="G646" s="12">
        <v>2.82</v>
      </c>
      <c r="H646" s="13">
        <v>19910</v>
      </c>
    </row>
    <row r="647" spans="1:8" ht="15">
      <c r="A647" s="18">
        <v>47</v>
      </c>
      <c r="B647" s="7" t="s">
        <v>822</v>
      </c>
      <c r="C647" s="18">
        <v>47</v>
      </c>
      <c r="D647" s="10">
        <v>70300</v>
      </c>
      <c r="E647" s="7" t="s">
        <v>551</v>
      </c>
      <c r="F647" s="11">
        <v>4757.25</v>
      </c>
      <c r="G647" s="12">
        <v>0.96</v>
      </c>
      <c r="H647" s="13">
        <v>4567</v>
      </c>
    </row>
    <row r="648" spans="1:8" ht="15">
      <c r="A648" s="18">
        <v>47</v>
      </c>
      <c r="B648" s="7" t="s">
        <v>822</v>
      </c>
      <c r="C648" s="18">
        <v>47</v>
      </c>
      <c r="D648" s="10">
        <v>70326</v>
      </c>
      <c r="E648" s="7" t="s">
        <v>552</v>
      </c>
      <c r="F648" s="11">
        <v>4701.26</v>
      </c>
      <c r="G648" s="12">
        <v>2.13</v>
      </c>
      <c r="H648" s="13">
        <v>10014</v>
      </c>
    </row>
    <row r="649" spans="1:8" ht="15">
      <c r="A649" s="18">
        <v>47</v>
      </c>
      <c r="B649" s="7" t="s">
        <v>822</v>
      </c>
      <c r="C649" s="18">
        <v>47</v>
      </c>
      <c r="D649" s="10">
        <v>70334</v>
      </c>
      <c r="E649" s="7" t="s">
        <v>553</v>
      </c>
      <c r="F649" s="11">
        <v>4774.65</v>
      </c>
      <c r="G649" s="12">
        <v>4.36</v>
      </c>
      <c r="H649" s="13">
        <v>20817</v>
      </c>
    </row>
    <row r="650" spans="1:8" ht="15">
      <c r="A650" s="18">
        <v>47</v>
      </c>
      <c r="B650" s="7" t="s">
        <v>822</v>
      </c>
      <c r="C650" s="18">
        <v>47</v>
      </c>
      <c r="D650" s="10">
        <v>70359</v>
      </c>
      <c r="E650" s="7" t="s">
        <v>554</v>
      </c>
      <c r="F650" s="11">
        <v>4852.08</v>
      </c>
      <c r="G650" s="12">
        <v>0.12</v>
      </c>
      <c r="H650" s="13">
        <v>582</v>
      </c>
    </row>
    <row r="651" spans="1:8" ht="15">
      <c r="A651" s="18">
        <v>47</v>
      </c>
      <c r="B651" s="7" t="s">
        <v>822</v>
      </c>
      <c r="C651" s="18">
        <v>47</v>
      </c>
      <c r="D651" s="10">
        <v>70409</v>
      </c>
      <c r="E651" s="7" t="s">
        <v>555</v>
      </c>
      <c r="F651" s="11">
        <v>4740.73</v>
      </c>
      <c r="G651" s="12">
        <v>1.11</v>
      </c>
      <c r="H651" s="13">
        <v>5262</v>
      </c>
    </row>
    <row r="652" spans="1:8" ht="15">
      <c r="A652" s="18">
        <v>47</v>
      </c>
      <c r="B652" s="7" t="s">
        <v>822</v>
      </c>
      <c r="C652" s="18">
        <v>47</v>
      </c>
      <c r="D652" s="10">
        <v>70417</v>
      </c>
      <c r="E652" s="7" t="s">
        <v>556</v>
      </c>
      <c r="F652" s="11">
        <v>4764.83</v>
      </c>
      <c r="G652" s="12">
        <v>5.97</v>
      </c>
      <c r="H652" s="13">
        <v>28446</v>
      </c>
    </row>
    <row r="653" spans="1:8" ht="15">
      <c r="A653" s="18">
        <v>47</v>
      </c>
      <c r="B653" s="7" t="s">
        <v>822</v>
      </c>
      <c r="C653" s="18">
        <v>47</v>
      </c>
      <c r="D653" s="10">
        <v>70425</v>
      </c>
      <c r="E653" s="7" t="s">
        <v>557</v>
      </c>
      <c r="F653" s="11">
        <v>4706.32</v>
      </c>
      <c r="G653" s="12">
        <v>6.5</v>
      </c>
      <c r="H653" s="13">
        <v>30591</v>
      </c>
    </row>
    <row r="654" spans="1:8" ht="15">
      <c r="A654" s="18">
        <v>47</v>
      </c>
      <c r="B654" s="7" t="s">
        <v>822</v>
      </c>
      <c r="C654" s="18">
        <v>47</v>
      </c>
      <c r="D654" s="10">
        <v>70433</v>
      </c>
      <c r="E654" s="7" t="s">
        <v>558</v>
      </c>
      <c r="F654" s="11">
        <v>5713.6</v>
      </c>
      <c r="G654" s="12">
        <v>0.88</v>
      </c>
      <c r="H654" s="13">
        <v>5028</v>
      </c>
    </row>
    <row r="655" spans="1:8" ht="15">
      <c r="A655" s="18">
        <v>47</v>
      </c>
      <c r="B655" s="7" t="s">
        <v>822</v>
      </c>
      <c r="C655" s="18">
        <v>47</v>
      </c>
      <c r="D655" s="10">
        <v>70466</v>
      </c>
      <c r="E655" s="7" t="s">
        <v>559</v>
      </c>
      <c r="F655" s="11">
        <v>6731.22</v>
      </c>
      <c r="G655" s="12">
        <v>13.07</v>
      </c>
      <c r="H655" s="13">
        <v>87977</v>
      </c>
    </row>
    <row r="656" spans="1:8" ht="15">
      <c r="A656" s="18">
        <v>47</v>
      </c>
      <c r="B656" s="7" t="s">
        <v>822</v>
      </c>
      <c r="C656" s="18">
        <v>47</v>
      </c>
      <c r="D656" s="10">
        <v>70482</v>
      </c>
      <c r="E656" s="7" t="s">
        <v>560</v>
      </c>
      <c r="F656" s="11">
        <v>4702.06</v>
      </c>
      <c r="G656" s="12">
        <v>10.67</v>
      </c>
      <c r="H656" s="13">
        <v>50171</v>
      </c>
    </row>
    <row r="657" spans="1:8" ht="15">
      <c r="A657" s="18">
        <v>47</v>
      </c>
      <c r="B657" s="7" t="s">
        <v>822</v>
      </c>
      <c r="C657" s="18">
        <v>47</v>
      </c>
      <c r="D657" s="10">
        <v>70490</v>
      </c>
      <c r="E657" s="7" t="s">
        <v>561</v>
      </c>
      <c r="F657" s="11">
        <v>5304.36</v>
      </c>
      <c r="G657" s="12">
        <v>0.06</v>
      </c>
      <c r="H657" s="13">
        <v>318</v>
      </c>
    </row>
    <row r="658" spans="1:8" ht="15">
      <c r="A658" s="18">
        <v>47</v>
      </c>
      <c r="B658" s="7" t="s">
        <v>822</v>
      </c>
      <c r="C658" s="18">
        <v>47</v>
      </c>
      <c r="D658" s="10">
        <v>70508</v>
      </c>
      <c r="E658" s="7" t="s">
        <v>562</v>
      </c>
      <c r="F658" s="11">
        <v>4708.5</v>
      </c>
      <c r="G658" s="12">
        <v>19.7</v>
      </c>
      <c r="H658" s="13">
        <v>92757</v>
      </c>
    </row>
    <row r="659" spans="1:8" ht="15">
      <c r="A659" s="18">
        <v>47</v>
      </c>
      <c r="B659" s="7" t="s">
        <v>822</v>
      </c>
      <c r="C659" s="18">
        <v>47</v>
      </c>
      <c r="D659" s="10">
        <v>70516</v>
      </c>
      <c r="E659" s="7" t="s">
        <v>563</v>
      </c>
      <c r="F659" s="11">
        <v>5698.52</v>
      </c>
      <c r="G659" s="12">
        <v>12.99</v>
      </c>
      <c r="H659" s="13">
        <v>74024</v>
      </c>
    </row>
    <row r="660" spans="1:8" ht="15">
      <c r="A660" s="18">
        <v>47</v>
      </c>
      <c r="B660" s="7" t="s">
        <v>822</v>
      </c>
      <c r="C660" s="18">
        <v>47</v>
      </c>
      <c r="D660" s="10">
        <v>73684</v>
      </c>
      <c r="E660" s="7" t="s">
        <v>564</v>
      </c>
      <c r="F660" s="11">
        <v>7457.38</v>
      </c>
      <c r="G660" s="12">
        <v>6.25</v>
      </c>
      <c r="H660" s="13">
        <v>46609</v>
      </c>
    </row>
    <row r="661" spans="7:8" ht="15.75">
      <c r="G661" s="19">
        <f>SUM(G643:G660)</f>
        <v>93.47</v>
      </c>
      <c r="H661" s="20">
        <f>SUM(H643:H660)</f>
        <v>514174</v>
      </c>
    </row>
    <row r="663" spans="1:8" ht="15">
      <c r="A663" s="18">
        <v>48</v>
      </c>
      <c r="B663" s="7" t="s">
        <v>823</v>
      </c>
      <c r="C663" s="18">
        <v>48</v>
      </c>
      <c r="D663" s="10">
        <v>70524</v>
      </c>
      <c r="E663" s="7" t="s">
        <v>565</v>
      </c>
      <c r="F663" s="11">
        <v>4835.45</v>
      </c>
      <c r="G663" s="12">
        <v>15.56</v>
      </c>
      <c r="H663" s="13">
        <v>75240</v>
      </c>
    </row>
    <row r="664" spans="1:8" ht="15">
      <c r="A664" s="18">
        <v>48</v>
      </c>
      <c r="B664" s="7" t="s">
        <v>823</v>
      </c>
      <c r="C664" s="18">
        <v>48</v>
      </c>
      <c r="D664" s="10">
        <v>70532</v>
      </c>
      <c r="E664" s="7" t="s">
        <v>566</v>
      </c>
      <c r="F664" s="11">
        <v>4845.74</v>
      </c>
      <c r="G664" s="12">
        <v>27.08</v>
      </c>
      <c r="H664" s="13">
        <v>131223</v>
      </c>
    </row>
    <row r="665" spans="1:8" ht="15">
      <c r="A665" s="18">
        <v>48</v>
      </c>
      <c r="B665" s="7" t="s">
        <v>823</v>
      </c>
      <c r="C665" s="18">
        <v>48</v>
      </c>
      <c r="D665" s="10">
        <v>70540</v>
      </c>
      <c r="E665" s="7" t="s">
        <v>567</v>
      </c>
      <c r="F665" s="11">
        <v>4861.86</v>
      </c>
      <c r="G665" s="12">
        <v>127.15</v>
      </c>
      <c r="H665" s="13">
        <v>618185</v>
      </c>
    </row>
    <row r="666" spans="1:8" ht="15">
      <c r="A666" s="18">
        <v>48</v>
      </c>
      <c r="B666" s="7" t="s">
        <v>823</v>
      </c>
      <c r="C666" s="18">
        <v>48</v>
      </c>
      <c r="D666" s="10">
        <v>70565</v>
      </c>
      <c r="E666" s="7" t="s">
        <v>568</v>
      </c>
      <c r="F666" s="11">
        <v>4838.45</v>
      </c>
      <c r="G666" s="12">
        <v>26.62</v>
      </c>
      <c r="H666" s="13">
        <v>128800</v>
      </c>
    </row>
    <row r="667" spans="1:8" ht="15">
      <c r="A667" s="18">
        <v>48</v>
      </c>
      <c r="B667" s="7" t="s">
        <v>823</v>
      </c>
      <c r="C667" s="18">
        <v>48</v>
      </c>
      <c r="D667" s="10">
        <v>70573</v>
      </c>
      <c r="E667" s="7" t="s">
        <v>569</v>
      </c>
      <c r="F667" s="11">
        <v>4856.65</v>
      </c>
      <c r="G667" s="12">
        <v>74.57</v>
      </c>
      <c r="H667" s="13">
        <v>362160</v>
      </c>
    </row>
    <row r="668" spans="7:8" ht="15.75">
      <c r="G668" s="19">
        <f>SUM(G663:G667)</f>
        <v>270.98</v>
      </c>
      <c r="H668" s="20">
        <f>SUM(H663:H667)</f>
        <v>1315608</v>
      </c>
    </row>
    <row r="670" spans="1:8" ht="15">
      <c r="A670" s="18">
        <v>49</v>
      </c>
      <c r="B670" s="7" t="s">
        <v>824</v>
      </c>
      <c r="C670" s="18">
        <v>49</v>
      </c>
      <c r="D670" s="10">
        <v>70607</v>
      </c>
      <c r="E670" s="7" t="s">
        <v>570</v>
      </c>
      <c r="F670" s="11">
        <v>5587.36</v>
      </c>
      <c r="G670" s="12">
        <v>10.17</v>
      </c>
      <c r="H670" s="13">
        <v>56823</v>
      </c>
    </row>
    <row r="671" spans="1:8" ht="15">
      <c r="A671" s="18">
        <v>49</v>
      </c>
      <c r="B671" s="7" t="s">
        <v>824</v>
      </c>
      <c r="C671" s="18">
        <v>49</v>
      </c>
      <c r="D671" s="10">
        <v>70615</v>
      </c>
      <c r="E671" s="7" t="s">
        <v>571</v>
      </c>
      <c r="F671" s="11">
        <v>4743.81</v>
      </c>
      <c r="G671" s="12">
        <v>10.76</v>
      </c>
      <c r="H671" s="13">
        <v>51043</v>
      </c>
    </row>
    <row r="672" spans="1:8" ht="15">
      <c r="A672" s="18">
        <v>49</v>
      </c>
      <c r="B672" s="7" t="s">
        <v>824</v>
      </c>
      <c r="C672" s="18">
        <v>49</v>
      </c>
      <c r="D672" s="10">
        <v>70623</v>
      </c>
      <c r="E672" s="7" t="s">
        <v>572</v>
      </c>
      <c r="F672" s="11">
        <v>4679.34</v>
      </c>
      <c r="G672" s="12">
        <v>1.28</v>
      </c>
      <c r="H672" s="13">
        <v>5990</v>
      </c>
    </row>
    <row r="673" spans="1:8" ht="15">
      <c r="A673" s="18">
        <v>49</v>
      </c>
      <c r="B673" s="7" t="s">
        <v>824</v>
      </c>
      <c r="C673" s="18">
        <v>49</v>
      </c>
      <c r="D673" s="10">
        <v>70649</v>
      </c>
      <c r="E673" s="7" t="s">
        <v>573</v>
      </c>
      <c r="F673" s="11">
        <v>4719.62</v>
      </c>
      <c r="G673" s="12">
        <v>3.38</v>
      </c>
      <c r="H673" s="13">
        <v>15952</v>
      </c>
    </row>
    <row r="674" spans="1:8" ht="15">
      <c r="A674" s="18">
        <v>49</v>
      </c>
      <c r="B674" s="7" t="s">
        <v>824</v>
      </c>
      <c r="C674" s="18">
        <v>49</v>
      </c>
      <c r="D674" s="10">
        <v>70656</v>
      </c>
      <c r="E674" s="7" t="s">
        <v>574</v>
      </c>
      <c r="F674" s="11">
        <v>5081.9</v>
      </c>
      <c r="G674" s="12">
        <v>10.88</v>
      </c>
      <c r="H674" s="13">
        <v>55291</v>
      </c>
    </row>
    <row r="675" spans="1:8" ht="15">
      <c r="A675" s="18">
        <v>49</v>
      </c>
      <c r="B675" s="7" t="s">
        <v>824</v>
      </c>
      <c r="C675" s="18">
        <v>49</v>
      </c>
      <c r="D675" s="10">
        <v>70680</v>
      </c>
      <c r="E675" s="7" t="s">
        <v>575</v>
      </c>
      <c r="F675" s="11">
        <v>4676.94</v>
      </c>
      <c r="G675" s="12">
        <v>1.04</v>
      </c>
      <c r="H675" s="13">
        <v>4864</v>
      </c>
    </row>
    <row r="676" spans="1:8" ht="15">
      <c r="A676" s="18">
        <v>49</v>
      </c>
      <c r="B676" s="7" t="s">
        <v>824</v>
      </c>
      <c r="C676" s="18">
        <v>49</v>
      </c>
      <c r="D676" s="10">
        <v>70706</v>
      </c>
      <c r="E676" s="7" t="s">
        <v>576</v>
      </c>
      <c r="F676" s="11">
        <v>6802.48</v>
      </c>
      <c r="G676" s="12">
        <v>2.02</v>
      </c>
      <c r="H676" s="13">
        <v>13741</v>
      </c>
    </row>
    <row r="677" spans="1:8" ht="15">
      <c r="A677" s="18">
        <v>49</v>
      </c>
      <c r="B677" s="7" t="s">
        <v>824</v>
      </c>
      <c r="C677" s="18">
        <v>49</v>
      </c>
      <c r="D677" s="10">
        <v>70722</v>
      </c>
      <c r="E677" s="7" t="s">
        <v>577</v>
      </c>
      <c r="F677" s="11">
        <v>4787.54</v>
      </c>
      <c r="G677" s="12">
        <v>1.98</v>
      </c>
      <c r="H677" s="13">
        <v>9479</v>
      </c>
    </row>
    <row r="678" spans="1:8" ht="15">
      <c r="A678" s="18">
        <v>49</v>
      </c>
      <c r="B678" s="7" t="s">
        <v>824</v>
      </c>
      <c r="C678" s="18">
        <v>49</v>
      </c>
      <c r="D678" s="10">
        <v>70730</v>
      </c>
      <c r="E678" s="7" t="s">
        <v>578</v>
      </c>
      <c r="F678" s="11">
        <v>4739.86</v>
      </c>
      <c r="G678" s="12">
        <v>1.62</v>
      </c>
      <c r="H678" s="13">
        <v>7679</v>
      </c>
    </row>
    <row r="679" spans="1:8" ht="15">
      <c r="A679" s="18">
        <v>49</v>
      </c>
      <c r="B679" s="7" t="s">
        <v>824</v>
      </c>
      <c r="C679" s="18">
        <v>49</v>
      </c>
      <c r="D679" s="10">
        <v>70789</v>
      </c>
      <c r="E679" s="7" t="s">
        <v>579</v>
      </c>
      <c r="F679" s="11">
        <v>4687.61</v>
      </c>
      <c r="G679" s="12">
        <v>1.57</v>
      </c>
      <c r="H679" s="13">
        <v>7360</v>
      </c>
    </row>
    <row r="680" spans="1:8" ht="15">
      <c r="A680" s="18">
        <v>49</v>
      </c>
      <c r="B680" s="7" t="s">
        <v>824</v>
      </c>
      <c r="C680" s="18">
        <v>49</v>
      </c>
      <c r="D680" s="10">
        <v>70797</v>
      </c>
      <c r="E680" s="7" t="s">
        <v>580</v>
      </c>
      <c r="F680" s="11">
        <v>4674.63</v>
      </c>
      <c r="G680" s="12">
        <v>1.12</v>
      </c>
      <c r="H680" s="13">
        <v>5236</v>
      </c>
    </row>
    <row r="681" spans="1:8" ht="15">
      <c r="A681" s="18">
        <v>49</v>
      </c>
      <c r="B681" s="7" t="s">
        <v>824</v>
      </c>
      <c r="C681" s="18">
        <v>49</v>
      </c>
      <c r="D681" s="10">
        <v>70805</v>
      </c>
      <c r="E681" s="7" t="s">
        <v>581</v>
      </c>
      <c r="F681" s="11">
        <v>4695.93</v>
      </c>
      <c r="G681" s="12">
        <v>2.73</v>
      </c>
      <c r="H681" s="13">
        <v>12820</v>
      </c>
    </row>
    <row r="682" spans="1:8" ht="15">
      <c r="A682" s="18">
        <v>49</v>
      </c>
      <c r="B682" s="7" t="s">
        <v>824</v>
      </c>
      <c r="C682" s="18">
        <v>49</v>
      </c>
      <c r="D682" s="10">
        <v>70813</v>
      </c>
      <c r="E682" s="7" t="s">
        <v>582</v>
      </c>
      <c r="F682" s="11">
        <v>4723.93</v>
      </c>
      <c r="G682" s="12">
        <v>1.89</v>
      </c>
      <c r="H682" s="13">
        <v>8928</v>
      </c>
    </row>
    <row r="683" spans="1:8" ht="15">
      <c r="A683" s="18">
        <v>49</v>
      </c>
      <c r="B683" s="7" t="s">
        <v>824</v>
      </c>
      <c r="C683" s="18">
        <v>49</v>
      </c>
      <c r="D683" s="10">
        <v>70821</v>
      </c>
      <c r="E683" s="7" t="s">
        <v>583</v>
      </c>
      <c r="F683" s="11">
        <v>5874.55</v>
      </c>
      <c r="G683" s="12">
        <v>0.11</v>
      </c>
      <c r="H683" s="13">
        <v>646</v>
      </c>
    </row>
    <row r="684" spans="1:8" ht="15">
      <c r="A684" s="18">
        <v>49</v>
      </c>
      <c r="B684" s="7" t="s">
        <v>824</v>
      </c>
      <c r="C684" s="18">
        <v>49</v>
      </c>
      <c r="D684" s="10">
        <v>70839</v>
      </c>
      <c r="E684" s="7" t="s">
        <v>584</v>
      </c>
      <c r="F684" s="11">
        <v>4690.06</v>
      </c>
      <c r="G684" s="12">
        <v>1.81</v>
      </c>
      <c r="H684" s="13">
        <v>8489</v>
      </c>
    </row>
    <row r="685" spans="1:8" ht="15">
      <c r="A685" s="18">
        <v>49</v>
      </c>
      <c r="B685" s="7" t="s">
        <v>824</v>
      </c>
      <c r="C685" s="18">
        <v>49</v>
      </c>
      <c r="D685" s="10">
        <v>70847</v>
      </c>
      <c r="E685" s="7" t="s">
        <v>585</v>
      </c>
      <c r="F685" s="11">
        <v>4691.53</v>
      </c>
      <c r="G685" s="12">
        <v>8.24</v>
      </c>
      <c r="H685" s="13">
        <v>38658</v>
      </c>
    </row>
    <row r="686" spans="1:8" ht="15">
      <c r="A686" s="18">
        <v>49</v>
      </c>
      <c r="B686" s="7" t="s">
        <v>824</v>
      </c>
      <c r="C686" s="18">
        <v>49</v>
      </c>
      <c r="D686" s="10">
        <v>70854</v>
      </c>
      <c r="E686" s="7" t="s">
        <v>586</v>
      </c>
      <c r="F686" s="11">
        <v>4691.5</v>
      </c>
      <c r="G686" s="12">
        <v>10.09</v>
      </c>
      <c r="H686" s="13">
        <v>47337</v>
      </c>
    </row>
    <row r="687" spans="1:8" ht="15">
      <c r="A687" s="18">
        <v>49</v>
      </c>
      <c r="B687" s="7" t="s">
        <v>824</v>
      </c>
      <c r="C687" s="18">
        <v>49</v>
      </c>
      <c r="D687" s="10">
        <v>70862</v>
      </c>
      <c r="E687" s="7" t="s">
        <v>587</v>
      </c>
      <c r="F687" s="11">
        <v>5576.38</v>
      </c>
      <c r="G687" s="12">
        <v>46.08</v>
      </c>
      <c r="H687" s="13">
        <v>256960</v>
      </c>
    </row>
    <row r="688" spans="1:8" ht="15">
      <c r="A688" s="18">
        <v>49</v>
      </c>
      <c r="B688" s="7" t="s">
        <v>824</v>
      </c>
      <c r="C688" s="18">
        <v>49</v>
      </c>
      <c r="D688" s="10">
        <v>70870</v>
      </c>
      <c r="E688" s="7" t="s">
        <v>588</v>
      </c>
      <c r="F688" s="11">
        <v>4682.75</v>
      </c>
      <c r="G688" s="12">
        <v>1.15</v>
      </c>
      <c r="H688" s="13">
        <v>5385</v>
      </c>
    </row>
    <row r="689" spans="1:8" ht="15">
      <c r="A689" s="18">
        <v>49</v>
      </c>
      <c r="B689" s="7" t="s">
        <v>824</v>
      </c>
      <c r="C689" s="18">
        <v>49</v>
      </c>
      <c r="D689" s="10">
        <v>70896</v>
      </c>
      <c r="E689" s="7" t="s">
        <v>589</v>
      </c>
      <c r="F689" s="11">
        <v>4692.54</v>
      </c>
      <c r="G689" s="12">
        <v>6.23</v>
      </c>
      <c r="H689" s="13">
        <v>29235</v>
      </c>
    </row>
    <row r="690" spans="1:8" ht="15">
      <c r="A690" s="18">
        <v>49</v>
      </c>
      <c r="B690" s="7" t="s">
        <v>824</v>
      </c>
      <c r="C690" s="18">
        <v>49</v>
      </c>
      <c r="D690" s="10">
        <v>70904</v>
      </c>
      <c r="E690" s="7" t="s">
        <v>590</v>
      </c>
      <c r="F690" s="11">
        <v>4712.46</v>
      </c>
      <c r="G690" s="12">
        <v>1.36</v>
      </c>
      <c r="H690" s="13">
        <v>6409</v>
      </c>
    </row>
    <row r="691" spans="1:8" ht="15">
      <c r="A691" s="18">
        <v>49</v>
      </c>
      <c r="B691" s="7" t="s">
        <v>824</v>
      </c>
      <c r="C691" s="18">
        <v>49</v>
      </c>
      <c r="D691" s="10">
        <v>70912</v>
      </c>
      <c r="E691" s="7" t="s">
        <v>591</v>
      </c>
      <c r="F691" s="11">
        <v>4715.43</v>
      </c>
      <c r="G691" s="12">
        <v>27.9</v>
      </c>
      <c r="H691" s="13">
        <v>131560</v>
      </c>
    </row>
    <row r="692" spans="1:8" ht="15">
      <c r="A692" s="18">
        <v>49</v>
      </c>
      <c r="B692" s="7" t="s">
        <v>824</v>
      </c>
      <c r="C692" s="18">
        <v>49</v>
      </c>
      <c r="D692" s="10">
        <v>70920</v>
      </c>
      <c r="E692" s="7" t="s">
        <v>592</v>
      </c>
      <c r="F692" s="11">
        <v>5654.09</v>
      </c>
      <c r="G692" s="12">
        <v>91.4</v>
      </c>
      <c r="H692" s="13">
        <v>516784</v>
      </c>
    </row>
    <row r="693" spans="1:8" ht="15">
      <c r="A693" s="18">
        <v>49</v>
      </c>
      <c r="B693" s="7" t="s">
        <v>824</v>
      </c>
      <c r="C693" s="18">
        <v>49</v>
      </c>
      <c r="D693" s="10">
        <v>70938</v>
      </c>
      <c r="E693" s="7" t="s">
        <v>593</v>
      </c>
      <c r="F693" s="11">
        <v>4709.51</v>
      </c>
      <c r="G693" s="12">
        <v>1.79</v>
      </c>
      <c r="H693" s="13">
        <v>8430</v>
      </c>
    </row>
    <row r="694" spans="1:8" ht="15">
      <c r="A694" s="18">
        <v>49</v>
      </c>
      <c r="B694" s="7" t="s">
        <v>824</v>
      </c>
      <c r="C694" s="18">
        <v>49</v>
      </c>
      <c r="D694" s="10">
        <v>70953</v>
      </c>
      <c r="E694" s="7" t="s">
        <v>594</v>
      </c>
      <c r="F694" s="11">
        <v>4877.18</v>
      </c>
      <c r="G694" s="12">
        <v>49.6</v>
      </c>
      <c r="H694" s="13">
        <v>241908</v>
      </c>
    </row>
    <row r="695" spans="1:8" ht="15">
      <c r="A695" s="18">
        <v>49</v>
      </c>
      <c r="B695" s="7" t="s">
        <v>824</v>
      </c>
      <c r="C695" s="18">
        <v>49</v>
      </c>
      <c r="D695" s="10">
        <v>70961</v>
      </c>
      <c r="E695" s="7" t="s">
        <v>595</v>
      </c>
      <c r="F695" s="11">
        <v>4689.02</v>
      </c>
      <c r="G695" s="12">
        <v>0.75</v>
      </c>
      <c r="H695" s="13">
        <v>3517</v>
      </c>
    </row>
    <row r="696" spans="1:8" ht="15">
      <c r="A696" s="18">
        <v>49</v>
      </c>
      <c r="B696" s="7" t="s">
        <v>824</v>
      </c>
      <c r="C696" s="18">
        <v>49</v>
      </c>
      <c r="D696" s="10">
        <v>71001</v>
      </c>
      <c r="E696" s="7" t="s">
        <v>596</v>
      </c>
      <c r="F696" s="11">
        <v>4893.86</v>
      </c>
      <c r="G696" s="12">
        <v>0.96</v>
      </c>
      <c r="H696" s="13">
        <v>4698</v>
      </c>
    </row>
    <row r="697" spans="1:8" ht="15">
      <c r="A697" s="18">
        <v>49</v>
      </c>
      <c r="B697" s="7" t="s">
        <v>824</v>
      </c>
      <c r="C697" s="18">
        <v>49</v>
      </c>
      <c r="D697" s="10">
        <v>71035</v>
      </c>
      <c r="E697" s="7" t="s">
        <v>597</v>
      </c>
      <c r="F697" s="11">
        <v>4712.88</v>
      </c>
      <c r="G697" s="12">
        <v>9.71</v>
      </c>
      <c r="H697" s="13">
        <v>45762</v>
      </c>
    </row>
    <row r="698" spans="1:8" ht="15">
      <c r="A698" s="18">
        <v>49</v>
      </c>
      <c r="B698" s="7" t="s">
        <v>824</v>
      </c>
      <c r="C698" s="18">
        <v>49</v>
      </c>
      <c r="D698" s="10">
        <v>73882</v>
      </c>
      <c r="E698" s="7" t="s">
        <v>598</v>
      </c>
      <c r="F698" s="11">
        <v>4882.98</v>
      </c>
      <c r="G698" s="12">
        <v>78.67</v>
      </c>
      <c r="H698" s="13">
        <v>384144</v>
      </c>
    </row>
    <row r="699" spans="1:8" ht="15">
      <c r="A699" s="18">
        <v>49</v>
      </c>
      <c r="B699" s="7" t="s">
        <v>824</v>
      </c>
      <c r="C699" s="18">
        <v>49</v>
      </c>
      <c r="D699" s="10">
        <v>75358</v>
      </c>
      <c r="E699" s="7" t="s">
        <v>599</v>
      </c>
      <c r="F699" s="11">
        <v>4934.72</v>
      </c>
      <c r="G699" s="12">
        <v>24.76</v>
      </c>
      <c r="H699" s="13">
        <v>122184</v>
      </c>
    </row>
    <row r="700" spans="1:8" ht="15">
      <c r="A700" s="18">
        <v>49</v>
      </c>
      <c r="B700" s="7" t="s">
        <v>824</v>
      </c>
      <c r="C700" s="18">
        <v>49</v>
      </c>
      <c r="D700" s="10">
        <v>75390</v>
      </c>
      <c r="E700" s="7" t="s">
        <v>600</v>
      </c>
      <c r="F700" s="11">
        <v>5055.47</v>
      </c>
      <c r="G700" s="12">
        <v>7.96</v>
      </c>
      <c r="H700" s="13">
        <v>40242</v>
      </c>
    </row>
    <row r="701" spans="7:8" ht="15.75">
      <c r="G701" s="19">
        <f>SUM(G670:G700)</f>
        <v>419.00999999999993</v>
      </c>
      <c r="H701" s="20">
        <f>SUM(H670:H700)</f>
        <v>2147554</v>
      </c>
    </row>
    <row r="703" spans="1:8" ht="15">
      <c r="A703" s="18">
        <v>50</v>
      </c>
      <c r="B703" s="7" t="s">
        <v>825</v>
      </c>
      <c r="C703" s="18">
        <v>50</v>
      </c>
      <c r="D703" s="10">
        <v>71043</v>
      </c>
      <c r="E703" s="7" t="s">
        <v>601</v>
      </c>
      <c r="F703" s="11">
        <v>4901.41</v>
      </c>
      <c r="G703" s="12">
        <v>51.99</v>
      </c>
      <c r="H703" s="13">
        <v>254824</v>
      </c>
    </row>
    <row r="704" spans="1:8" ht="15">
      <c r="A704" s="18">
        <v>50</v>
      </c>
      <c r="B704" s="7" t="s">
        <v>825</v>
      </c>
      <c r="C704" s="18">
        <v>50</v>
      </c>
      <c r="D704" s="10">
        <v>71050</v>
      </c>
      <c r="E704" s="7" t="s">
        <v>602</v>
      </c>
      <c r="F704" s="11">
        <v>4697.37</v>
      </c>
      <c r="G704" s="12">
        <v>0.77</v>
      </c>
      <c r="H704" s="13">
        <v>3617</v>
      </c>
    </row>
    <row r="705" spans="1:8" ht="15">
      <c r="A705" s="18">
        <v>50</v>
      </c>
      <c r="B705" s="7" t="s">
        <v>825</v>
      </c>
      <c r="C705" s="18">
        <v>50</v>
      </c>
      <c r="D705" s="10">
        <v>71068</v>
      </c>
      <c r="E705" s="7" t="s">
        <v>603</v>
      </c>
      <c r="F705" s="11">
        <v>5210.06</v>
      </c>
      <c r="G705" s="12">
        <v>4.54</v>
      </c>
      <c r="H705" s="13">
        <v>23654</v>
      </c>
    </row>
    <row r="706" spans="1:8" ht="15">
      <c r="A706" s="18">
        <v>50</v>
      </c>
      <c r="B706" s="7" t="s">
        <v>825</v>
      </c>
      <c r="C706" s="18">
        <v>50</v>
      </c>
      <c r="D706" s="10">
        <v>71076</v>
      </c>
      <c r="E706" s="7" t="s">
        <v>604</v>
      </c>
      <c r="F706" s="11">
        <v>4698.62</v>
      </c>
      <c r="G706" s="12">
        <v>23.46</v>
      </c>
      <c r="H706" s="13">
        <v>110230</v>
      </c>
    </row>
    <row r="707" spans="1:8" ht="15">
      <c r="A707" s="18">
        <v>50</v>
      </c>
      <c r="B707" s="7" t="s">
        <v>825</v>
      </c>
      <c r="C707" s="18">
        <v>50</v>
      </c>
      <c r="D707" s="10">
        <v>71092</v>
      </c>
      <c r="E707" s="7" t="s">
        <v>605</v>
      </c>
      <c r="F707" s="11">
        <v>4695.11</v>
      </c>
      <c r="G707" s="12">
        <v>4.83</v>
      </c>
      <c r="H707" s="13">
        <v>22677</v>
      </c>
    </row>
    <row r="708" spans="1:8" ht="15">
      <c r="A708" s="18">
        <v>50</v>
      </c>
      <c r="B708" s="7" t="s">
        <v>825</v>
      </c>
      <c r="C708" s="18">
        <v>50</v>
      </c>
      <c r="D708" s="10">
        <v>71100</v>
      </c>
      <c r="E708" s="7" t="s">
        <v>606</v>
      </c>
      <c r="F708" s="11">
        <v>4717.84</v>
      </c>
      <c r="G708" s="12">
        <v>0.95</v>
      </c>
      <c r="H708" s="13">
        <v>4482</v>
      </c>
    </row>
    <row r="709" spans="1:8" ht="15">
      <c r="A709" s="18">
        <v>50</v>
      </c>
      <c r="B709" s="7" t="s">
        <v>825</v>
      </c>
      <c r="C709" s="18">
        <v>50</v>
      </c>
      <c r="D709" s="10">
        <v>71134</v>
      </c>
      <c r="E709" s="7" t="s">
        <v>607</v>
      </c>
      <c r="F709" s="11">
        <v>4728.03</v>
      </c>
      <c r="G709" s="12">
        <v>2.59</v>
      </c>
      <c r="H709" s="13">
        <v>12246</v>
      </c>
    </row>
    <row r="710" spans="1:8" ht="15">
      <c r="A710" s="18">
        <v>50</v>
      </c>
      <c r="B710" s="7" t="s">
        <v>825</v>
      </c>
      <c r="C710" s="18">
        <v>50</v>
      </c>
      <c r="D710" s="10">
        <v>71142</v>
      </c>
      <c r="E710" s="7" t="s">
        <v>608</v>
      </c>
      <c r="F710" s="11">
        <v>4907.84</v>
      </c>
      <c r="G710" s="12">
        <v>0.98</v>
      </c>
      <c r="H710" s="13">
        <v>4810</v>
      </c>
    </row>
    <row r="711" spans="1:8" ht="15">
      <c r="A711" s="18">
        <v>50</v>
      </c>
      <c r="B711" s="7" t="s">
        <v>825</v>
      </c>
      <c r="C711" s="18">
        <v>50</v>
      </c>
      <c r="D711" s="10">
        <v>71167</v>
      </c>
      <c r="E711" s="7" t="s">
        <v>609</v>
      </c>
      <c r="F711" s="11">
        <v>4704.74</v>
      </c>
      <c r="G711" s="12">
        <v>9.83</v>
      </c>
      <c r="H711" s="13">
        <v>46248</v>
      </c>
    </row>
    <row r="712" spans="1:8" ht="15">
      <c r="A712" s="18">
        <v>50</v>
      </c>
      <c r="B712" s="7" t="s">
        <v>825</v>
      </c>
      <c r="C712" s="18">
        <v>50</v>
      </c>
      <c r="D712" s="10">
        <v>71175</v>
      </c>
      <c r="E712" s="7" t="s">
        <v>610</v>
      </c>
      <c r="F712" s="11">
        <v>5629.78</v>
      </c>
      <c r="G712" s="12">
        <v>26.95</v>
      </c>
      <c r="H712" s="13">
        <v>151723</v>
      </c>
    </row>
    <row r="713" spans="1:8" ht="15">
      <c r="A713" s="18">
        <v>50</v>
      </c>
      <c r="B713" s="7" t="s">
        <v>825</v>
      </c>
      <c r="C713" s="18">
        <v>50</v>
      </c>
      <c r="D713" s="10">
        <v>71209</v>
      </c>
      <c r="E713" s="7" t="s">
        <v>611</v>
      </c>
      <c r="F713" s="11">
        <v>4699.3</v>
      </c>
      <c r="G713" s="12">
        <v>1.15</v>
      </c>
      <c r="H713" s="13">
        <v>5404</v>
      </c>
    </row>
    <row r="714" spans="1:8" ht="15">
      <c r="A714" s="18">
        <v>50</v>
      </c>
      <c r="B714" s="7" t="s">
        <v>825</v>
      </c>
      <c r="C714" s="18">
        <v>50</v>
      </c>
      <c r="D714" s="10">
        <v>71217</v>
      </c>
      <c r="E714" s="7" t="s">
        <v>612</v>
      </c>
      <c r="F714" s="11">
        <v>4884.7</v>
      </c>
      <c r="G714" s="12">
        <v>8.44</v>
      </c>
      <c r="H714" s="13">
        <v>41227</v>
      </c>
    </row>
    <row r="715" spans="1:8" ht="15">
      <c r="A715" s="18">
        <v>50</v>
      </c>
      <c r="B715" s="7" t="s">
        <v>825</v>
      </c>
      <c r="C715" s="18">
        <v>50</v>
      </c>
      <c r="D715" s="10">
        <v>71266</v>
      </c>
      <c r="E715" s="7" t="s">
        <v>613</v>
      </c>
      <c r="F715" s="11">
        <v>4684.14</v>
      </c>
      <c r="G715" s="12">
        <v>12.84</v>
      </c>
      <c r="H715" s="13">
        <v>60144</v>
      </c>
    </row>
    <row r="716" spans="1:8" ht="15">
      <c r="A716" s="18">
        <v>50</v>
      </c>
      <c r="B716" s="7" t="s">
        <v>825</v>
      </c>
      <c r="C716" s="18">
        <v>50</v>
      </c>
      <c r="D716" s="10">
        <v>71282</v>
      </c>
      <c r="E716" s="7" t="s">
        <v>614</v>
      </c>
      <c r="F716" s="11">
        <v>4743.83</v>
      </c>
      <c r="G716" s="12">
        <v>32.32</v>
      </c>
      <c r="H716" s="13">
        <v>153321</v>
      </c>
    </row>
    <row r="717" spans="1:8" ht="15">
      <c r="A717" s="18">
        <v>50</v>
      </c>
      <c r="B717" s="7" t="s">
        <v>825</v>
      </c>
      <c r="C717" s="18">
        <v>50</v>
      </c>
      <c r="D717" s="10">
        <v>71290</v>
      </c>
      <c r="E717" s="7" t="s">
        <v>615</v>
      </c>
      <c r="F717" s="11">
        <v>4709.06</v>
      </c>
      <c r="G717" s="12">
        <v>35.83</v>
      </c>
      <c r="H717" s="13">
        <v>168726</v>
      </c>
    </row>
    <row r="718" spans="1:8" ht="15">
      <c r="A718" s="18">
        <v>50</v>
      </c>
      <c r="B718" s="7" t="s">
        <v>825</v>
      </c>
      <c r="C718" s="18">
        <v>50</v>
      </c>
      <c r="D718" s="10">
        <v>73601</v>
      </c>
      <c r="E718" s="7" t="s">
        <v>616</v>
      </c>
      <c r="F718" s="11">
        <v>4894.93</v>
      </c>
      <c r="G718" s="12">
        <v>3.19</v>
      </c>
      <c r="H718" s="13">
        <v>15615</v>
      </c>
    </row>
    <row r="719" spans="1:8" ht="15">
      <c r="A719" s="18">
        <v>50</v>
      </c>
      <c r="B719" s="7" t="s">
        <v>825</v>
      </c>
      <c r="C719" s="18">
        <v>50</v>
      </c>
      <c r="D719" s="10">
        <v>75549</v>
      </c>
      <c r="E719" s="7" t="s">
        <v>617</v>
      </c>
      <c r="F719" s="11">
        <v>5409.81</v>
      </c>
      <c r="G719" s="12">
        <v>14.1</v>
      </c>
      <c r="H719" s="13">
        <v>76278</v>
      </c>
    </row>
    <row r="720" spans="1:8" ht="15">
      <c r="A720" s="18">
        <v>50</v>
      </c>
      <c r="B720" s="7" t="s">
        <v>825</v>
      </c>
      <c r="C720" s="18">
        <v>50</v>
      </c>
      <c r="D720" s="10">
        <v>75556</v>
      </c>
      <c r="E720" s="7" t="s">
        <v>618</v>
      </c>
      <c r="F720" s="11">
        <v>5304.98</v>
      </c>
      <c r="G720" s="12">
        <v>28</v>
      </c>
      <c r="H720" s="13">
        <v>148539</v>
      </c>
    </row>
    <row r="721" spans="1:8" ht="15">
      <c r="A721" s="18">
        <v>50</v>
      </c>
      <c r="B721" s="7" t="s">
        <v>825</v>
      </c>
      <c r="C721" s="18">
        <v>50</v>
      </c>
      <c r="D721" s="10">
        <v>75564</v>
      </c>
      <c r="E721" s="7" t="s">
        <v>619</v>
      </c>
      <c r="F721" s="11">
        <v>5352.74</v>
      </c>
      <c r="G721" s="12">
        <v>23.68</v>
      </c>
      <c r="H721" s="13">
        <v>126753</v>
      </c>
    </row>
    <row r="722" spans="1:8" ht="15">
      <c r="A722" s="18">
        <v>50</v>
      </c>
      <c r="B722" s="7" t="s">
        <v>825</v>
      </c>
      <c r="C722" s="18">
        <v>50</v>
      </c>
      <c r="D722" s="10">
        <v>75572</v>
      </c>
      <c r="E722" s="7" t="s">
        <v>620</v>
      </c>
      <c r="F722" s="11">
        <v>5253.61</v>
      </c>
      <c r="G722" s="12">
        <v>13.14</v>
      </c>
      <c r="H722" s="13">
        <v>69032</v>
      </c>
    </row>
    <row r="723" spans="1:8" ht="15">
      <c r="A723" s="18">
        <v>50</v>
      </c>
      <c r="B723" s="7" t="s">
        <v>825</v>
      </c>
      <c r="C723" s="18">
        <v>50</v>
      </c>
      <c r="D723" s="10">
        <v>75739</v>
      </c>
      <c r="E723" s="7" t="s">
        <v>621</v>
      </c>
      <c r="F723" s="11">
        <v>5130.84</v>
      </c>
      <c r="G723" s="12">
        <v>42.44</v>
      </c>
      <c r="H723" s="13">
        <v>217753</v>
      </c>
    </row>
    <row r="724" spans="7:8" ht="15.75">
      <c r="G724" s="19">
        <f>SUM(G703:G723)</f>
        <v>342.02</v>
      </c>
      <c r="H724" s="20">
        <f>SUM(H703:H723)</f>
        <v>1717303</v>
      </c>
    </row>
    <row r="726" spans="1:8" ht="15">
      <c r="A726" s="18">
        <v>51</v>
      </c>
      <c r="B726" s="7" t="s">
        <v>826</v>
      </c>
      <c r="C726" s="18">
        <v>6</v>
      </c>
      <c r="D726" s="10">
        <v>61598</v>
      </c>
      <c r="E726" s="7" t="s">
        <v>16</v>
      </c>
      <c r="F726" s="11">
        <v>5003.31</v>
      </c>
      <c r="G726" s="12">
        <v>1.15</v>
      </c>
      <c r="H726" s="13">
        <v>5754</v>
      </c>
    </row>
    <row r="727" spans="1:8" ht="15">
      <c r="A727" s="18">
        <v>51</v>
      </c>
      <c r="B727" s="7" t="s">
        <v>826</v>
      </c>
      <c r="C727" s="18">
        <v>51</v>
      </c>
      <c r="D727" s="10">
        <v>71357</v>
      </c>
      <c r="E727" s="7" t="s">
        <v>622</v>
      </c>
      <c r="F727" s="11">
        <v>4714.28</v>
      </c>
      <c r="G727" s="12">
        <v>6.23</v>
      </c>
      <c r="H727" s="13">
        <v>29370</v>
      </c>
    </row>
    <row r="728" spans="1:8" ht="15">
      <c r="A728" s="18">
        <v>51</v>
      </c>
      <c r="B728" s="7" t="s">
        <v>826</v>
      </c>
      <c r="C728" s="18">
        <v>51</v>
      </c>
      <c r="D728" s="10">
        <v>71365</v>
      </c>
      <c r="E728" s="7" t="s">
        <v>623</v>
      </c>
      <c r="F728" s="11">
        <v>4667.19</v>
      </c>
      <c r="G728" s="12">
        <v>3.06</v>
      </c>
      <c r="H728" s="13">
        <v>14282</v>
      </c>
    </row>
    <row r="729" spans="1:8" ht="15">
      <c r="A729" s="18">
        <v>51</v>
      </c>
      <c r="B729" s="7" t="s">
        <v>826</v>
      </c>
      <c r="C729" s="18">
        <v>51</v>
      </c>
      <c r="D729" s="10">
        <v>71373</v>
      </c>
      <c r="E729" s="7" t="s">
        <v>624</v>
      </c>
      <c r="F729" s="11">
        <v>6133.77</v>
      </c>
      <c r="G729" s="12">
        <v>0.4</v>
      </c>
      <c r="H729" s="13">
        <v>2454</v>
      </c>
    </row>
    <row r="730" spans="1:8" ht="15">
      <c r="A730" s="18">
        <v>51</v>
      </c>
      <c r="B730" s="7" t="s">
        <v>826</v>
      </c>
      <c r="C730" s="18">
        <v>51</v>
      </c>
      <c r="D730" s="10">
        <v>71381</v>
      </c>
      <c r="E730" s="7" t="s">
        <v>625</v>
      </c>
      <c r="F730" s="11">
        <v>4683.35</v>
      </c>
      <c r="G730" s="12">
        <v>1.11</v>
      </c>
      <c r="H730" s="13">
        <v>5199</v>
      </c>
    </row>
    <row r="731" spans="1:8" ht="15">
      <c r="A731" s="18">
        <v>51</v>
      </c>
      <c r="B731" s="7" t="s">
        <v>826</v>
      </c>
      <c r="C731" s="18">
        <v>51</v>
      </c>
      <c r="D731" s="10">
        <v>71399</v>
      </c>
      <c r="E731" s="7" t="s">
        <v>626</v>
      </c>
      <c r="F731" s="11">
        <v>4955.46</v>
      </c>
      <c r="G731" s="12">
        <v>23.09</v>
      </c>
      <c r="H731" s="13">
        <v>114422</v>
      </c>
    </row>
    <row r="732" spans="1:8" ht="15">
      <c r="A732" s="18">
        <v>51</v>
      </c>
      <c r="B732" s="7" t="s">
        <v>826</v>
      </c>
      <c r="C732" s="18">
        <v>51</v>
      </c>
      <c r="D732" s="10">
        <v>71407</v>
      </c>
      <c r="E732" s="7" t="s">
        <v>627</v>
      </c>
      <c r="F732" s="11">
        <v>4688.39</v>
      </c>
      <c r="G732" s="12">
        <v>0.77</v>
      </c>
      <c r="H732" s="13">
        <v>3610</v>
      </c>
    </row>
    <row r="733" spans="1:8" ht="15">
      <c r="A733" s="18">
        <v>51</v>
      </c>
      <c r="B733" s="7" t="s">
        <v>826</v>
      </c>
      <c r="C733" s="18">
        <v>51</v>
      </c>
      <c r="D733" s="10">
        <v>71423</v>
      </c>
      <c r="E733" s="7" t="s">
        <v>628</v>
      </c>
      <c r="F733" s="11">
        <v>5341.08</v>
      </c>
      <c r="G733" s="12">
        <v>1.01</v>
      </c>
      <c r="H733" s="13">
        <v>5394</v>
      </c>
    </row>
    <row r="734" spans="1:8" ht="15">
      <c r="A734" s="18">
        <v>51</v>
      </c>
      <c r="B734" s="7" t="s">
        <v>826</v>
      </c>
      <c r="C734" s="18">
        <v>51</v>
      </c>
      <c r="D734" s="10">
        <v>71431</v>
      </c>
      <c r="E734" s="7" t="s">
        <v>629</v>
      </c>
      <c r="F734" s="11">
        <v>4618.93</v>
      </c>
      <c r="G734" s="12">
        <v>4.19</v>
      </c>
      <c r="H734" s="13">
        <v>19353</v>
      </c>
    </row>
    <row r="735" spans="1:8" ht="15">
      <c r="A735" s="18">
        <v>51</v>
      </c>
      <c r="B735" s="7" t="s">
        <v>826</v>
      </c>
      <c r="C735" s="18">
        <v>51</v>
      </c>
      <c r="D735" s="10">
        <v>71449</v>
      </c>
      <c r="E735" s="7" t="s">
        <v>630</v>
      </c>
      <c r="F735" s="11">
        <v>5584.47</v>
      </c>
      <c r="G735" s="12">
        <v>5.07</v>
      </c>
      <c r="H735" s="13">
        <v>28313</v>
      </c>
    </row>
    <row r="736" spans="1:8" ht="15">
      <c r="A736" s="18">
        <v>51</v>
      </c>
      <c r="B736" s="7" t="s">
        <v>826</v>
      </c>
      <c r="C736" s="18">
        <v>51</v>
      </c>
      <c r="D736" s="10">
        <v>71464</v>
      </c>
      <c r="E736" s="7" t="s">
        <v>631</v>
      </c>
      <c r="F736" s="11">
        <v>4883.65</v>
      </c>
      <c r="G736" s="12">
        <v>157.92</v>
      </c>
      <c r="H736" s="13">
        <v>771226</v>
      </c>
    </row>
    <row r="737" spans="1:8" ht="15">
      <c r="A737" s="18">
        <v>51</v>
      </c>
      <c r="B737" s="7" t="s">
        <v>826</v>
      </c>
      <c r="C737" s="18">
        <v>58</v>
      </c>
      <c r="D737" s="10">
        <v>72736</v>
      </c>
      <c r="E737" s="7" t="s">
        <v>12</v>
      </c>
      <c r="F737" s="11">
        <v>4902.79</v>
      </c>
      <c r="G737" s="12">
        <v>8.64</v>
      </c>
      <c r="H737" s="13">
        <v>42360</v>
      </c>
    </row>
    <row r="738" spans="1:8" ht="15">
      <c r="A738" s="18">
        <v>51</v>
      </c>
      <c r="B738" s="7" t="s">
        <v>826</v>
      </c>
      <c r="C738" s="18">
        <v>58</v>
      </c>
      <c r="D738" s="10">
        <v>72744</v>
      </c>
      <c r="E738" s="7" t="s">
        <v>632</v>
      </c>
      <c r="F738" s="11">
        <v>5447.33</v>
      </c>
      <c r="G738" s="12">
        <v>0.97</v>
      </c>
      <c r="H738" s="13">
        <v>5284</v>
      </c>
    </row>
    <row r="739" spans="7:8" ht="15.75">
      <c r="G739" s="19">
        <f>SUM(G726:G738)</f>
        <v>213.60999999999999</v>
      </c>
      <c r="H739" s="20">
        <f>SUM(H726:H738)</f>
        <v>1047021</v>
      </c>
    </row>
    <row r="741" spans="1:8" ht="15">
      <c r="A741" s="18">
        <v>52</v>
      </c>
      <c r="B741" s="7" t="s">
        <v>827</v>
      </c>
      <c r="C741" s="18">
        <v>11</v>
      </c>
      <c r="D741" s="10">
        <v>62646</v>
      </c>
      <c r="E741" s="7" t="s">
        <v>85</v>
      </c>
      <c r="F741" s="11">
        <v>6709.39</v>
      </c>
      <c r="G741" s="12">
        <v>1.06</v>
      </c>
      <c r="H741" s="13">
        <v>7112</v>
      </c>
    </row>
    <row r="742" spans="1:8" ht="15">
      <c r="A742" s="18">
        <v>52</v>
      </c>
      <c r="B742" s="7" t="s">
        <v>827</v>
      </c>
      <c r="C742" s="18">
        <v>11</v>
      </c>
      <c r="D742" s="10">
        <v>62661</v>
      </c>
      <c r="E742" s="7" t="s">
        <v>87</v>
      </c>
      <c r="F742" s="11">
        <v>4856.94</v>
      </c>
      <c r="G742" s="12">
        <v>1.05</v>
      </c>
      <c r="H742" s="13">
        <v>5100</v>
      </c>
    </row>
    <row r="743" spans="1:8" ht="15">
      <c r="A743" s="18">
        <v>52</v>
      </c>
      <c r="B743" s="7" t="s">
        <v>827</v>
      </c>
      <c r="C743" s="18">
        <v>52</v>
      </c>
      <c r="D743" s="10">
        <v>71472</v>
      </c>
      <c r="E743" s="7" t="s">
        <v>633</v>
      </c>
      <c r="F743" s="11">
        <v>4689.85</v>
      </c>
      <c r="G743" s="12">
        <v>1.9</v>
      </c>
      <c r="H743" s="13">
        <v>8911</v>
      </c>
    </row>
    <row r="744" spans="1:8" ht="15">
      <c r="A744" s="18">
        <v>52</v>
      </c>
      <c r="B744" s="7" t="s">
        <v>827</v>
      </c>
      <c r="C744" s="18">
        <v>52</v>
      </c>
      <c r="D744" s="10">
        <v>71498</v>
      </c>
      <c r="E744" s="7" t="s">
        <v>634</v>
      </c>
      <c r="F744" s="11">
        <v>4765.5</v>
      </c>
      <c r="G744" s="12">
        <v>9.16</v>
      </c>
      <c r="H744" s="13">
        <v>43652</v>
      </c>
    </row>
    <row r="745" spans="1:8" ht="15">
      <c r="A745" s="18">
        <v>52</v>
      </c>
      <c r="B745" s="7" t="s">
        <v>827</v>
      </c>
      <c r="C745" s="18">
        <v>52</v>
      </c>
      <c r="D745" s="10">
        <v>71506</v>
      </c>
      <c r="E745" s="7" t="s">
        <v>635</v>
      </c>
      <c r="F745" s="11">
        <v>5610.5</v>
      </c>
      <c r="G745" s="12">
        <v>7.65</v>
      </c>
      <c r="H745" s="13">
        <v>42920</v>
      </c>
    </row>
    <row r="746" spans="1:8" ht="15">
      <c r="A746" s="18">
        <v>52</v>
      </c>
      <c r="B746" s="7" t="s">
        <v>827</v>
      </c>
      <c r="C746" s="18">
        <v>52</v>
      </c>
      <c r="D746" s="10">
        <v>71522</v>
      </c>
      <c r="E746" s="7" t="s">
        <v>636</v>
      </c>
      <c r="F746" s="11">
        <v>4726.35</v>
      </c>
      <c r="G746" s="12">
        <v>2.92</v>
      </c>
      <c r="H746" s="13">
        <v>13801</v>
      </c>
    </row>
    <row r="747" spans="1:8" ht="15">
      <c r="A747" s="18">
        <v>52</v>
      </c>
      <c r="B747" s="7" t="s">
        <v>827</v>
      </c>
      <c r="C747" s="18">
        <v>52</v>
      </c>
      <c r="D747" s="10">
        <v>71548</v>
      </c>
      <c r="E747" s="7" t="s">
        <v>637</v>
      </c>
      <c r="F747" s="11">
        <v>4689.87</v>
      </c>
      <c r="G747" s="12">
        <v>2</v>
      </c>
      <c r="H747" s="13">
        <v>9380</v>
      </c>
    </row>
    <row r="748" spans="1:8" ht="15">
      <c r="A748" s="18">
        <v>52</v>
      </c>
      <c r="B748" s="7" t="s">
        <v>827</v>
      </c>
      <c r="C748" s="18">
        <v>52</v>
      </c>
      <c r="D748" s="10">
        <v>71571</v>
      </c>
      <c r="E748" s="7" t="s">
        <v>638</v>
      </c>
      <c r="F748" s="11">
        <v>5919.8</v>
      </c>
      <c r="G748" s="12">
        <v>4.74</v>
      </c>
      <c r="H748" s="13">
        <v>28060</v>
      </c>
    </row>
    <row r="749" spans="1:8" ht="15">
      <c r="A749" s="18">
        <v>52</v>
      </c>
      <c r="B749" s="7" t="s">
        <v>827</v>
      </c>
      <c r="C749" s="18">
        <v>52</v>
      </c>
      <c r="D749" s="10">
        <v>71621</v>
      </c>
      <c r="E749" s="7" t="s">
        <v>639</v>
      </c>
      <c r="F749" s="11">
        <v>4718.17</v>
      </c>
      <c r="G749" s="12">
        <v>6.72</v>
      </c>
      <c r="H749" s="13">
        <v>31706</v>
      </c>
    </row>
    <row r="750" spans="1:8" ht="15">
      <c r="A750" s="18">
        <v>52</v>
      </c>
      <c r="B750" s="7" t="s">
        <v>827</v>
      </c>
      <c r="C750" s="18">
        <v>52</v>
      </c>
      <c r="D750" s="10">
        <v>71639</v>
      </c>
      <c r="E750" s="7" t="s">
        <v>640</v>
      </c>
      <c r="F750" s="11">
        <v>5602.64</v>
      </c>
      <c r="G750" s="12">
        <v>9.26</v>
      </c>
      <c r="H750" s="13">
        <v>51880</v>
      </c>
    </row>
    <row r="751" spans="7:8" ht="15.75">
      <c r="G751" s="19">
        <f>SUM(G741:G750)</f>
        <v>46.46</v>
      </c>
      <c r="H751" s="20">
        <f>SUM(H741:H750)</f>
        <v>242522</v>
      </c>
    </row>
    <row r="753" spans="1:8" ht="15">
      <c r="A753" s="18">
        <v>53</v>
      </c>
      <c r="B753" s="7" t="s">
        <v>828</v>
      </c>
      <c r="C753" s="18">
        <v>53</v>
      </c>
      <c r="D753" s="10">
        <v>71688</v>
      </c>
      <c r="E753" s="7" t="s">
        <v>641</v>
      </c>
      <c r="F753" s="11">
        <v>6925.21</v>
      </c>
      <c r="G753" s="12">
        <v>1.83</v>
      </c>
      <c r="H753" s="13">
        <v>12673</v>
      </c>
    </row>
    <row r="754" spans="1:8" ht="15">
      <c r="A754" s="18">
        <v>53</v>
      </c>
      <c r="B754" s="7" t="s">
        <v>828</v>
      </c>
      <c r="C754" s="18">
        <v>53</v>
      </c>
      <c r="D754" s="10">
        <v>71779</v>
      </c>
      <c r="E754" s="7" t="s">
        <v>642</v>
      </c>
      <c r="F754" s="11">
        <v>5627.94</v>
      </c>
      <c r="G754" s="12">
        <v>9.85</v>
      </c>
      <c r="H754" s="13">
        <v>55435</v>
      </c>
    </row>
    <row r="755" spans="1:8" ht="15">
      <c r="A755" s="18">
        <v>53</v>
      </c>
      <c r="B755" s="7" t="s">
        <v>828</v>
      </c>
      <c r="C755" s="18">
        <v>53</v>
      </c>
      <c r="D755" s="10">
        <v>71787</v>
      </c>
      <c r="E755" s="7" t="s">
        <v>643</v>
      </c>
      <c r="F755" s="11">
        <v>4700.81</v>
      </c>
      <c r="G755" s="12">
        <v>12.32</v>
      </c>
      <c r="H755" s="13">
        <v>57914</v>
      </c>
    </row>
    <row r="756" spans="1:8" ht="15">
      <c r="A756" s="18">
        <v>53</v>
      </c>
      <c r="B756" s="7" t="s">
        <v>828</v>
      </c>
      <c r="C756" s="18">
        <v>53</v>
      </c>
      <c r="D756" s="10">
        <v>75028</v>
      </c>
      <c r="E756" s="7" t="s">
        <v>644</v>
      </c>
      <c r="F756" s="11">
        <v>6619.33</v>
      </c>
      <c r="G756" s="12">
        <v>14.78</v>
      </c>
      <c r="H756" s="13">
        <v>97834</v>
      </c>
    </row>
    <row r="757" spans="7:8" ht="15.75">
      <c r="G757" s="19">
        <f>SUM(G753:G756)</f>
        <v>38.78</v>
      </c>
      <c r="H757" s="20">
        <f>SUM(H753:H756)</f>
        <v>223856</v>
      </c>
    </row>
    <row r="759" spans="1:8" ht="15">
      <c r="A759" s="18">
        <v>54</v>
      </c>
      <c r="B759" s="7" t="s">
        <v>829</v>
      </c>
      <c r="C759" s="18">
        <v>15</v>
      </c>
      <c r="D759" s="10">
        <v>63412</v>
      </c>
      <c r="E759" s="7" t="s">
        <v>645</v>
      </c>
      <c r="F759" s="11">
        <v>5650.78</v>
      </c>
      <c r="G759" s="12">
        <v>1.07</v>
      </c>
      <c r="H759" s="13">
        <v>6046</v>
      </c>
    </row>
    <row r="760" spans="1:8" ht="15">
      <c r="A760" s="18">
        <v>54</v>
      </c>
      <c r="B760" s="7" t="s">
        <v>829</v>
      </c>
      <c r="C760" s="18">
        <v>54</v>
      </c>
      <c r="D760" s="10">
        <v>71803</v>
      </c>
      <c r="E760" s="7" t="s">
        <v>646</v>
      </c>
      <c r="F760" s="11">
        <v>6308.5</v>
      </c>
      <c r="G760" s="12">
        <v>2.78</v>
      </c>
      <c r="H760" s="13">
        <v>17538</v>
      </c>
    </row>
    <row r="761" spans="1:8" ht="15">
      <c r="A761" s="18">
        <v>54</v>
      </c>
      <c r="B761" s="7" t="s">
        <v>829</v>
      </c>
      <c r="C761" s="18">
        <v>54</v>
      </c>
      <c r="D761" s="10">
        <v>71811</v>
      </c>
      <c r="E761" s="7" t="s">
        <v>647</v>
      </c>
      <c r="F761" s="11">
        <v>4685.25</v>
      </c>
      <c r="G761" s="12">
        <v>2.39</v>
      </c>
      <c r="H761" s="13">
        <v>11198</v>
      </c>
    </row>
    <row r="762" spans="1:8" ht="15">
      <c r="A762" s="18">
        <v>54</v>
      </c>
      <c r="B762" s="7" t="s">
        <v>829</v>
      </c>
      <c r="C762" s="18">
        <v>54</v>
      </c>
      <c r="D762" s="10">
        <v>71837</v>
      </c>
      <c r="E762" s="7" t="s">
        <v>648</v>
      </c>
      <c r="F762" s="11">
        <v>4688.25</v>
      </c>
      <c r="G762" s="12">
        <v>11</v>
      </c>
      <c r="H762" s="13">
        <v>51571</v>
      </c>
    </row>
    <row r="763" spans="1:8" ht="15">
      <c r="A763" s="18">
        <v>54</v>
      </c>
      <c r="B763" s="7" t="s">
        <v>829</v>
      </c>
      <c r="C763" s="18">
        <v>54</v>
      </c>
      <c r="D763" s="10">
        <v>71845</v>
      </c>
      <c r="E763" s="7" t="s">
        <v>649</v>
      </c>
      <c r="F763" s="11">
        <v>6724.09</v>
      </c>
      <c r="G763" s="12">
        <v>3.82</v>
      </c>
      <c r="H763" s="13">
        <v>25686</v>
      </c>
    </row>
    <row r="764" spans="1:8" ht="15">
      <c r="A764" s="18">
        <v>54</v>
      </c>
      <c r="B764" s="7" t="s">
        <v>829</v>
      </c>
      <c r="C764" s="18">
        <v>54</v>
      </c>
      <c r="D764" s="10">
        <v>71860</v>
      </c>
      <c r="E764" s="7" t="s">
        <v>650</v>
      </c>
      <c r="F764" s="11">
        <v>4854.23</v>
      </c>
      <c r="G764" s="12">
        <v>28.54</v>
      </c>
      <c r="H764" s="13">
        <v>138540</v>
      </c>
    </row>
    <row r="765" spans="1:8" ht="15">
      <c r="A765" s="18">
        <v>54</v>
      </c>
      <c r="B765" s="7" t="s">
        <v>829</v>
      </c>
      <c r="C765" s="18">
        <v>54</v>
      </c>
      <c r="D765" s="10">
        <v>71894</v>
      </c>
      <c r="E765" s="7" t="s">
        <v>651</v>
      </c>
      <c r="F765" s="11">
        <v>4707.76</v>
      </c>
      <c r="G765" s="12">
        <v>0.11</v>
      </c>
      <c r="H765" s="13">
        <v>518</v>
      </c>
    </row>
    <row r="766" spans="1:8" ht="15">
      <c r="A766" s="18">
        <v>54</v>
      </c>
      <c r="B766" s="7" t="s">
        <v>829</v>
      </c>
      <c r="C766" s="18">
        <v>54</v>
      </c>
      <c r="D766" s="10">
        <v>71902</v>
      </c>
      <c r="E766" s="7" t="s">
        <v>652</v>
      </c>
      <c r="F766" s="11">
        <v>4664.23</v>
      </c>
      <c r="G766" s="12">
        <v>17.36</v>
      </c>
      <c r="H766" s="13">
        <v>80971</v>
      </c>
    </row>
    <row r="767" spans="1:8" ht="15">
      <c r="A767" s="18">
        <v>54</v>
      </c>
      <c r="B767" s="7" t="s">
        <v>829</v>
      </c>
      <c r="C767" s="18">
        <v>54</v>
      </c>
      <c r="D767" s="10">
        <v>71910</v>
      </c>
      <c r="E767" s="7" t="s">
        <v>653</v>
      </c>
      <c r="F767" s="11">
        <v>4707.61</v>
      </c>
      <c r="G767" s="12">
        <v>28.05</v>
      </c>
      <c r="H767" s="13">
        <v>132048</v>
      </c>
    </row>
    <row r="768" spans="1:8" ht="15">
      <c r="A768" s="18">
        <v>54</v>
      </c>
      <c r="B768" s="7" t="s">
        <v>829</v>
      </c>
      <c r="C768" s="18">
        <v>54</v>
      </c>
      <c r="D768" s="10">
        <v>71928</v>
      </c>
      <c r="E768" s="7" t="s">
        <v>654</v>
      </c>
      <c r="F768" s="11">
        <v>5661.31</v>
      </c>
      <c r="G768" s="12">
        <v>11.24</v>
      </c>
      <c r="H768" s="13">
        <v>63633</v>
      </c>
    </row>
    <row r="769" spans="1:8" ht="15">
      <c r="A769" s="18">
        <v>54</v>
      </c>
      <c r="B769" s="7" t="s">
        <v>829</v>
      </c>
      <c r="C769" s="18">
        <v>54</v>
      </c>
      <c r="D769" s="10">
        <v>71985</v>
      </c>
      <c r="E769" s="7" t="s">
        <v>580</v>
      </c>
      <c r="F769" s="11">
        <v>4698.19</v>
      </c>
      <c r="G769" s="12">
        <v>0.12</v>
      </c>
      <c r="H769" s="13">
        <v>564</v>
      </c>
    </row>
    <row r="770" spans="1:8" ht="15">
      <c r="A770" s="18">
        <v>54</v>
      </c>
      <c r="B770" s="7" t="s">
        <v>829</v>
      </c>
      <c r="C770" s="18">
        <v>54</v>
      </c>
      <c r="D770" s="10">
        <v>71993</v>
      </c>
      <c r="E770" s="7" t="s">
        <v>655</v>
      </c>
      <c r="F770" s="11">
        <v>4898.88</v>
      </c>
      <c r="G770" s="12">
        <v>25.28</v>
      </c>
      <c r="H770" s="13">
        <v>123844</v>
      </c>
    </row>
    <row r="771" spans="1:8" ht="15">
      <c r="A771" s="18">
        <v>54</v>
      </c>
      <c r="B771" s="7" t="s">
        <v>829</v>
      </c>
      <c r="C771" s="18">
        <v>54</v>
      </c>
      <c r="D771" s="10">
        <v>72009</v>
      </c>
      <c r="E771" s="7" t="s">
        <v>656</v>
      </c>
      <c r="F771" s="11">
        <v>4655.88</v>
      </c>
      <c r="G771" s="12">
        <v>2.91</v>
      </c>
      <c r="H771" s="13">
        <v>13549</v>
      </c>
    </row>
    <row r="772" spans="1:8" ht="15">
      <c r="A772" s="18">
        <v>54</v>
      </c>
      <c r="B772" s="7" t="s">
        <v>829</v>
      </c>
      <c r="C772" s="18">
        <v>54</v>
      </c>
      <c r="D772" s="10">
        <v>72033</v>
      </c>
      <c r="E772" s="7" t="s">
        <v>657</v>
      </c>
      <c r="F772" s="11">
        <v>4708.39</v>
      </c>
      <c r="G772" s="12">
        <v>2.74</v>
      </c>
      <c r="H772" s="13">
        <v>12901</v>
      </c>
    </row>
    <row r="773" spans="1:8" ht="15">
      <c r="A773" s="18">
        <v>54</v>
      </c>
      <c r="B773" s="7" t="s">
        <v>829</v>
      </c>
      <c r="C773" s="18">
        <v>54</v>
      </c>
      <c r="D773" s="10">
        <v>72041</v>
      </c>
      <c r="E773" s="7" t="s">
        <v>658</v>
      </c>
      <c r="F773" s="11">
        <v>4748.08</v>
      </c>
      <c r="G773" s="12">
        <v>6.73</v>
      </c>
      <c r="H773" s="13">
        <v>31955</v>
      </c>
    </row>
    <row r="774" spans="1:8" ht="15">
      <c r="A774" s="18">
        <v>54</v>
      </c>
      <c r="B774" s="7" t="s">
        <v>829</v>
      </c>
      <c r="C774" s="18">
        <v>54</v>
      </c>
      <c r="D774" s="10">
        <v>72058</v>
      </c>
      <c r="E774" s="7" t="s">
        <v>659</v>
      </c>
      <c r="F774" s="11">
        <v>4691.65</v>
      </c>
      <c r="G774" s="12">
        <v>3.01</v>
      </c>
      <c r="H774" s="13">
        <v>14122</v>
      </c>
    </row>
    <row r="775" spans="1:8" ht="15">
      <c r="A775" s="18">
        <v>54</v>
      </c>
      <c r="B775" s="7" t="s">
        <v>829</v>
      </c>
      <c r="C775" s="18">
        <v>54</v>
      </c>
      <c r="D775" s="10">
        <v>72082</v>
      </c>
      <c r="E775" s="7" t="s">
        <v>660</v>
      </c>
      <c r="F775" s="11">
        <v>4711.48</v>
      </c>
      <c r="G775" s="12">
        <v>9.24</v>
      </c>
      <c r="H775" s="13">
        <v>43534</v>
      </c>
    </row>
    <row r="776" spans="1:8" ht="15">
      <c r="A776" s="18">
        <v>54</v>
      </c>
      <c r="B776" s="7" t="s">
        <v>829</v>
      </c>
      <c r="C776" s="18">
        <v>54</v>
      </c>
      <c r="D776" s="10">
        <v>72090</v>
      </c>
      <c r="E776" s="7" t="s">
        <v>661</v>
      </c>
      <c r="F776" s="11">
        <v>4712.23</v>
      </c>
      <c r="G776" s="12">
        <v>3.38</v>
      </c>
      <c r="H776" s="13">
        <v>15927</v>
      </c>
    </row>
    <row r="777" spans="1:8" ht="15">
      <c r="A777" s="18">
        <v>54</v>
      </c>
      <c r="B777" s="7" t="s">
        <v>829</v>
      </c>
      <c r="C777" s="18">
        <v>54</v>
      </c>
      <c r="D777" s="10">
        <v>72132</v>
      </c>
      <c r="E777" s="7" t="s">
        <v>662</v>
      </c>
      <c r="F777" s="11">
        <v>4713.92</v>
      </c>
      <c r="G777" s="12">
        <v>0.15</v>
      </c>
      <c r="H777" s="13">
        <v>707</v>
      </c>
    </row>
    <row r="778" spans="1:8" ht="15">
      <c r="A778" s="18">
        <v>54</v>
      </c>
      <c r="B778" s="7" t="s">
        <v>829</v>
      </c>
      <c r="C778" s="18">
        <v>54</v>
      </c>
      <c r="D778" s="10">
        <v>72140</v>
      </c>
      <c r="E778" s="7" t="s">
        <v>663</v>
      </c>
      <c r="F778" s="11">
        <v>4827.13</v>
      </c>
      <c r="G778" s="12">
        <v>0.54</v>
      </c>
      <c r="H778" s="13">
        <v>2607</v>
      </c>
    </row>
    <row r="779" spans="1:8" ht="15">
      <c r="A779" s="18">
        <v>54</v>
      </c>
      <c r="B779" s="7" t="s">
        <v>829</v>
      </c>
      <c r="C779" s="18">
        <v>54</v>
      </c>
      <c r="D779" s="10">
        <v>72157</v>
      </c>
      <c r="E779" s="7" t="s">
        <v>664</v>
      </c>
      <c r="F779" s="11">
        <v>4705.85</v>
      </c>
      <c r="G779" s="12">
        <v>3.9</v>
      </c>
      <c r="H779" s="13">
        <v>18353</v>
      </c>
    </row>
    <row r="780" spans="1:8" ht="15">
      <c r="A780" s="18">
        <v>54</v>
      </c>
      <c r="B780" s="7" t="s">
        <v>829</v>
      </c>
      <c r="C780" s="18">
        <v>54</v>
      </c>
      <c r="D780" s="10">
        <v>72181</v>
      </c>
      <c r="E780" s="7" t="s">
        <v>665</v>
      </c>
      <c r="F780" s="11">
        <v>4705.96</v>
      </c>
      <c r="G780" s="12">
        <v>0.46</v>
      </c>
      <c r="H780" s="13">
        <v>2165</v>
      </c>
    </row>
    <row r="781" spans="1:8" ht="15">
      <c r="A781" s="18">
        <v>54</v>
      </c>
      <c r="B781" s="7" t="s">
        <v>829</v>
      </c>
      <c r="C781" s="18">
        <v>54</v>
      </c>
      <c r="D781" s="10">
        <v>72199</v>
      </c>
      <c r="E781" s="7" t="s">
        <v>666</v>
      </c>
      <c r="F781" s="11">
        <v>4680.14</v>
      </c>
      <c r="G781" s="12">
        <v>6.4</v>
      </c>
      <c r="H781" s="13">
        <v>29953</v>
      </c>
    </row>
    <row r="782" spans="1:8" ht="15">
      <c r="A782" s="18">
        <v>54</v>
      </c>
      <c r="B782" s="7" t="s">
        <v>829</v>
      </c>
      <c r="C782" s="18">
        <v>54</v>
      </c>
      <c r="D782" s="10">
        <v>72207</v>
      </c>
      <c r="E782" s="7" t="s">
        <v>667</v>
      </c>
      <c r="F782" s="11">
        <v>4680.78</v>
      </c>
      <c r="G782" s="12">
        <v>1.2</v>
      </c>
      <c r="H782" s="13">
        <v>5617</v>
      </c>
    </row>
    <row r="783" spans="1:8" ht="15">
      <c r="A783" s="18">
        <v>54</v>
      </c>
      <c r="B783" s="7" t="s">
        <v>829</v>
      </c>
      <c r="C783" s="18">
        <v>54</v>
      </c>
      <c r="D783" s="10">
        <v>72215</v>
      </c>
      <c r="E783" s="7" t="s">
        <v>668</v>
      </c>
      <c r="F783" s="11">
        <v>4701.26</v>
      </c>
      <c r="G783" s="12">
        <v>5.59</v>
      </c>
      <c r="H783" s="13">
        <v>26280</v>
      </c>
    </row>
    <row r="784" spans="1:8" ht="15">
      <c r="A784" s="18">
        <v>54</v>
      </c>
      <c r="B784" s="7" t="s">
        <v>829</v>
      </c>
      <c r="C784" s="18">
        <v>54</v>
      </c>
      <c r="D784" s="10">
        <v>72223</v>
      </c>
      <c r="E784" s="7" t="s">
        <v>669</v>
      </c>
      <c r="F784" s="11">
        <v>4714.76</v>
      </c>
      <c r="G784" s="12">
        <v>0.08</v>
      </c>
      <c r="H784" s="13">
        <v>377</v>
      </c>
    </row>
    <row r="785" spans="1:8" ht="15">
      <c r="A785" s="18">
        <v>54</v>
      </c>
      <c r="B785" s="7" t="s">
        <v>829</v>
      </c>
      <c r="C785" s="18">
        <v>54</v>
      </c>
      <c r="D785" s="10">
        <v>72231</v>
      </c>
      <c r="E785" s="7" t="s">
        <v>670</v>
      </c>
      <c r="F785" s="11">
        <v>4728.82</v>
      </c>
      <c r="G785" s="12">
        <v>65.59</v>
      </c>
      <c r="H785" s="13">
        <v>310163</v>
      </c>
    </row>
    <row r="786" spans="1:8" ht="15">
      <c r="A786" s="18">
        <v>54</v>
      </c>
      <c r="B786" s="7" t="s">
        <v>829</v>
      </c>
      <c r="C786" s="18">
        <v>54</v>
      </c>
      <c r="D786" s="10">
        <v>72249</v>
      </c>
      <c r="E786" s="7" t="s">
        <v>671</v>
      </c>
      <c r="F786" s="11">
        <v>5629.11</v>
      </c>
      <c r="G786" s="12">
        <v>72.51</v>
      </c>
      <c r="H786" s="13">
        <v>408167</v>
      </c>
    </row>
    <row r="787" spans="1:8" ht="15">
      <c r="A787" s="18">
        <v>54</v>
      </c>
      <c r="B787" s="7" t="s">
        <v>829</v>
      </c>
      <c r="C787" s="18">
        <v>54</v>
      </c>
      <c r="D787" s="10">
        <v>72256</v>
      </c>
      <c r="E787" s="7" t="s">
        <v>672</v>
      </c>
      <c r="F787" s="11">
        <v>4869.1</v>
      </c>
      <c r="G787" s="12">
        <v>247.05</v>
      </c>
      <c r="H787" s="13">
        <v>1202911</v>
      </c>
    </row>
    <row r="788" spans="1:8" ht="15">
      <c r="A788" s="18">
        <v>54</v>
      </c>
      <c r="B788" s="7" t="s">
        <v>829</v>
      </c>
      <c r="C788" s="18">
        <v>54</v>
      </c>
      <c r="D788" s="10">
        <v>72264</v>
      </c>
      <c r="E788" s="7" t="s">
        <v>673</v>
      </c>
      <c r="F788" s="11">
        <v>4698.88</v>
      </c>
      <c r="G788" s="12">
        <v>0.76</v>
      </c>
      <c r="H788" s="13">
        <v>3571</v>
      </c>
    </row>
    <row r="789" spans="1:8" ht="15">
      <c r="A789" s="18">
        <v>54</v>
      </c>
      <c r="B789" s="7" t="s">
        <v>829</v>
      </c>
      <c r="C789" s="18">
        <v>54</v>
      </c>
      <c r="D789" s="10">
        <v>72272</v>
      </c>
      <c r="E789" s="7" t="s">
        <v>674</v>
      </c>
      <c r="F789" s="11">
        <v>4718.59</v>
      </c>
      <c r="G789" s="12">
        <v>10.37</v>
      </c>
      <c r="H789" s="13">
        <v>48932</v>
      </c>
    </row>
    <row r="790" spans="1:8" ht="15">
      <c r="A790" s="18">
        <v>54</v>
      </c>
      <c r="B790" s="7" t="s">
        <v>829</v>
      </c>
      <c r="C790" s="18">
        <v>54</v>
      </c>
      <c r="D790" s="10">
        <v>72280</v>
      </c>
      <c r="E790" s="7" t="s">
        <v>675</v>
      </c>
      <c r="F790" s="11">
        <v>5607.74</v>
      </c>
      <c r="G790" s="12">
        <v>7.69</v>
      </c>
      <c r="H790" s="13">
        <v>43124</v>
      </c>
    </row>
    <row r="791" spans="1:8" ht="15">
      <c r="A791" s="18">
        <v>54</v>
      </c>
      <c r="B791" s="7" t="s">
        <v>829</v>
      </c>
      <c r="C791" s="18">
        <v>54</v>
      </c>
      <c r="D791" s="10">
        <v>72298</v>
      </c>
      <c r="E791" s="7" t="s">
        <v>676</v>
      </c>
      <c r="F791" s="11">
        <v>4715</v>
      </c>
      <c r="G791" s="12">
        <v>4.98</v>
      </c>
      <c r="H791" s="13">
        <v>23481</v>
      </c>
    </row>
    <row r="792" spans="1:8" ht="15">
      <c r="A792" s="18">
        <v>54</v>
      </c>
      <c r="B792" s="7" t="s">
        <v>829</v>
      </c>
      <c r="C792" s="18">
        <v>54</v>
      </c>
      <c r="D792" s="10">
        <v>75325</v>
      </c>
      <c r="E792" s="7" t="s">
        <v>677</v>
      </c>
      <c r="F792" s="11">
        <v>5171.05</v>
      </c>
      <c r="G792" s="12">
        <v>23.28</v>
      </c>
      <c r="H792" s="13">
        <v>120382</v>
      </c>
    </row>
    <row r="793" spans="1:8" ht="15">
      <c r="A793" s="18">
        <v>54</v>
      </c>
      <c r="B793" s="7" t="s">
        <v>829</v>
      </c>
      <c r="C793" s="18">
        <v>54</v>
      </c>
      <c r="D793" s="10">
        <v>75523</v>
      </c>
      <c r="E793" s="7" t="s">
        <v>678</v>
      </c>
      <c r="F793" s="11">
        <v>5355.86</v>
      </c>
      <c r="G793" s="12">
        <v>188.65</v>
      </c>
      <c r="H793" s="13">
        <v>1010383</v>
      </c>
    </row>
    <row r="794" spans="1:8" ht="15">
      <c r="A794" s="18">
        <v>54</v>
      </c>
      <c r="B794" s="7" t="s">
        <v>829</v>
      </c>
      <c r="C794" s="18">
        <v>54</v>
      </c>
      <c r="D794" s="10">
        <v>75531</v>
      </c>
      <c r="E794" s="7" t="s">
        <v>679</v>
      </c>
      <c r="F794" s="11">
        <v>5249.28</v>
      </c>
      <c r="G794" s="12">
        <v>38.81</v>
      </c>
      <c r="H794" s="13">
        <v>203725</v>
      </c>
    </row>
    <row r="795" spans="7:8" ht="15.75">
      <c r="G795" s="19">
        <f>SUM(G759:G794)</f>
        <v>837.78</v>
      </c>
      <c r="H795" s="20">
        <f>SUM(H759:H794)</f>
        <v>4245043</v>
      </c>
    </row>
    <row r="797" spans="1:8" ht="15">
      <c r="A797" s="18">
        <v>55</v>
      </c>
      <c r="B797" s="7" t="s">
        <v>830</v>
      </c>
      <c r="C797" s="18">
        <v>55</v>
      </c>
      <c r="D797" s="10">
        <v>72348</v>
      </c>
      <c r="E797" s="7" t="s">
        <v>680</v>
      </c>
      <c r="F797" s="11">
        <v>4742.75</v>
      </c>
      <c r="G797" s="12">
        <v>5.22</v>
      </c>
      <c r="H797" s="13">
        <v>24757</v>
      </c>
    </row>
    <row r="798" spans="1:8" ht="15">
      <c r="A798" s="18">
        <v>55</v>
      </c>
      <c r="B798" s="7" t="s">
        <v>830</v>
      </c>
      <c r="C798" s="18">
        <v>55</v>
      </c>
      <c r="D798" s="10">
        <v>72355</v>
      </c>
      <c r="E798" s="7" t="s">
        <v>681</v>
      </c>
      <c r="F798" s="11">
        <v>4714.98</v>
      </c>
      <c r="G798" s="12">
        <v>3.06</v>
      </c>
      <c r="H798" s="13">
        <v>14428</v>
      </c>
    </row>
    <row r="799" spans="1:8" ht="15">
      <c r="A799" s="18">
        <v>55</v>
      </c>
      <c r="B799" s="7" t="s">
        <v>830</v>
      </c>
      <c r="C799" s="18">
        <v>55</v>
      </c>
      <c r="D799" s="10">
        <v>72363</v>
      </c>
      <c r="E799" s="7" t="s">
        <v>682</v>
      </c>
      <c r="F799" s="11">
        <v>4722.93</v>
      </c>
      <c r="G799" s="12">
        <v>3.98</v>
      </c>
      <c r="H799" s="13">
        <v>18797</v>
      </c>
    </row>
    <row r="800" spans="1:8" ht="15">
      <c r="A800" s="18">
        <v>55</v>
      </c>
      <c r="B800" s="7" t="s">
        <v>830</v>
      </c>
      <c r="C800" s="18">
        <v>55</v>
      </c>
      <c r="D800" s="10">
        <v>72371</v>
      </c>
      <c r="E800" s="7" t="s">
        <v>683</v>
      </c>
      <c r="F800" s="11">
        <v>4745.78</v>
      </c>
      <c r="G800" s="12">
        <v>4.67</v>
      </c>
      <c r="H800" s="13">
        <v>22163</v>
      </c>
    </row>
    <row r="801" spans="1:8" ht="15">
      <c r="A801" s="18">
        <v>55</v>
      </c>
      <c r="B801" s="7" t="s">
        <v>830</v>
      </c>
      <c r="C801" s="18">
        <v>55</v>
      </c>
      <c r="D801" s="10">
        <v>72389</v>
      </c>
      <c r="E801" s="7" t="s">
        <v>684</v>
      </c>
      <c r="F801" s="11">
        <v>5641.47</v>
      </c>
      <c r="G801" s="12">
        <v>28.63</v>
      </c>
      <c r="H801" s="13">
        <v>161515</v>
      </c>
    </row>
    <row r="802" spans="1:8" ht="15">
      <c r="A802" s="18">
        <v>55</v>
      </c>
      <c r="B802" s="7" t="s">
        <v>830</v>
      </c>
      <c r="C802" s="18">
        <v>55</v>
      </c>
      <c r="D802" s="10">
        <v>72397</v>
      </c>
      <c r="E802" s="7" t="s">
        <v>685</v>
      </c>
      <c r="F802" s="11">
        <v>4724.88</v>
      </c>
      <c r="G802" s="12">
        <v>1.63</v>
      </c>
      <c r="H802" s="13">
        <v>7702</v>
      </c>
    </row>
    <row r="803" spans="1:8" ht="15">
      <c r="A803" s="18">
        <v>55</v>
      </c>
      <c r="B803" s="7" t="s">
        <v>830</v>
      </c>
      <c r="C803" s="18">
        <v>55</v>
      </c>
      <c r="D803" s="10">
        <v>72405</v>
      </c>
      <c r="E803" s="7" t="s">
        <v>686</v>
      </c>
      <c r="F803" s="11">
        <v>4737.23</v>
      </c>
      <c r="G803" s="12">
        <v>1.24</v>
      </c>
      <c r="H803" s="13">
        <v>5874</v>
      </c>
    </row>
    <row r="804" spans="1:8" ht="15">
      <c r="A804" s="18">
        <v>55</v>
      </c>
      <c r="B804" s="7" t="s">
        <v>830</v>
      </c>
      <c r="C804" s="18">
        <v>55</v>
      </c>
      <c r="D804" s="10">
        <v>72413</v>
      </c>
      <c r="E804" s="7" t="s">
        <v>687</v>
      </c>
      <c r="F804" s="11">
        <v>7638.88</v>
      </c>
      <c r="G804" s="12">
        <v>7.28</v>
      </c>
      <c r="H804" s="13">
        <v>55611</v>
      </c>
    </row>
    <row r="805" spans="1:8" ht="15">
      <c r="A805" s="18">
        <v>55</v>
      </c>
      <c r="B805" s="7" t="s">
        <v>830</v>
      </c>
      <c r="C805" s="18">
        <v>55</v>
      </c>
      <c r="D805" s="10">
        <v>72421</v>
      </c>
      <c r="E805" s="7" t="s">
        <v>688</v>
      </c>
      <c r="F805" s="11">
        <v>5063.41</v>
      </c>
      <c r="G805" s="12">
        <v>1.2</v>
      </c>
      <c r="H805" s="13">
        <v>6076</v>
      </c>
    </row>
    <row r="806" spans="1:8" ht="15">
      <c r="A806" s="18">
        <v>55</v>
      </c>
      <c r="B806" s="7" t="s">
        <v>830</v>
      </c>
      <c r="C806" s="18">
        <v>55</v>
      </c>
      <c r="D806" s="10">
        <v>75184</v>
      </c>
      <c r="E806" s="7" t="s">
        <v>689</v>
      </c>
      <c r="F806" s="11">
        <v>6911.89</v>
      </c>
      <c r="G806" s="12">
        <v>3.53</v>
      </c>
      <c r="H806" s="13">
        <v>24399</v>
      </c>
    </row>
    <row r="807" spans="7:8" ht="15.75">
      <c r="G807" s="19">
        <f>SUM(G797:G806)</f>
        <v>60.44000000000001</v>
      </c>
      <c r="H807" s="20">
        <f>SUM(H797:H806)</f>
        <v>341322</v>
      </c>
    </row>
    <row r="809" spans="1:8" ht="15">
      <c r="A809" s="18">
        <v>56</v>
      </c>
      <c r="B809" s="7" t="s">
        <v>831</v>
      </c>
      <c r="C809" s="18">
        <v>19</v>
      </c>
      <c r="D809" s="10">
        <v>64683</v>
      </c>
      <c r="E809" s="7" t="s">
        <v>690</v>
      </c>
      <c r="F809" s="11">
        <v>4861.08</v>
      </c>
      <c r="G809" s="12">
        <v>3.85</v>
      </c>
      <c r="H809" s="13">
        <v>18715</v>
      </c>
    </row>
    <row r="810" spans="1:8" ht="15">
      <c r="A810" s="18">
        <v>56</v>
      </c>
      <c r="B810" s="7" t="s">
        <v>831</v>
      </c>
      <c r="C810" s="18">
        <v>56</v>
      </c>
      <c r="D810" s="10">
        <v>72454</v>
      </c>
      <c r="E810" s="7" t="s">
        <v>691</v>
      </c>
      <c r="F810" s="11">
        <v>4862.09</v>
      </c>
      <c r="G810" s="12">
        <v>10.79</v>
      </c>
      <c r="H810" s="13">
        <v>52462</v>
      </c>
    </row>
    <row r="811" spans="1:8" ht="15">
      <c r="A811" s="18">
        <v>56</v>
      </c>
      <c r="B811" s="7" t="s">
        <v>831</v>
      </c>
      <c r="C811" s="18">
        <v>56</v>
      </c>
      <c r="D811" s="10">
        <v>72462</v>
      </c>
      <c r="E811" s="7" t="s">
        <v>692</v>
      </c>
      <c r="F811" s="11">
        <v>4694.68</v>
      </c>
      <c r="G811" s="12">
        <v>35.26</v>
      </c>
      <c r="H811" s="13">
        <v>165534</v>
      </c>
    </row>
    <row r="812" spans="1:8" ht="15">
      <c r="A812" s="18">
        <v>56</v>
      </c>
      <c r="B812" s="7" t="s">
        <v>831</v>
      </c>
      <c r="C812" s="18">
        <v>56</v>
      </c>
      <c r="D812" s="10">
        <v>72470</v>
      </c>
      <c r="E812" s="7" t="s">
        <v>693</v>
      </c>
      <c r="F812" s="11">
        <v>4665.34</v>
      </c>
      <c r="G812" s="12">
        <v>5.33</v>
      </c>
      <c r="H812" s="13">
        <v>24866</v>
      </c>
    </row>
    <row r="813" spans="1:8" ht="15">
      <c r="A813" s="18">
        <v>56</v>
      </c>
      <c r="B813" s="7" t="s">
        <v>831</v>
      </c>
      <c r="C813" s="18">
        <v>56</v>
      </c>
      <c r="D813" s="10">
        <v>72512</v>
      </c>
      <c r="E813" s="7" t="s">
        <v>694</v>
      </c>
      <c r="F813" s="11">
        <v>4678.12</v>
      </c>
      <c r="G813" s="12">
        <v>8.73</v>
      </c>
      <c r="H813" s="13">
        <v>40840</v>
      </c>
    </row>
    <row r="814" spans="1:8" ht="15">
      <c r="A814" s="18">
        <v>56</v>
      </c>
      <c r="B814" s="7" t="s">
        <v>831</v>
      </c>
      <c r="C814" s="18">
        <v>56</v>
      </c>
      <c r="D814" s="10">
        <v>72520</v>
      </c>
      <c r="E814" s="7" t="s">
        <v>695</v>
      </c>
      <c r="F814" s="11">
        <v>4877.66</v>
      </c>
      <c r="G814" s="12">
        <v>5.72</v>
      </c>
      <c r="H814" s="13">
        <v>27900</v>
      </c>
    </row>
    <row r="815" spans="1:8" ht="15">
      <c r="A815" s="18">
        <v>56</v>
      </c>
      <c r="B815" s="7" t="s">
        <v>831</v>
      </c>
      <c r="C815" s="18">
        <v>56</v>
      </c>
      <c r="D815" s="10">
        <v>72538</v>
      </c>
      <c r="E815" s="7" t="s">
        <v>696</v>
      </c>
      <c r="F815" s="11">
        <v>4675.7</v>
      </c>
      <c r="G815" s="12">
        <v>40.64</v>
      </c>
      <c r="H815" s="13">
        <v>190020</v>
      </c>
    </row>
    <row r="816" spans="1:8" ht="15">
      <c r="A816" s="18">
        <v>56</v>
      </c>
      <c r="B816" s="7" t="s">
        <v>831</v>
      </c>
      <c r="C816" s="18">
        <v>56</v>
      </c>
      <c r="D816" s="10">
        <v>72546</v>
      </c>
      <c r="E816" s="7" t="s">
        <v>697</v>
      </c>
      <c r="F816" s="11">
        <v>5636.12</v>
      </c>
      <c r="G816" s="12">
        <v>2.87</v>
      </c>
      <c r="H816" s="13">
        <v>16176</v>
      </c>
    </row>
    <row r="817" spans="1:8" ht="15">
      <c r="A817" s="18">
        <v>56</v>
      </c>
      <c r="B817" s="7" t="s">
        <v>831</v>
      </c>
      <c r="C817" s="18">
        <v>56</v>
      </c>
      <c r="D817" s="10">
        <v>72553</v>
      </c>
      <c r="E817" s="7" t="s">
        <v>305</v>
      </c>
      <c r="F817" s="11">
        <v>4691.19</v>
      </c>
      <c r="G817" s="12">
        <v>32.07</v>
      </c>
      <c r="H817" s="13">
        <v>150446</v>
      </c>
    </row>
    <row r="818" spans="1:8" ht="15">
      <c r="A818" s="18">
        <v>56</v>
      </c>
      <c r="B818" s="7" t="s">
        <v>831</v>
      </c>
      <c r="C818" s="18">
        <v>56</v>
      </c>
      <c r="D818" s="10">
        <v>72561</v>
      </c>
      <c r="E818" s="7" t="s">
        <v>698</v>
      </c>
      <c r="F818" s="11">
        <v>4694.22</v>
      </c>
      <c r="G818" s="12">
        <v>11.17</v>
      </c>
      <c r="H818" s="13">
        <v>52434</v>
      </c>
    </row>
    <row r="819" spans="1:8" ht="15">
      <c r="A819" s="18">
        <v>56</v>
      </c>
      <c r="B819" s="7" t="s">
        <v>831</v>
      </c>
      <c r="C819" s="18">
        <v>56</v>
      </c>
      <c r="D819" s="10">
        <v>72587</v>
      </c>
      <c r="E819" s="7" t="s">
        <v>699</v>
      </c>
      <c r="F819" s="11">
        <v>4715.89</v>
      </c>
      <c r="G819" s="12">
        <v>3.23</v>
      </c>
      <c r="H819" s="13">
        <v>15232</v>
      </c>
    </row>
    <row r="820" spans="1:8" ht="15">
      <c r="A820" s="18">
        <v>56</v>
      </c>
      <c r="B820" s="7" t="s">
        <v>831</v>
      </c>
      <c r="C820" s="18">
        <v>56</v>
      </c>
      <c r="D820" s="10">
        <v>72595</v>
      </c>
      <c r="E820" s="7" t="s">
        <v>700</v>
      </c>
      <c r="F820" s="11">
        <v>5680.64</v>
      </c>
      <c r="G820" s="12">
        <v>9.69</v>
      </c>
      <c r="H820" s="13">
        <v>55045</v>
      </c>
    </row>
    <row r="821" spans="1:8" ht="15">
      <c r="A821" s="18">
        <v>56</v>
      </c>
      <c r="B821" s="7" t="s">
        <v>831</v>
      </c>
      <c r="C821" s="18">
        <v>56</v>
      </c>
      <c r="D821" s="10">
        <v>72603</v>
      </c>
      <c r="E821" s="7" t="s">
        <v>701</v>
      </c>
      <c r="F821" s="11">
        <v>4860.83</v>
      </c>
      <c r="G821" s="12">
        <v>9</v>
      </c>
      <c r="H821" s="13">
        <v>43747</v>
      </c>
    </row>
    <row r="822" spans="1:8" ht="15">
      <c r="A822" s="18">
        <v>56</v>
      </c>
      <c r="B822" s="7" t="s">
        <v>831</v>
      </c>
      <c r="C822" s="18">
        <v>56</v>
      </c>
      <c r="D822" s="10">
        <v>72611</v>
      </c>
      <c r="E822" s="7" t="s">
        <v>702</v>
      </c>
      <c r="F822" s="11">
        <v>4665.95</v>
      </c>
      <c r="G822" s="12">
        <v>1.73</v>
      </c>
      <c r="H822" s="13">
        <v>8072</v>
      </c>
    </row>
    <row r="823" spans="1:8" ht="15">
      <c r="A823" s="18">
        <v>56</v>
      </c>
      <c r="B823" s="7" t="s">
        <v>831</v>
      </c>
      <c r="C823" s="18">
        <v>56</v>
      </c>
      <c r="D823" s="10">
        <v>72652</v>
      </c>
      <c r="E823" s="7" t="s">
        <v>703</v>
      </c>
      <c r="F823" s="11">
        <v>4874.08</v>
      </c>
      <c r="G823" s="12">
        <v>110.76</v>
      </c>
      <c r="H823" s="13">
        <v>539853</v>
      </c>
    </row>
    <row r="824" spans="1:8" ht="15">
      <c r="A824" s="18">
        <v>56</v>
      </c>
      <c r="B824" s="7" t="s">
        <v>831</v>
      </c>
      <c r="C824" s="18">
        <v>56</v>
      </c>
      <c r="D824" s="10">
        <v>73759</v>
      </c>
      <c r="E824" s="7" t="s">
        <v>704</v>
      </c>
      <c r="F824" s="11">
        <v>4879.72</v>
      </c>
      <c r="G824" s="12">
        <v>41.93</v>
      </c>
      <c r="H824" s="13">
        <v>204607</v>
      </c>
    </row>
    <row r="825" spans="1:8" ht="15">
      <c r="A825" s="18">
        <v>56</v>
      </c>
      <c r="B825" s="7" t="s">
        <v>831</v>
      </c>
      <c r="C825" s="18">
        <v>56</v>
      </c>
      <c r="D825" s="10">
        <v>73874</v>
      </c>
      <c r="E825" s="7" t="s">
        <v>705</v>
      </c>
      <c r="F825" s="11">
        <v>4878.02</v>
      </c>
      <c r="G825" s="12">
        <v>2.03</v>
      </c>
      <c r="H825" s="13">
        <v>9902</v>
      </c>
    </row>
    <row r="826" spans="1:8" ht="15">
      <c r="A826" s="18">
        <v>56</v>
      </c>
      <c r="B826" s="7" t="s">
        <v>831</v>
      </c>
      <c r="C826" s="18">
        <v>56</v>
      </c>
      <c r="D826" s="10">
        <v>73940</v>
      </c>
      <c r="E826" s="7" t="s">
        <v>706</v>
      </c>
      <c r="F826" s="11">
        <v>4841.99</v>
      </c>
      <c r="G826" s="12">
        <v>28.01</v>
      </c>
      <c r="H826" s="13">
        <v>135624</v>
      </c>
    </row>
    <row r="827" spans="7:8" ht="15.75">
      <c r="G827" s="19">
        <f>SUM(G809:G826)</f>
        <v>362.80999999999995</v>
      </c>
      <c r="H827" s="20">
        <f>SUM(H809:H826)</f>
        <v>1751475</v>
      </c>
    </row>
    <row r="829" spans="1:8" ht="15">
      <c r="A829" s="18">
        <v>57</v>
      </c>
      <c r="B829" s="7" t="s">
        <v>832</v>
      </c>
      <c r="C829" s="18">
        <v>57</v>
      </c>
      <c r="D829" s="10">
        <v>72678</v>
      </c>
      <c r="E829" s="7" t="s">
        <v>707</v>
      </c>
      <c r="F829" s="11">
        <v>4846.15</v>
      </c>
      <c r="G829" s="12">
        <v>19.42</v>
      </c>
      <c r="H829" s="13">
        <v>94112</v>
      </c>
    </row>
    <row r="830" spans="1:8" ht="15">
      <c r="A830" s="18">
        <v>57</v>
      </c>
      <c r="B830" s="7" t="s">
        <v>832</v>
      </c>
      <c r="C830" s="18">
        <v>57</v>
      </c>
      <c r="D830" s="10">
        <v>72686</v>
      </c>
      <c r="E830" s="7" t="s">
        <v>708</v>
      </c>
      <c r="F830" s="11">
        <v>5302.17</v>
      </c>
      <c r="G830" s="12">
        <v>3.42</v>
      </c>
      <c r="H830" s="13">
        <v>18133</v>
      </c>
    </row>
    <row r="831" spans="1:8" ht="15">
      <c r="A831" s="18">
        <v>57</v>
      </c>
      <c r="B831" s="7" t="s">
        <v>832</v>
      </c>
      <c r="C831" s="18">
        <v>57</v>
      </c>
      <c r="D831" s="10">
        <v>72694</v>
      </c>
      <c r="E831" s="7" t="s">
        <v>709</v>
      </c>
      <c r="F831" s="11">
        <v>4896.08</v>
      </c>
      <c r="G831" s="12">
        <v>18.77</v>
      </c>
      <c r="H831" s="13">
        <v>91899</v>
      </c>
    </row>
    <row r="832" spans="1:8" ht="15">
      <c r="A832" s="18">
        <v>57</v>
      </c>
      <c r="B832" s="7" t="s">
        <v>832</v>
      </c>
      <c r="C832" s="18">
        <v>57</v>
      </c>
      <c r="D832" s="10">
        <v>72702</v>
      </c>
      <c r="E832" s="7" t="s">
        <v>710</v>
      </c>
      <c r="F832" s="11">
        <v>4871.13</v>
      </c>
      <c r="G832" s="12">
        <v>4.06</v>
      </c>
      <c r="H832" s="13">
        <v>19777</v>
      </c>
    </row>
    <row r="833" spans="1:8" ht="15">
      <c r="A833" s="18">
        <v>57</v>
      </c>
      <c r="B833" s="7" t="s">
        <v>832</v>
      </c>
      <c r="C833" s="18">
        <v>57</v>
      </c>
      <c r="D833" s="10">
        <v>72710</v>
      </c>
      <c r="E833" s="7" t="s">
        <v>711</v>
      </c>
      <c r="F833" s="11">
        <v>4844.04</v>
      </c>
      <c r="G833" s="12">
        <v>38.1</v>
      </c>
      <c r="H833" s="13">
        <v>184558</v>
      </c>
    </row>
    <row r="834" spans="7:8" ht="15.75">
      <c r="G834" s="19">
        <f>SUM(G829:G833)</f>
        <v>83.77000000000001</v>
      </c>
      <c r="H834" s="20">
        <f>SUM(H829:H833)</f>
        <v>408479</v>
      </c>
    </row>
    <row r="836" spans="1:8" ht="15">
      <c r="A836" s="18">
        <v>58</v>
      </c>
      <c r="B836" s="7" t="s">
        <v>833</v>
      </c>
      <c r="C836" s="18">
        <v>51</v>
      </c>
      <c r="D836" s="10">
        <v>71399</v>
      </c>
      <c r="E836" s="7" t="s">
        <v>626</v>
      </c>
      <c r="F836" s="11">
        <v>4955.46</v>
      </c>
      <c r="G836" s="12">
        <v>1.07</v>
      </c>
      <c r="H836" s="13">
        <v>5302</v>
      </c>
    </row>
    <row r="837" spans="1:8" ht="15">
      <c r="A837" s="18">
        <v>58</v>
      </c>
      <c r="B837" s="7" t="s">
        <v>833</v>
      </c>
      <c r="C837" s="18">
        <v>51</v>
      </c>
      <c r="D837" s="10">
        <v>71464</v>
      </c>
      <c r="E837" s="7" t="s">
        <v>631</v>
      </c>
      <c r="F837" s="11">
        <v>4883.65</v>
      </c>
      <c r="G837" s="12">
        <v>1.1</v>
      </c>
      <c r="H837" s="13">
        <v>5372</v>
      </c>
    </row>
    <row r="838" spans="1:8" ht="15">
      <c r="A838" s="18">
        <v>58</v>
      </c>
      <c r="B838" s="7" t="s">
        <v>833</v>
      </c>
      <c r="C838" s="18">
        <v>58</v>
      </c>
      <c r="D838" s="10">
        <v>72728</v>
      </c>
      <c r="E838" s="7" t="s">
        <v>712</v>
      </c>
      <c r="F838" s="11">
        <v>5658.91</v>
      </c>
      <c r="G838" s="12">
        <v>1.38</v>
      </c>
      <c r="H838" s="13">
        <v>7809</v>
      </c>
    </row>
    <row r="839" spans="1:8" ht="15">
      <c r="A839" s="18">
        <v>58</v>
      </c>
      <c r="B839" s="7" t="s">
        <v>833</v>
      </c>
      <c r="C839" s="18">
        <v>58</v>
      </c>
      <c r="D839" s="10">
        <v>72736</v>
      </c>
      <c r="E839" s="7" t="s">
        <v>12</v>
      </c>
      <c r="F839" s="11">
        <v>4902.79</v>
      </c>
      <c r="G839" s="12">
        <v>98.98</v>
      </c>
      <c r="H839" s="13">
        <v>485278</v>
      </c>
    </row>
    <row r="840" spans="1:8" ht="15">
      <c r="A840" s="18">
        <v>58</v>
      </c>
      <c r="B840" s="7" t="s">
        <v>833</v>
      </c>
      <c r="C840" s="18">
        <v>58</v>
      </c>
      <c r="D840" s="10">
        <v>72744</v>
      </c>
      <c r="E840" s="7" t="s">
        <v>632</v>
      </c>
      <c r="F840" s="11">
        <v>5447.33</v>
      </c>
      <c r="G840" s="12">
        <v>4.15</v>
      </c>
      <c r="H840" s="13">
        <v>22606</v>
      </c>
    </row>
    <row r="841" spans="1:8" ht="15">
      <c r="A841" s="18">
        <v>58</v>
      </c>
      <c r="B841" s="7" t="s">
        <v>833</v>
      </c>
      <c r="C841" s="18">
        <v>58</v>
      </c>
      <c r="D841" s="10">
        <v>72751</v>
      </c>
      <c r="E841" s="7" t="s">
        <v>713</v>
      </c>
      <c r="F841" s="11">
        <v>4675.95</v>
      </c>
      <c r="G841" s="12">
        <v>12.48</v>
      </c>
      <c r="H841" s="13">
        <v>58356</v>
      </c>
    </row>
    <row r="842" spans="1:8" ht="15">
      <c r="A842" s="18">
        <v>58</v>
      </c>
      <c r="B842" s="7" t="s">
        <v>833</v>
      </c>
      <c r="C842" s="18">
        <v>58</v>
      </c>
      <c r="D842" s="10">
        <v>72769</v>
      </c>
      <c r="E842" s="7" t="s">
        <v>714</v>
      </c>
      <c r="F842" s="11">
        <v>5574.72</v>
      </c>
      <c r="G842" s="12">
        <v>3.66</v>
      </c>
      <c r="H842" s="13">
        <v>20403</v>
      </c>
    </row>
    <row r="843" spans="7:8" ht="15.75">
      <c r="G843" s="19">
        <f>SUM(G836:G842)</f>
        <v>122.82000000000001</v>
      </c>
      <c r="H843" s="20">
        <f>SUM(H836:H842)</f>
        <v>605126</v>
      </c>
    </row>
    <row r="845" spans="5:8" ht="15.75">
      <c r="E845" s="22" t="s">
        <v>834</v>
      </c>
      <c r="G845" s="23">
        <f>SUM(G7+G20+G25+G31+G49+G64+G97+G108+G126+G141+G182+G196+G207+G261+G273+G289+G292+G301+G322+G327+G331+G352+G363+G398+G416+G439+G457+G489+G503+G506+G519+G531+G555+G579+G612+G621+G638+G641+G661+G668+G701+G724+G739+G751+G757+G795+G807+G827+G834+G843)</f>
        <v>20465.879999999994</v>
      </c>
      <c r="H845" s="24">
        <f>SUM(H7+H20+H25+H31+H49+H64+H97+H108+H126+H141+H182+H196+H207+H261+H273+H289+H292+H301+H322+H327+H331+H352+H363+H398+H416+H439+H457+H489+H503+H506+H519+H531+H555+H579+H612+H621+H638+H641+H661+H668+H701+H724+H739+H751+H757+H795+H807+H827+H834+H843)</f>
        <v>102106702</v>
      </c>
    </row>
    <row r="846" spans="1:3" ht="15">
      <c r="A846" s="10" t="s">
        <v>899</v>
      </c>
      <c r="C846" s="7"/>
    </row>
    <row r="847" spans="1:3" ht="15">
      <c r="A847" s="10" t="s">
        <v>900</v>
      </c>
      <c r="C847" s="7"/>
    </row>
    <row r="848" spans="1:3" ht="15">
      <c r="A848" s="10" t="s">
        <v>901</v>
      </c>
      <c r="C848" s="7"/>
    </row>
    <row r="849" spans="1:3" ht="15">
      <c r="A849" s="25" t="s">
        <v>902</v>
      </c>
      <c r="C849" s="7"/>
    </row>
  </sheetData>
  <sheetProtection/>
  <printOptions/>
  <pageMargins left="0.5" right="0.5" top="0.5" bottom="0.5" header="0.5" footer="0.25"/>
  <pageSetup horizontalDpi="600" verticalDpi="600" orientation="portrait" pageOrder="overThenDown" scale="89" r:id="rId1"/>
  <headerFooter alignWithMargins="0">
    <oddFooter>&amp;CPage &amp;P of &amp;N</oddFooter>
  </headerFooter>
  <ignoredErrors>
    <ignoredError sqref="A6:A842 C6:C8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18" customWidth="1"/>
    <col min="2" max="2" width="16.28125" style="7" bestFit="1" customWidth="1"/>
    <col min="3" max="3" width="11.421875" style="18" customWidth="1"/>
    <col min="4" max="4" width="11.28125" style="10" customWidth="1"/>
    <col min="5" max="5" width="35.140625" style="7" bestFit="1" customWidth="1"/>
    <col min="6" max="6" width="12.421875" style="11" customWidth="1"/>
    <col min="7" max="7" width="12.140625" style="12" customWidth="1"/>
    <col min="8" max="8" width="11.421875" style="13" bestFit="1" customWidth="1"/>
    <col min="9" max="16384" width="9.140625" style="7" customWidth="1"/>
  </cols>
  <sheetData>
    <row r="1" spans="1:8" s="22" customFormat="1" ht="15.75">
      <c r="A1" s="1" t="s">
        <v>905</v>
      </c>
      <c r="B1" s="3"/>
      <c r="C1" s="4"/>
      <c r="D1" s="3"/>
      <c r="E1" s="3"/>
      <c r="F1" s="5"/>
      <c r="G1" s="5"/>
      <c r="H1" s="6"/>
    </row>
    <row r="2" spans="1:8" ht="15.75">
      <c r="A2" s="1" t="s">
        <v>904</v>
      </c>
      <c r="B2" s="3"/>
      <c r="C2" s="4"/>
      <c r="D2" s="3"/>
      <c r="E2" s="3"/>
      <c r="F2" s="5"/>
      <c r="G2" s="5"/>
      <c r="H2" s="6"/>
    </row>
    <row r="3" spans="1:3" ht="15.75">
      <c r="A3" s="8" t="s">
        <v>898</v>
      </c>
      <c r="B3" s="9"/>
      <c r="C3" s="7"/>
    </row>
    <row r="4" spans="1:3" ht="15.75">
      <c r="A4" s="8" t="s">
        <v>910</v>
      </c>
      <c r="B4" s="9"/>
      <c r="C4" s="7"/>
    </row>
    <row r="5" spans="1:8" s="22" customFormat="1" ht="47.25">
      <c r="A5" s="14" t="s">
        <v>772</v>
      </c>
      <c r="B5" s="31" t="s">
        <v>773</v>
      </c>
      <c r="C5" s="14" t="s">
        <v>774</v>
      </c>
      <c r="D5" s="32" t="s">
        <v>775</v>
      </c>
      <c r="E5" s="31" t="s">
        <v>835</v>
      </c>
      <c r="F5" s="15" t="s">
        <v>771</v>
      </c>
      <c r="G5" s="16" t="s">
        <v>0</v>
      </c>
      <c r="H5" s="17" t="s">
        <v>770</v>
      </c>
    </row>
    <row r="6" spans="1:8" ht="15">
      <c r="A6" s="18" t="s">
        <v>779</v>
      </c>
      <c r="B6" s="7" t="s">
        <v>836</v>
      </c>
      <c r="C6" s="18" t="s">
        <v>779</v>
      </c>
      <c r="D6" s="10">
        <v>61564</v>
      </c>
      <c r="E6" s="7" t="s">
        <v>14</v>
      </c>
      <c r="F6" s="11">
        <v>4908.3</v>
      </c>
      <c r="G6" s="12">
        <v>1.24</v>
      </c>
      <c r="H6" s="13">
        <v>6086</v>
      </c>
    </row>
    <row r="7" spans="1:8" ht="15">
      <c r="A7" s="18" t="s">
        <v>779</v>
      </c>
      <c r="B7" s="7" t="s">
        <v>836</v>
      </c>
      <c r="C7" s="18" t="s">
        <v>779</v>
      </c>
      <c r="D7" s="10">
        <v>61572</v>
      </c>
      <c r="E7" s="7" t="s">
        <v>15</v>
      </c>
      <c r="F7" s="11">
        <v>4721.52</v>
      </c>
      <c r="G7" s="12">
        <v>0.67</v>
      </c>
      <c r="H7" s="13">
        <v>3163</v>
      </c>
    </row>
    <row r="8" spans="7:8" ht="15.75">
      <c r="G8" s="19">
        <f>SUM(G6:G7)</f>
        <v>1.9100000000000001</v>
      </c>
      <c r="H8" s="20">
        <f>SUM(H6:H7)</f>
        <v>9249</v>
      </c>
    </row>
    <row r="10" spans="1:8" ht="15">
      <c r="A10" s="18" t="s">
        <v>780</v>
      </c>
      <c r="B10" s="7" t="s">
        <v>786</v>
      </c>
      <c r="C10" s="18" t="s">
        <v>780</v>
      </c>
      <c r="D10" s="10">
        <v>61614</v>
      </c>
      <c r="E10" s="7" t="s">
        <v>18</v>
      </c>
      <c r="F10" s="11">
        <v>5249.56</v>
      </c>
      <c r="G10" s="12">
        <v>0.31</v>
      </c>
      <c r="H10" s="13">
        <v>1627</v>
      </c>
    </row>
    <row r="11" spans="7:8" ht="15.75">
      <c r="G11" s="19">
        <f>SUM(G10)</f>
        <v>0.31</v>
      </c>
      <c r="H11" s="20">
        <f>SUM(H10)</f>
        <v>1627</v>
      </c>
    </row>
    <row r="13" spans="1:8" ht="15">
      <c r="A13" s="18">
        <v>11</v>
      </c>
      <c r="B13" s="7" t="s">
        <v>790</v>
      </c>
      <c r="C13" s="18">
        <v>11</v>
      </c>
      <c r="D13" s="10">
        <v>62661</v>
      </c>
      <c r="E13" s="7" t="s">
        <v>87</v>
      </c>
      <c r="F13" s="11">
        <v>4856.94</v>
      </c>
      <c r="G13" s="12">
        <v>0.01</v>
      </c>
      <c r="H13" s="13">
        <v>49</v>
      </c>
    </row>
    <row r="14" spans="7:8" ht="15.75">
      <c r="G14" s="19">
        <f>SUM(G13)</f>
        <v>0.01</v>
      </c>
      <c r="H14" s="20">
        <f>SUM(H13)</f>
        <v>49</v>
      </c>
    </row>
    <row r="16" spans="1:8" ht="15">
      <c r="A16" s="18">
        <v>23</v>
      </c>
      <c r="B16" s="7" t="s">
        <v>837</v>
      </c>
      <c r="C16" s="18">
        <v>23</v>
      </c>
      <c r="D16" s="10">
        <v>65565</v>
      </c>
      <c r="E16" s="7" t="s">
        <v>253</v>
      </c>
      <c r="F16" s="11">
        <v>4947.22</v>
      </c>
      <c r="G16" s="12">
        <v>1.32</v>
      </c>
      <c r="H16" s="13">
        <v>6530</v>
      </c>
    </row>
    <row r="17" spans="1:8" ht="15">
      <c r="A17" s="18">
        <v>23</v>
      </c>
      <c r="B17" s="7" t="s">
        <v>837</v>
      </c>
      <c r="C17" s="18">
        <v>23</v>
      </c>
      <c r="D17" s="10">
        <v>65581</v>
      </c>
      <c r="E17" s="7" t="s">
        <v>715</v>
      </c>
      <c r="F17" s="11">
        <v>5256.88</v>
      </c>
      <c r="G17" s="12">
        <v>1.1</v>
      </c>
      <c r="H17" s="13">
        <v>5783</v>
      </c>
    </row>
    <row r="18" spans="1:8" ht="15">
      <c r="A18" s="18">
        <v>23</v>
      </c>
      <c r="B18" s="7" t="s">
        <v>837</v>
      </c>
      <c r="C18" s="18">
        <v>23</v>
      </c>
      <c r="D18" s="10">
        <v>65615</v>
      </c>
      <c r="E18" s="7" t="s">
        <v>255</v>
      </c>
      <c r="F18" s="11">
        <v>4928.2</v>
      </c>
      <c r="G18" s="12">
        <v>7.63</v>
      </c>
      <c r="H18" s="13">
        <v>37602</v>
      </c>
    </row>
    <row r="19" spans="1:8" ht="15">
      <c r="A19" s="18">
        <v>23</v>
      </c>
      <c r="B19" s="7" t="s">
        <v>837</v>
      </c>
      <c r="C19" s="18">
        <v>23</v>
      </c>
      <c r="D19" s="10">
        <v>65623</v>
      </c>
      <c r="E19" s="7" t="s">
        <v>256</v>
      </c>
      <c r="F19" s="11">
        <v>4978.3</v>
      </c>
      <c r="G19" s="12">
        <v>1.37</v>
      </c>
      <c r="H19" s="13">
        <v>6820</v>
      </c>
    </row>
    <row r="20" spans="7:8" ht="15.75">
      <c r="G20" s="19">
        <f>SUM(G16:G19)</f>
        <v>11.420000000000002</v>
      </c>
      <c r="H20" s="20">
        <f>SUM(H16:H19)</f>
        <v>56735</v>
      </c>
    </row>
    <row r="22" spans="1:8" ht="15">
      <c r="A22" s="18">
        <v>28</v>
      </c>
      <c r="B22" s="7" t="s">
        <v>838</v>
      </c>
      <c r="C22" s="18">
        <v>28</v>
      </c>
      <c r="D22" s="10">
        <v>66266</v>
      </c>
      <c r="E22" s="7" t="s">
        <v>716</v>
      </c>
      <c r="F22" s="11">
        <v>4877.91</v>
      </c>
      <c r="G22" s="12">
        <v>16.58</v>
      </c>
      <c r="H22" s="13">
        <v>80876</v>
      </c>
    </row>
    <row r="23" spans="7:8" ht="15.75">
      <c r="G23" s="19">
        <f>SUM(G22)</f>
        <v>16.58</v>
      </c>
      <c r="H23" s="20">
        <f>SUM(H22)</f>
        <v>80876</v>
      </c>
    </row>
    <row r="25" spans="1:8" ht="15">
      <c r="A25" s="18">
        <v>41</v>
      </c>
      <c r="B25" s="7" t="s">
        <v>839</v>
      </c>
      <c r="C25" s="18">
        <v>41</v>
      </c>
      <c r="D25" s="10">
        <v>68924</v>
      </c>
      <c r="E25" s="7" t="s">
        <v>457</v>
      </c>
      <c r="F25" s="11">
        <v>5645.45</v>
      </c>
      <c r="G25" s="12">
        <v>1.57</v>
      </c>
      <c r="H25" s="13">
        <v>8863</v>
      </c>
    </row>
    <row r="26" spans="1:8" ht="15">
      <c r="A26" s="18">
        <v>41</v>
      </c>
      <c r="B26" s="7" t="s">
        <v>839</v>
      </c>
      <c r="C26" s="18">
        <v>41</v>
      </c>
      <c r="D26" s="10">
        <v>68999</v>
      </c>
      <c r="E26" s="7" t="s">
        <v>464</v>
      </c>
      <c r="F26" s="11">
        <v>4922</v>
      </c>
      <c r="G26" s="12">
        <v>0.13</v>
      </c>
      <c r="H26" s="13">
        <v>640</v>
      </c>
    </row>
    <row r="27" spans="1:8" ht="15">
      <c r="A27" s="18">
        <v>41</v>
      </c>
      <c r="B27" s="7" t="s">
        <v>839</v>
      </c>
      <c r="C27" s="18">
        <v>41</v>
      </c>
      <c r="D27" s="10">
        <v>69013</v>
      </c>
      <c r="E27" s="7" t="s">
        <v>466</v>
      </c>
      <c r="F27" s="11">
        <v>4752.39</v>
      </c>
      <c r="G27" s="12">
        <v>0.22</v>
      </c>
      <c r="H27" s="13">
        <v>1046</v>
      </c>
    </row>
    <row r="28" spans="1:8" ht="15">
      <c r="A28" s="18">
        <v>41</v>
      </c>
      <c r="B28" s="7" t="s">
        <v>839</v>
      </c>
      <c r="C28" s="18">
        <v>41</v>
      </c>
      <c r="D28" s="10">
        <v>69021</v>
      </c>
      <c r="E28" s="7" t="s">
        <v>467</v>
      </c>
      <c r="F28" s="11">
        <v>4705.14</v>
      </c>
      <c r="G28" s="12">
        <v>0.81</v>
      </c>
      <c r="H28" s="13">
        <v>3811</v>
      </c>
    </row>
    <row r="29" spans="1:8" ht="15">
      <c r="A29" s="18">
        <v>41</v>
      </c>
      <c r="B29" s="7" t="s">
        <v>839</v>
      </c>
      <c r="C29" s="18">
        <v>41</v>
      </c>
      <c r="D29" s="10">
        <v>69047</v>
      </c>
      <c r="E29" s="7" t="s">
        <v>469</v>
      </c>
      <c r="F29" s="11">
        <v>5706.58</v>
      </c>
      <c r="G29" s="12">
        <v>1.54</v>
      </c>
      <c r="H29" s="13">
        <v>8788</v>
      </c>
    </row>
    <row r="30" spans="1:8" ht="15">
      <c r="A30" s="18">
        <v>41</v>
      </c>
      <c r="B30" s="7" t="s">
        <v>839</v>
      </c>
      <c r="C30" s="18">
        <v>41</v>
      </c>
      <c r="D30" s="10">
        <v>69062</v>
      </c>
      <c r="E30" s="7" t="s">
        <v>470</v>
      </c>
      <c r="F30" s="11">
        <v>5807.57</v>
      </c>
      <c r="G30" s="12">
        <v>2.79</v>
      </c>
      <c r="H30" s="13">
        <v>16203</v>
      </c>
    </row>
    <row r="31" spans="1:8" ht="15">
      <c r="A31" s="18">
        <v>41</v>
      </c>
      <c r="B31" s="7" t="s">
        <v>839</v>
      </c>
      <c r="C31" s="18">
        <v>41</v>
      </c>
      <c r="D31" s="10">
        <v>69070</v>
      </c>
      <c r="E31" s="7" t="s">
        <v>471</v>
      </c>
      <c r="F31" s="11">
        <v>4885.42</v>
      </c>
      <c r="G31" s="12">
        <v>1.53</v>
      </c>
      <c r="H31" s="13">
        <v>7475</v>
      </c>
    </row>
    <row r="32" spans="7:8" ht="15.75">
      <c r="G32" s="19">
        <f>SUM(G25:G31)</f>
        <v>8.59</v>
      </c>
      <c r="H32" s="20">
        <f>SUM(H25:H31)</f>
        <v>46826</v>
      </c>
    </row>
    <row r="34" spans="1:8" ht="15">
      <c r="A34" s="18">
        <v>49</v>
      </c>
      <c r="B34" s="7" t="s">
        <v>840</v>
      </c>
      <c r="C34" s="18">
        <v>49</v>
      </c>
      <c r="D34" s="10">
        <v>70607</v>
      </c>
      <c r="E34" s="7" t="s">
        <v>570</v>
      </c>
      <c r="F34" s="11">
        <v>5587.36</v>
      </c>
      <c r="G34" s="12">
        <v>2.32</v>
      </c>
      <c r="H34" s="13">
        <v>12963</v>
      </c>
    </row>
    <row r="35" spans="1:8" ht="15">
      <c r="A35" s="18">
        <v>49</v>
      </c>
      <c r="B35" s="7" t="s">
        <v>840</v>
      </c>
      <c r="C35" s="18">
        <v>49</v>
      </c>
      <c r="D35" s="10">
        <v>70714</v>
      </c>
      <c r="E35" s="7" t="s">
        <v>717</v>
      </c>
      <c r="F35" s="11">
        <v>4715.39</v>
      </c>
      <c r="G35" s="12">
        <v>0.09</v>
      </c>
      <c r="H35" s="13">
        <v>424</v>
      </c>
    </row>
    <row r="36" spans="1:8" ht="15">
      <c r="A36" s="18">
        <v>49</v>
      </c>
      <c r="B36" s="7" t="s">
        <v>840</v>
      </c>
      <c r="C36" s="18">
        <v>49</v>
      </c>
      <c r="D36" s="10">
        <v>70862</v>
      </c>
      <c r="E36" s="7" t="s">
        <v>587</v>
      </c>
      <c r="F36" s="11">
        <v>5576.38</v>
      </c>
      <c r="G36" s="12">
        <v>0.78</v>
      </c>
      <c r="H36" s="13">
        <v>4350</v>
      </c>
    </row>
    <row r="37" spans="1:8" ht="15">
      <c r="A37" s="18">
        <v>49</v>
      </c>
      <c r="B37" s="7" t="s">
        <v>840</v>
      </c>
      <c r="C37" s="18">
        <v>49</v>
      </c>
      <c r="D37" s="10">
        <v>70920</v>
      </c>
      <c r="E37" s="7" t="s">
        <v>592</v>
      </c>
      <c r="F37" s="11">
        <v>5654.09</v>
      </c>
      <c r="G37" s="12">
        <v>6.66</v>
      </c>
      <c r="H37" s="13">
        <v>37656</v>
      </c>
    </row>
    <row r="38" spans="1:8" ht="15">
      <c r="A38" s="18">
        <v>49</v>
      </c>
      <c r="B38" s="7" t="s">
        <v>840</v>
      </c>
      <c r="C38" s="18">
        <v>49</v>
      </c>
      <c r="D38" s="10">
        <v>73882</v>
      </c>
      <c r="E38" s="7" t="s">
        <v>598</v>
      </c>
      <c r="F38" s="11">
        <v>4882.98</v>
      </c>
      <c r="G38" s="12">
        <v>1.69</v>
      </c>
      <c r="H38" s="13">
        <v>8252</v>
      </c>
    </row>
    <row r="39" spans="7:8" ht="15.75">
      <c r="G39" s="19">
        <f>SUM(G34:G38)</f>
        <v>11.54</v>
      </c>
      <c r="H39" s="20">
        <f>SUM(H34:H38)</f>
        <v>63645</v>
      </c>
    </row>
    <row r="41" spans="1:8" ht="15">
      <c r="A41" s="18">
        <v>50</v>
      </c>
      <c r="B41" s="7" t="s">
        <v>825</v>
      </c>
      <c r="C41" s="18">
        <v>50</v>
      </c>
      <c r="D41" s="10">
        <v>71043</v>
      </c>
      <c r="E41" s="7" t="s">
        <v>601</v>
      </c>
      <c r="F41" s="11">
        <v>4901.41</v>
      </c>
      <c r="G41" s="12">
        <v>31.9</v>
      </c>
      <c r="H41" s="13">
        <v>156355</v>
      </c>
    </row>
    <row r="42" spans="1:8" ht="15">
      <c r="A42" s="18">
        <v>50</v>
      </c>
      <c r="B42" s="7" t="s">
        <v>825</v>
      </c>
      <c r="C42" s="18">
        <v>50</v>
      </c>
      <c r="D42" s="10">
        <v>71050</v>
      </c>
      <c r="E42" s="7" t="s">
        <v>602</v>
      </c>
      <c r="F42" s="11">
        <v>4697.37</v>
      </c>
      <c r="G42" s="12">
        <v>0.68</v>
      </c>
      <c r="H42" s="13">
        <v>3194</v>
      </c>
    </row>
    <row r="43" spans="1:8" ht="15">
      <c r="A43" s="18">
        <v>50</v>
      </c>
      <c r="B43" s="7" t="s">
        <v>825</v>
      </c>
      <c r="C43" s="18">
        <v>50</v>
      </c>
      <c r="D43" s="10">
        <v>71068</v>
      </c>
      <c r="E43" s="7" t="s">
        <v>603</v>
      </c>
      <c r="F43" s="11">
        <v>5210.06</v>
      </c>
      <c r="G43" s="12">
        <v>3.74</v>
      </c>
      <c r="H43" s="13">
        <v>19486</v>
      </c>
    </row>
    <row r="44" spans="1:8" ht="15">
      <c r="A44" s="18">
        <v>50</v>
      </c>
      <c r="B44" s="7" t="s">
        <v>825</v>
      </c>
      <c r="C44" s="18">
        <v>50</v>
      </c>
      <c r="D44" s="10">
        <v>71076</v>
      </c>
      <c r="E44" s="7" t="s">
        <v>604</v>
      </c>
      <c r="F44" s="11">
        <v>4698.62</v>
      </c>
      <c r="G44" s="12">
        <v>14.21</v>
      </c>
      <c r="H44" s="13">
        <v>66767</v>
      </c>
    </row>
    <row r="45" spans="1:8" ht="15">
      <c r="A45" s="18">
        <v>50</v>
      </c>
      <c r="B45" s="7" t="s">
        <v>825</v>
      </c>
      <c r="C45" s="18">
        <v>50</v>
      </c>
      <c r="D45" s="10">
        <v>71092</v>
      </c>
      <c r="E45" s="7" t="s">
        <v>605</v>
      </c>
      <c r="F45" s="11">
        <v>4695.11</v>
      </c>
      <c r="G45" s="12">
        <v>2.78</v>
      </c>
      <c r="H45" s="13">
        <v>13052</v>
      </c>
    </row>
    <row r="46" spans="1:8" ht="15">
      <c r="A46" s="18">
        <v>50</v>
      </c>
      <c r="B46" s="7" t="s">
        <v>825</v>
      </c>
      <c r="C46" s="18">
        <v>50</v>
      </c>
      <c r="D46" s="10">
        <v>71100</v>
      </c>
      <c r="E46" s="7" t="s">
        <v>606</v>
      </c>
      <c r="F46" s="11">
        <v>4717.84</v>
      </c>
      <c r="G46" s="12">
        <v>0.81</v>
      </c>
      <c r="H46" s="13">
        <v>3821</v>
      </c>
    </row>
    <row r="47" spans="1:8" ht="15">
      <c r="A47" s="18">
        <v>50</v>
      </c>
      <c r="B47" s="7" t="s">
        <v>825</v>
      </c>
      <c r="C47" s="18">
        <v>50</v>
      </c>
      <c r="D47" s="10">
        <v>71134</v>
      </c>
      <c r="E47" s="7" t="s">
        <v>607</v>
      </c>
      <c r="F47" s="11">
        <v>4728.03</v>
      </c>
      <c r="G47" s="12">
        <v>0.77</v>
      </c>
      <c r="H47" s="13">
        <v>3641</v>
      </c>
    </row>
    <row r="48" spans="1:8" ht="15">
      <c r="A48" s="18">
        <v>50</v>
      </c>
      <c r="B48" s="7" t="s">
        <v>825</v>
      </c>
      <c r="C48" s="18">
        <v>50</v>
      </c>
      <c r="D48" s="10">
        <v>71142</v>
      </c>
      <c r="E48" s="7" t="s">
        <v>608</v>
      </c>
      <c r="F48" s="11">
        <v>4907.84</v>
      </c>
      <c r="G48" s="12">
        <v>0.91</v>
      </c>
      <c r="H48" s="13">
        <v>4466</v>
      </c>
    </row>
    <row r="49" spans="1:8" ht="15">
      <c r="A49" s="18">
        <v>50</v>
      </c>
      <c r="B49" s="7" t="s">
        <v>825</v>
      </c>
      <c r="C49" s="18">
        <v>50</v>
      </c>
      <c r="D49" s="10">
        <v>71209</v>
      </c>
      <c r="E49" s="7" t="s">
        <v>611</v>
      </c>
      <c r="F49" s="11">
        <v>4699.3</v>
      </c>
      <c r="G49" s="12">
        <v>0.1</v>
      </c>
      <c r="H49" s="13">
        <v>470</v>
      </c>
    </row>
    <row r="50" spans="1:8" ht="15">
      <c r="A50" s="18">
        <v>50</v>
      </c>
      <c r="B50" s="7" t="s">
        <v>825</v>
      </c>
      <c r="C50" s="18">
        <v>50</v>
      </c>
      <c r="D50" s="10">
        <v>71217</v>
      </c>
      <c r="E50" s="7" t="s">
        <v>612</v>
      </c>
      <c r="F50" s="11">
        <v>4884.7</v>
      </c>
      <c r="G50" s="12">
        <v>6.03</v>
      </c>
      <c r="H50" s="13">
        <v>29455</v>
      </c>
    </row>
    <row r="51" spans="1:8" ht="15">
      <c r="A51" s="18">
        <v>50</v>
      </c>
      <c r="B51" s="7" t="s">
        <v>825</v>
      </c>
      <c r="C51" s="18">
        <v>50</v>
      </c>
      <c r="D51" s="10">
        <v>71266</v>
      </c>
      <c r="E51" s="7" t="s">
        <v>613</v>
      </c>
      <c r="F51" s="11">
        <v>4684.14</v>
      </c>
      <c r="G51" s="12">
        <v>8.69</v>
      </c>
      <c r="H51" s="13">
        <v>40705</v>
      </c>
    </row>
    <row r="52" spans="1:8" ht="15">
      <c r="A52" s="18">
        <v>50</v>
      </c>
      <c r="B52" s="7" t="s">
        <v>825</v>
      </c>
      <c r="C52" s="18">
        <v>50</v>
      </c>
      <c r="D52" s="10">
        <v>71274</v>
      </c>
      <c r="E52" s="7" t="s">
        <v>718</v>
      </c>
      <c r="F52" s="11">
        <v>4876.37</v>
      </c>
      <c r="G52" s="12">
        <v>0.81</v>
      </c>
      <c r="H52" s="13">
        <v>3950</v>
      </c>
    </row>
    <row r="53" spans="1:8" ht="15">
      <c r="A53" s="18">
        <v>50</v>
      </c>
      <c r="B53" s="7" t="s">
        <v>825</v>
      </c>
      <c r="C53" s="18">
        <v>50</v>
      </c>
      <c r="D53" s="10">
        <v>71282</v>
      </c>
      <c r="E53" s="7" t="s">
        <v>614</v>
      </c>
      <c r="F53" s="11">
        <v>4743.83</v>
      </c>
      <c r="G53" s="12">
        <v>4.31</v>
      </c>
      <c r="H53" s="13">
        <v>20446</v>
      </c>
    </row>
    <row r="54" spans="1:8" ht="15">
      <c r="A54" s="18">
        <v>50</v>
      </c>
      <c r="B54" s="7" t="s">
        <v>825</v>
      </c>
      <c r="C54" s="18">
        <v>50</v>
      </c>
      <c r="D54" s="10">
        <v>71290</v>
      </c>
      <c r="E54" s="7" t="s">
        <v>615</v>
      </c>
      <c r="F54" s="11">
        <v>4709.06</v>
      </c>
      <c r="G54" s="12">
        <v>22.94</v>
      </c>
      <c r="H54" s="13">
        <v>108026</v>
      </c>
    </row>
    <row r="55" spans="1:8" ht="15">
      <c r="A55" s="18">
        <v>50</v>
      </c>
      <c r="B55" s="7" t="s">
        <v>825</v>
      </c>
      <c r="C55" s="18">
        <v>50</v>
      </c>
      <c r="D55" s="10">
        <v>73601</v>
      </c>
      <c r="E55" s="7" t="s">
        <v>616</v>
      </c>
      <c r="F55" s="11">
        <v>4894.93</v>
      </c>
      <c r="G55" s="12">
        <v>2.72</v>
      </c>
      <c r="H55" s="13">
        <v>13314</v>
      </c>
    </row>
    <row r="56" spans="1:8" ht="15">
      <c r="A56" s="18">
        <v>50</v>
      </c>
      <c r="B56" s="7" t="s">
        <v>825</v>
      </c>
      <c r="C56" s="18">
        <v>50</v>
      </c>
      <c r="D56" s="10">
        <v>75549</v>
      </c>
      <c r="E56" s="7" t="s">
        <v>617</v>
      </c>
      <c r="F56" s="11">
        <v>5409.81</v>
      </c>
      <c r="G56" s="12">
        <v>1.65</v>
      </c>
      <c r="H56" s="13">
        <v>8926</v>
      </c>
    </row>
    <row r="57" spans="1:8" ht="15">
      <c r="A57" s="18">
        <v>50</v>
      </c>
      <c r="B57" s="7" t="s">
        <v>825</v>
      </c>
      <c r="C57" s="18">
        <v>50</v>
      </c>
      <c r="D57" s="10">
        <v>75556</v>
      </c>
      <c r="E57" s="7" t="s">
        <v>618</v>
      </c>
      <c r="F57" s="11">
        <v>5304.98</v>
      </c>
      <c r="G57" s="12">
        <v>7.48</v>
      </c>
      <c r="H57" s="13">
        <v>39681</v>
      </c>
    </row>
    <row r="58" spans="1:8" ht="15">
      <c r="A58" s="18">
        <v>50</v>
      </c>
      <c r="B58" s="7" t="s">
        <v>825</v>
      </c>
      <c r="C58" s="18">
        <v>50</v>
      </c>
      <c r="D58" s="10">
        <v>75564</v>
      </c>
      <c r="E58" s="7" t="s">
        <v>619</v>
      </c>
      <c r="F58" s="11">
        <v>5352.74</v>
      </c>
      <c r="G58" s="12">
        <v>12.42</v>
      </c>
      <c r="H58" s="13">
        <v>66481</v>
      </c>
    </row>
    <row r="59" spans="1:8" ht="15">
      <c r="A59" s="18">
        <v>50</v>
      </c>
      <c r="B59" s="7" t="s">
        <v>825</v>
      </c>
      <c r="C59" s="18">
        <v>50</v>
      </c>
      <c r="D59" s="10">
        <v>75572</v>
      </c>
      <c r="E59" s="7" t="s">
        <v>620</v>
      </c>
      <c r="F59" s="11">
        <v>5253.61</v>
      </c>
      <c r="G59" s="12">
        <v>5.68</v>
      </c>
      <c r="H59" s="13">
        <v>29841</v>
      </c>
    </row>
    <row r="60" spans="1:8" ht="15">
      <c r="A60" s="18">
        <v>50</v>
      </c>
      <c r="B60" s="7" t="s">
        <v>825</v>
      </c>
      <c r="C60" s="18">
        <v>50</v>
      </c>
      <c r="D60" s="10">
        <v>75739</v>
      </c>
      <c r="E60" s="7" t="s">
        <v>621</v>
      </c>
      <c r="F60" s="11">
        <v>5130.84</v>
      </c>
      <c r="G60" s="12">
        <v>33.81</v>
      </c>
      <c r="H60" s="13">
        <v>173474</v>
      </c>
    </row>
    <row r="61" spans="7:8" ht="15.75">
      <c r="G61" s="19">
        <f>SUM(G41:G60)</f>
        <v>162.44000000000003</v>
      </c>
      <c r="H61" s="20">
        <f>SUM(H41:H60)</f>
        <v>805551</v>
      </c>
    </row>
    <row r="63" spans="1:8" ht="15">
      <c r="A63" s="18">
        <v>52</v>
      </c>
      <c r="B63" s="7" t="s">
        <v>827</v>
      </c>
      <c r="C63" s="18">
        <v>52</v>
      </c>
      <c r="D63" s="10">
        <v>71522</v>
      </c>
      <c r="E63" s="7" t="s">
        <v>636</v>
      </c>
      <c r="F63" s="11">
        <v>4726.35</v>
      </c>
      <c r="G63" s="12">
        <v>1.24</v>
      </c>
      <c r="H63" s="13">
        <v>5861</v>
      </c>
    </row>
    <row r="64" spans="1:8" ht="15">
      <c r="A64" s="18">
        <v>52</v>
      </c>
      <c r="B64" s="7" t="s">
        <v>827</v>
      </c>
      <c r="C64" s="18">
        <v>52</v>
      </c>
      <c r="D64" s="10">
        <v>71548</v>
      </c>
      <c r="E64" s="7" t="s">
        <v>637</v>
      </c>
      <c r="F64" s="11">
        <v>4689.87</v>
      </c>
      <c r="G64" s="12">
        <v>0.42</v>
      </c>
      <c r="H64" s="13">
        <v>1970</v>
      </c>
    </row>
    <row r="65" spans="1:8" ht="15">
      <c r="A65" s="18">
        <v>52</v>
      </c>
      <c r="B65" s="7" t="s">
        <v>827</v>
      </c>
      <c r="C65" s="18">
        <v>52</v>
      </c>
      <c r="D65" s="10">
        <v>71639</v>
      </c>
      <c r="E65" s="7" t="s">
        <v>640</v>
      </c>
      <c r="F65" s="11">
        <v>5602.64</v>
      </c>
      <c r="G65" s="12">
        <v>3.46</v>
      </c>
      <c r="H65" s="13">
        <v>19385</v>
      </c>
    </row>
    <row r="66" spans="7:8" ht="15.75">
      <c r="G66" s="19">
        <f>SUM(G63:G65)</f>
        <v>5.12</v>
      </c>
      <c r="H66" s="20">
        <f>SUM(H63:H65)</f>
        <v>27216</v>
      </c>
    </row>
    <row r="68" spans="1:8" ht="15">
      <c r="A68" s="18">
        <v>55</v>
      </c>
      <c r="B68" s="7" t="s">
        <v>841</v>
      </c>
      <c r="C68" s="18">
        <v>55</v>
      </c>
      <c r="D68" s="10">
        <v>72389</v>
      </c>
      <c r="E68" s="7" t="s">
        <v>684</v>
      </c>
      <c r="F68" s="11">
        <v>5641.47</v>
      </c>
      <c r="G68" s="12">
        <v>4.54</v>
      </c>
      <c r="H68" s="13">
        <v>25612</v>
      </c>
    </row>
    <row r="69" spans="1:8" ht="15">
      <c r="A69" s="18">
        <v>55</v>
      </c>
      <c r="B69" s="7" t="s">
        <v>841</v>
      </c>
      <c r="C69" s="18">
        <v>55</v>
      </c>
      <c r="D69" s="10">
        <v>75184</v>
      </c>
      <c r="E69" s="7" t="s">
        <v>689</v>
      </c>
      <c r="F69" s="11">
        <v>6911.89</v>
      </c>
      <c r="G69" s="12">
        <v>1.8</v>
      </c>
      <c r="H69" s="13">
        <v>12441</v>
      </c>
    </row>
    <row r="70" spans="7:8" ht="15.75">
      <c r="G70" s="19">
        <f>SUM(G68:G69)</f>
        <v>6.34</v>
      </c>
      <c r="H70" s="20">
        <f>SUM(H68:H69)</f>
        <v>38053</v>
      </c>
    </row>
    <row r="72" spans="5:8" ht="15.75">
      <c r="E72" s="22" t="s">
        <v>834</v>
      </c>
      <c r="G72" s="23">
        <f>SUM(G8+G11+G14+G20+G23+G32+G39+G61+G66+G70)</f>
        <v>224.26000000000002</v>
      </c>
      <c r="H72" s="24">
        <f>SUM(H8+H11+H14+H20+H23+H32+H39+H61+H66+H70)</f>
        <v>1129827</v>
      </c>
    </row>
    <row r="73" spans="1:3" ht="15">
      <c r="A73" s="10" t="s">
        <v>899</v>
      </c>
      <c r="C73" s="7"/>
    </row>
    <row r="74" spans="1:3" ht="15">
      <c r="A74" s="10" t="s">
        <v>900</v>
      </c>
      <c r="C74" s="7"/>
    </row>
    <row r="75" spans="1:3" ht="15">
      <c r="A75" s="10" t="s">
        <v>901</v>
      </c>
      <c r="C75" s="7"/>
    </row>
    <row r="76" spans="1:3" ht="15">
      <c r="A76" s="25" t="s">
        <v>902</v>
      </c>
      <c r="C76" s="7"/>
    </row>
  </sheetData>
  <sheetProtection/>
  <printOptions/>
  <pageMargins left="0.5" right="0.5" top="0.5" bottom="0.5" header="0.5" footer="0.25"/>
  <pageSetup horizontalDpi="600" verticalDpi="600" orientation="portrait" pageOrder="overThenDown" scale="94" r:id="rId1"/>
  <headerFooter alignWithMargins="0">
    <oddFooter>&amp;CPage &amp;P of &amp;N</oddFooter>
  </headerFooter>
  <ignoredErrors>
    <ignoredError sqref="A6:C72 A77:C1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18" customWidth="1"/>
    <col min="2" max="2" width="16.57421875" style="7" bestFit="1" customWidth="1"/>
    <col min="3" max="3" width="11.421875" style="18" customWidth="1"/>
    <col min="4" max="4" width="11.28125" style="10" customWidth="1"/>
    <col min="5" max="5" width="39.28125" style="7" bestFit="1" customWidth="1"/>
    <col min="6" max="6" width="12.421875" style="11" customWidth="1"/>
    <col min="7" max="7" width="12.140625" style="12" customWidth="1"/>
    <col min="8" max="8" width="11.421875" style="13" bestFit="1" customWidth="1"/>
    <col min="9" max="16384" width="9.140625" style="7" customWidth="1"/>
  </cols>
  <sheetData>
    <row r="1" spans="1:8" ht="15.75">
      <c r="A1" s="1" t="s">
        <v>906</v>
      </c>
      <c r="B1" s="3"/>
      <c r="C1" s="4"/>
      <c r="D1" s="3"/>
      <c r="E1" s="3"/>
      <c r="F1" s="5"/>
      <c r="G1" s="5"/>
      <c r="H1" s="6"/>
    </row>
    <row r="2" spans="1:8" ht="15.75">
      <c r="A2" s="1" t="s">
        <v>904</v>
      </c>
      <c r="B2" s="3"/>
      <c r="C2" s="4"/>
      <c r="D2" s="3"/>
      <c r="E2" s="3"/>
      <c r="F2" s="5"/>
      <c r="G2" s="5"/>
      <c r="H2" s="6"/>
    </row>
    <row r="3" spans="1:3" ht="15.75">
      <c r="A3" s="8" t="s">
        <v>898</v>
      </c>
      <c r="B3" s="9"/>
      <c r="C3" s="7"/>
    </row>
    <row r="4" spans="1:3" ht="15.75">
      <c r="A4" s="8" t="s">
        <v>909</v>
      </c>
      <c r="B4" s="9"/>
      <c r="C4" s="7"/>
    </row>
    <row r="5" spans="1:8" ht="47.25">
      <c r="A5" s="14" t="s">
        <v>772</v>
      </c>
      <c r="B5" s="31" t="s">
        <v>773</v>
      </c>
      <c r="C5" s="14" t="s">
        <v>774</v>
      </c>
      <c r="D5" s="32" t="s">
        <v>775</v>
      </c>
      <c r="E5" s="31" t="s">
        <v>835</v>
      </c>
      <c r="F5" s="15" t="s">
        <v>771</v>
      </c>
      <c r="G5" s="16" t="s">
        <v>0</v>
      </c>
      <c r="H5" s="17" t="s">
        <v>770</v>
      </c>
    </row>
    <row r="6" spans="1:8" ht="15">
      <c r="A6" s="18" t="s">
        <v>782</v>
      </c>
      <c r="B6" s="7" t="s">
        <v>788</v>
      </c>
      <c r="C6" s="18" t="s">
        <v>782</v>
      </c>
      <c r="D6" s="10">
        <v>61853</v>
      </c>
      <c r="E6" s="7" t="s">
        <v>38</v>
      </c>
      <c r="F6" s="11">
        <v>5597.61</v>
      </c>
      <c r="G6" s="12">
        <v>11.52</v>
      </c>
      <c r="H6" s="13">
        <v>64484</v>
      </c>
    </row>
    <row r="7" spans="1:8" ht="15">
      <c r="A7" s="18" t="s">
        <v>782</v>
      </c>
      <c r="B7" s="7" t="s">
        <v>788</v>
      </c>
      <c r="C7" s="18" t="s">
        <v>782</v>
      </c>
      <c r="D7" s="10">
        <v>61879</v>
      </c>
      <c r="E7" s="7" t="s">
        <v>39</v>
      </c>
      <c r="F7" s="11">
        <v>4725.58</v>
      </c>
      <c r="G7" s="12">
        <v>0.98</v>
      </c>
      <c r="H7" s="13">
        <v>4631</v>
      </c>
    </row>
    <row r="8" spans="1:8" ht="15">
      <c r="A8" s="18" t="s">
        <v>782</v>
      </c>
      <c r="B8" s="7" t="s">
        <v>788</v>
      </c>
      <c r="C8" s="18" t="s">
        <v>782</v>
      </c>
      <c r="D8" s="10">
        <v>61929</v>
      </c>
      <c r="E8" s="7" t="s">
        <v>42</v>
      </c>
      <c r="F8" s="11">
        <v>4720.47</v>
      </c>
      <c r="G8" s="12">
        <v>7.05</v>
      </c>
      <c r="H8" s="13">
        <v>33279</v>
      </c>
    </row>
    <row r="9" spans="1:8" ht="15">
      <c r="A9" s="18" t="s">
        <v>782</v>
      </c>
      <c r="B9" s="7" t="s">
        <v>788</v>
      </c>
      <c r="C9" s="18" t="s">
        <v>782</v>
      </c>
      <c r="D9" s="10">
        <v>61945</v>
      </c>
      <c r="E9" s="7" t="s">
        <v>43</v>
      </c>
      <c r="F9" s="11">
        <v>4902.22</v>
      </c>
      <c r="G9" s="12">
        <v>1.58</v>
      </c>
      <c r="H9" s="13">
        <v>7746</v>
      </c>
    </row>
    <row r="10" spans="7:8" ht="15.75">
      <c r="G10" s="19">
        <f>SUM(G6:G9)</f>
        <v>21.130000000000003</v>
      </c>
      <c r="H10" s="20">
        <f>SUM(H6:H9)</f>
        <v>110140</v>
      </c>
    </row>
    <row r="12" spans="1:8" ht="15">
      <c r="A12" s="18">
        <v>21</v>
      </c>
      <c r="B12" s="7" t="s">
        <v>798</v>
      </c>
      <c r="C12" s="18">
        <v>21</v>
      </c>
      <c r="D12" s="10">
        <v>65318</v>
      </c>
      <c r="E12" s="7" t="s">
        <v>237</v>
      </c>
      <c r="F12" s="11">
        <v>5071.9</v>
      </c>
      <c r="G12" s="12">
        <v>28.65</v>
      </c>
      <c r="H12" s="13">
        <v>145310</v>
      </c>
    </row>
    <row r="13" spans="1:8" ht="15">
      <c r="A13" s="18">
        <v>21</v>
      </c>
      <c r="B13" s="7" t="s">
        <v>798</v>
      </c>
      <c r="C13" s="18">
        <v>21</v>
      </c>
      <c r="D13" s="10">
        <v>65391</v>
      </c>
      <c r="E13" s="7" t="s">
        <v>241</v>
      </c>
      <c r="F13" s="11">
        <v>4778.11</v>
      </c>
      <c r="G13" s="12">
        <v>0.74</v>
      </c>
      <c r="H13" s="13">
        <v>3536</v>
      </c>
    </row>
    <row r="14" spans="1:8" ht="15">
      <c r="A14" s="18">
        <v>21</v>
      </c>
      <c r="B14" s="7" t="s">
        <v>798</v>
      </c>
      <c r="C14" s="18">
        <v>21</v>
      </c>
      <c r="D14" s="10">
        <v>65417</v>
      </c>
      <c r="E14" s="7" t="s">
        <v>242</v>
      </c>
      <c r="F14" s="11">
        <v>4866.22</v>
      </c>
      <c r="G14" s="12">
        <v>28.88</v>
      </c>
      <c r="H14" s="13">
        <v>140536</v>
      </c>
    </row>
    <row r="15" spans="1:8" ht="15">
      <c r="A15" s="18">
        <v>21</v>
      </c>
      <c r="B15" s="7" t="s">
        <v>798</v>
      </c>
      <c r="C15" s="18">
        <v>21</v>
      </c>
      <c r="D15" s="10">
        <v>65458</v>
      </c>
      <c r="E15" s="7" t="s">
        <v>245</v>
      </c>
      <c r="F15" s="11">
        <v>4760.37</v>
      </c>
      <c r="G15" s="12">
        <v>1.47</v>
      </c>
      <c r="H15" s="13">
        <v>6998</v>
      </c>
    </row>
    <row r="16" spans="1:8" ht="15">
      <c r="A16" s="18">
        <v>21</v>
      </c>
      <c r="B16" s="7" t="s">
        <v>798</v>
      </c>
      <c r="C16" s="18">
        <v>21</v>
      </c>
      <c r="D16" s="10">
        <v>65466</v>
      </c>
      <c r="E16" s="7" t="s">
        <v>246</v>
      </c>
      <c r="F16" s="11">
        <v>5660.61</v>
      </c>
      <c r="G16" s="12">
        <v>21.72</v>
      </c>
      <c r="H16" s="13">
        <v>122948</v>
      </c>
    </row>
    <row r="17" spans="1:8" ht="15">
      <c r="A17" s="18">
        <v>21</v>
      </c>
      <c r="B17" s="7" t="s">
        <v>798</v>
      </c>
      <c r="C17" s="18">
        <v>21</v>
      </c>
      <c r="D17" s="10">
        <v>65482</v>
      </c>
      <c r="E17" s="7" t="s">
        <v>248</v>
      </c>
      <c r="F17" s="11">
        <v>5769.37</v>
      </c>
      <c r="G17" s="12">
        <v>14.13</v>
      </c>
      <c r="H17" s="13">
        <v>81521</v>
      </c>
    </row>
    <row r="18" spans="1:8" ht="15">
      <c r="A18" s="18">
        <v>21</v>
      </c>
      <c r="B18" s="7" t="s">
        <v>798</v>
      </c>
      <c r="C18" s="18">
        <v>21</v>
      </c>
      <c r="D18" s="10">
        <v>73361</v>
      </c>
      <c r="E18" s="7" t="s">
        <v>249</v>
      </c>
      <c r="F18" s="11">
        <v>5827.73</v>
      </c>
      <c r="G18" s="12">
        <v>1.66</v>
      </c>
      <c r="H18" s="13">
        <v>9674</v>
      </c>
    </row>
    <row r="19" spans="1:8" ht="15">
      <c r="A19" s="18">
        <v>21</v>
      </c>
      <c r="B19" s="7" t="s">
        <v>798</v>
      </c>
      <c r="C19" s="18">
        <v>21</v>
      </c>
      <c r="D19" s="10">
        <v>75002</v>
      </c>
      <c r="E19" s="7" t="s">
        <v>250</v>
      </c>
      <c r="F19" s="11">
        <v>4980.46</v>
      </c>
      <c r="G19" s="12">
        <v>3.4</v>
      </c>
      <c r="H19" s="13">
        <v>16934</v>
      </c>
    </row>
    <row r="20" spans="7:8" ht="15.75">
      <c r="G20" s="19">
        <f>SUM(G12:G19)</f>
        <v>100.64999999999999</v>
      </c>
      <c r="H20" s="20">
        <f>SUM(H12:H19)</f>
        <v>527457</v>
      </c>
    </row>
    <row r="22" spans="1:8" ht="15">
      <c r="A22" s="18">
        <v>23</v>
      </c>
      <c r="B22" s="7" t="s">
        <v>800</v>
      </c>
      <c r="C22" s="18">
        <v>23</v>
      </c>
      <c r="D22" s="10">
        <v>65540</v>
      </c>
      <c r="E22" s="7" t="s">
        <v>251</v>
      </c>
      <c r="F22" s="11">
        <v>5940.84</v>
      </c>
      <c r="G22" s="12">
        <v>14.4</v>
      </c>
      <c r="H22" s="13">
        <v>85548</v>
      </c>
    </row>
    <row r="23" spans="1:8" ht="15">
      <c r="A23" s="18">
        <v>23</v>
      </c>
      <c r="B23" s="7" t="s">
        <v>800</v>
      </c>
      <c r="C23" s="18">
        <v>23</v>
      </c>
      <c r="D23" s="10">
        <v>65615</v>
      </c>
      <c r="E23" s="7" t="s">
        <v>255</v>
      </c>
      <c r="F23" s="11">
        <v>4928.2</v>
      </c>
      <c r="G23" s="12">
        <v>36.15</v>
      </c>
      <c r="H23" s="13">
        <v>178154</v>
      </c>
    </row>
    <row r="24" spans="1:8" ht="15">
      <c r="A24" s="18">
        <v>23</v>
      </c>
      <c r="B24" s="7" t="s">
        <v>800</v>
      </c>
      <c r="C24" s="18">
        <v>23</v>
      </c>
      <c r="D24" s="10">
        <v>73866</v>
      </c>
      <c r="E24" s="7" t="s">
        <v>719</v>
      </c>
      <c r="F24" s="11">
        <v>6665.15</v>
      </c>
      <c r="G24" s="12">
        <v>0.7</v>
      </c>
      <c r="H24" s="13">
        <v>4666</v>
      </c>
    </row>
    <row r="25" spans="7:8" ht="15.75">
      <c r="G25" s="19">
        <f>SUM(G22:G24)</f>
        <v>51.25</v>
      </c>
      <c r="H25" s="20">
        <f>SUM(H22:H24)</f>
        <v>268368</v>
      </c>
    </row>
    <row r="27" spans="1:8" ht="15">
      <c r="A27" s="18">
        <v>24</v>
      </c>
      <c r="B27" s="7" t="s">
        <v>842</v>
      </c>
      <c r="C27" s="18">
        <v>24</v>
      </c>
      <c r="D27" s="10">
        <v>65631</v>
      </c>
      <c r="E27" s="7" t="s">
        <v>258</v>
      </c>
      <c r="F27" s="11">
        <v>4691.13</v>
      </c>
      <c r="G27" s="12">
        <v>1.1</v>
      </c>
      <c r="H27" s="13">
        <v>5160</v>
      </c>
    </row>
    <row r="28" spans="1:8" ht="15">
      <c r="A28" s="18">
        <v>24</v>
      </c>
      <c r="B28" s="7" t="s">
        <v>842</v>
      </c>
      <c r="C28" s="18">
        <v>24</v>
      </c>
      <c r="D28" s="10">
        <v>65698</v>
      </c>
      <c r="E28" s="7" t="s">
        <v>261</v>
      </c>
      <c r="F28" s="11">
        <v>4889.96</v>
      </c>
      <c r="G28" s="12">
        <v>0.33</v>
      </c>
      <c r="H28" s="13">
        <v>1614</v>
      </c>
    </row>
    <row r="29" spans="1:8" ht="15">
      <c r="A29" s="18">
        <v>24</v>
      </c>
      <c r="B29" s="7" t="s">
        <v>842</v>
      </c>
      <c r="C29" s="18">
        <v>24</v>
      </c>
      <c r="D29" s="10">
        <v>65748</v>
      </c>
      <c r="E29" s="7" t="s">
        <v>264</v>
      </c>
      <c r="F29" s="11">
        <v>4677.6</v>
      </c>
      <c r="G29" s="12">
        <v>0.16</v>
      </c>
      <c r="H29" s="13">
        <v>748</v>
      </c>
    </row>
    <row r="30" spans="1:8" ht="15">
      <c r="A30" s="18">
        <v>24</v>
      </c>
      <c r="B30" s="7" t="s">
        <v>842</v>
      </c>
      <c r="C30" s="18">
        <v>24</v>
      </c>
      <c r="D30" s="10">
        <v>65755</v>
      </c>
      <c r="E30" s="7" t="s">
        <v>265</v>
      </c>
      <c r="F30" s="11">
        <v>4930.67</v>
      </c>
      <c r="G30" s="12">
        <v>1.12</v>
      </c>
      <c r="H30" s="13">
        <v>5522</v>
      </c>
    </row>
    <row r="31" spans="1:8" ht="15">
      <c r="A31" s="18">
        <v>24</v>
      </c>
      <c r="B31" s="7" t="s">
        <v>842</v>
      </c>
      <c r="C31" s="18">
        <v>24</v>
      </c>
      <c r="D31" s="10">
        <v>65763</v>
      </c>
      <c r="E31" s="7" t="s">
        <v>266</v>
      </c>
      <c r="F31" s="11">
        <v>4690.03</v>
      </c>
      <c r="G31" s="12">
        <v>0.17</v>
      </c>
      <c r="H31" s="13">
        <v>797</v>
      </c>
    </row>
    <row r="32" spans="1:8" ht="15">
      <c r="A32" s="18">
        <v>24</v>
      </c>
      <c r="B32" s="7" t="s">
        <v>842</v>
      </c>
      <c r="C32" s="18">
        <v>24</v>
      </c>
      <c r="D32" s="10">
        <v>65771</v>
      </c>
      <c r="E32" s="7" t="s">
        <v>267</v>
      </c>
      <c r="F32" s="11">
        <v>4685.72</v>
      </c>
      <c r="G32" s="12">
        <v>15.3</v>
      </c>
      <c r="H32" s="13">
        <v>71692</v>
      </c>
    </row>
    <row r="33" spans="1:8" ht="15">
      <c r="A33" s="18">
        <v>24</v>
      </c>
      <c r="B33" s="7" t="s">
        <v>842</v>
      </c>
      <c r="C33" s="18">
        <v>24</v>
      </c>
      <c r="D33" s="10">
        <v>65789</v>
      </c>
      <c r="E33" s="7" t="s">
        <v>268</v>
      </c>
      <c r="F33" s="11">
        <v>5639.68</v>
      </c>
      <c r="G33" s="12">
        <v>3.9</v>
      </c>
      <c r="H33" s="13">
        <v>21995</v>
      </c>
    </row>
    <row r="34" spans="1:8" ht="15">
      <c r="A34" s="18">
        <v>24</v>
      </c>
      <c r="B34" s="7" t="s">
        <v>842</v>
      </c>
      <c r="C34" s="18">
        <v>24</v>
      </c>
      <c r="D34" s="10">
        <v>75366</v>
      </c>
      <c r="E34" s="7" t="s">
        <v>276</v>
      </c>
      <c r="F34" s="11">
        <v>5218.84</v>
      </c>
      <c r="G34" s="12">
        <v>5.57</v>
      </c>
      <c r="H34" s="13">
        <v>29069</v>
      </c>
    </row>
    <row r="35" spans="7:8" ht="15.75">
      <c r="G35" s="19">
        <f>SUM(G27:G34)</f>
        <v>27.65</v>
      </c>
      <c r="H35" s="20">
        <f>SUM(H27:H34)</f>
        <v>136597</v>
      </c>
    </row>
    <row r="37" spans="1:8" ht="15">
      <c r="A37" s="18">
        <v>29</v>
      </c>
      <c r="B37" s="7" t="s">
        <v>805</v>
      </c>
      <c r="C37" s="18">
        <v>29</v>
      </c>
      <c r="D37" s="10">
        <v>66340</v>
      </c>
      <c r="E37" s="7" t="s">
        <v>303</v>
      </c>
      <c r="F37" s="11">
        <v>4720.07</v>
      </c>
      <c r="G37" s="12">
        <v>11.21</v>
      </c>
      <c r="H37" s="13">
        <v>52912</v>
      </c>
    </row>
    <row r="38" spans="1:8" ht="15">
      <c r="A38" s="18">
        <v>29</v>
      </c>
      <c r="B38" s="7" t="s">
        <v>805</v>
      </c>
      <c r="C38" s="18">
        <v>29</v>
      </c>
      <c r="D38" s="10">
        <v>66357</v>
      </c>
      <c r="E38" s="7" t="s">
        <v>720</v>
      </c>
      <c r="F38" s="11">
        <v>5626.27</v>
      </c>
      <c r="G38" s="12">
        <v>24.57</v>
      </c>
      <c r="H38" s="13">
        <v>138237</v>
      </c>
    </row>
    <row r="39" spans="7:8" ht="15.75">
      <c r="G39" s="19">
        <f>SUM(G37:G38)</f>
        <v>35.78</v>
      </c>
      <c r="H39" s="20">
        <f>SUM(H37:H38)</f>
        <v>191149</v>
      </c>
    </row>
    <row r="41" spans="1:8" ht="15">
      <c r="A41" s="18">
        <v>33</v>
      </c>
      <c r="B41" s="7" t="s">
        <v>808</v>
      </c>
      <c r="C41" s="18">
        <v>33</v>
      </c>
      <c r="D41" s="10">
        <v>66977</v>
      </c>
      <c r="E41" s="7" t="s">
        <v>353</v>
      </c>
      <c r="F41" s="11">
        <v>4873.67</v>
      </c>
      <c r="G41" s="12">
        <v>33.02</v>
      </c>
      <c r="H41" s="13">
        <v>160929</v>
      </c>
    </row>
    <row r="42" spans="1:8" ht="15">
      <c r="A42" s="18">
        <v>33</v>
      </c>
      <c r="B42" s="7" t="s">
        <v>808</v>
      </c>
      <c r="C42" s="18">
        <v>33</v>
      </c>
      <c r="D42" s="10">
        <v>66985</v>
      </c>
      <c r="E42" s="7" t="s">
        <v>354</v>
      </c>
      <c r="F42" s="11">
        <v>4917.91</v>
      </c>
      <c r="G42" s="12">
        <v>23.48</v>
      </c>
      <c r="H42" s="13">
        <v>115473</v>
      </c>
    </row>
    <row r="43" spans="1:8" ht="15">
      <c r="A43" s="18">
        <v>33</v>
      </c>
      <c r="B43" s="7" t="s">
        <v>808</v>
      </c>
      <c r="C43" s="18">
        <v>33</v>
      </c>
      <c r="D43" s="10">
        <v>66993</v>
      </c>
      <c r="E43" s="7" t="s">
        <v>355</v>
      </c>
      <c r="F43" s="11">
        <v>4888.53</v>
      </c>
      <c r="G43" s="12">
        <v>24.81</v>
      </c>
      <c r="H43" s="13">
        <v>121284</v>
      </c>
    </row>
    <row r="44" spans="1:8" ht="15">
      <c r="A44" s="18">
        <v>33</v>
      </c>
      <c r="B44" s="7" t="s">
        <v>808</v>
      </c>
      <c r="C44" s="18">
        <v>33</v>
      </c>
      <c r="D44" s="10">
        <v>67082</v>
      </c>
      <c r="E44" s="7" t="s">
        <v>357</v>
      </c>
      <c r="F44" s="11">
        <v>4911.35</v>
      </c>
      <c r="G44" s="12">
        <v>10.33</v>
      </c>
      <c r="H44" s="13">
        <v>50734</v>
      </c>
    </row>
    <row r="45" spans="1:8" ht="15">
      <c r="A45" s="18">
        <v>33</v>
      </c>
      <c r="B45" s="7" t="s">
        <v>808</v>
      </c>
      <c r="C45" s="18">
        <v>33</v>
      </c>
      <c r="D45" s="10">
        <v>67090</v>
      </c>
      <c r="E45" s="7" t="s">
        <v>358</v>
      </c>
      <c r="F45" s="11">
        <v>4889.29</v>
      </c>
      <c r="G45" s="12">
        <v>23.81</v>
      </c>
      <c r="H45" s="13">
        <v>116414</v>
      </c>
    </row>
    <row r="46" spans="1:8" ht="15">
      <c r="A46" s="18">
        <v>33</v>
      </c>
      <c r="B46" s="7" t="s">
        <v>808</v>
      </c>
      <c r="C46" s="18">
        <v>33</v>
      </c>
      <c r="D46" s="10">
        <v>67173</v>
      </c>
      <c r="E46" s="7" t="s">
        <v>362</v>
      </c>
      <c r="F46" s="11">
        <v>4894.96</v>
      </c>
      <c r="G46" s="12">
        <v>15.78</v>
      </c>
      <c r="H46" s="13">
        <v>77242</v>
      </c>
    </row>
    <row r="47" spans="1:8" ht="15">
      <c r="A47" s="18">
        <v>33</v>
      </c>
      <c r="B47" s="7" t="s">
        <v>808</v>
      </c>
      <c r="C47" s="18">
        <v>33</v>
      </c>
      <c r="D47" s="10">
        <v>67207</v>
      </c>
      <c r="E47" s="7" t="s">
        <v>365</v>
      </c>
      <c r="F47" s="11">
        <v>5668.4</v>
      </c>
      <c r="G47" s="12">
        <v>2.41</v>
      </c>
      <c r="H47" s="13">
        <v>13661</v>
      </c>
    </row>
    <row r="48" spans="1:8" ht="15">
      <c r="A48" s="18">
        <v>33</v>
      </c>
      <c r="B48" s="7" t="s">
        <v>808</v>
      </c>
      <c r="C48" s="18">
        <v>33</v>
      </c>
      <c r="D48" s="10">
        <v>67249</v>
      </c>
      <c r="E48" s="7" t="s">
        <v>368</v>
      </c>
      <c r="F48" s="11">
        <v>4925.8</v>
      </c>
      <c r="G48" s="12">
        <v>0.9</v>
      </c>
      <c r="H48" s="13">
        <v>4433</v>
      </c>
    </row>
    <row r="49" spans="1:8" ht="15">
      <c r="A49" s="18">
        <v>33</v>
      </c>
      <c r="B49" s="7" t="s">
        <v>808</v>
      </c>
      <c r="C49" s="18">
        <v>33</v>
      </c>
      <c r="D49" s="10">
        <v>75176</v>
      </c>
      <c r="E49" s="7" t="s">
        <v>336</v>
      </c>
      <c r="F49" s="11">
        <v>4976.52</v>
      </c>
      <c r="G49" s="12">
        <v>0.93</v>
      </c>
      <c r="H49" s="13">
        <v>4628</v>
      </c>
    </row>
    <row r="50" spans="1:8" ht="15">
      <c r="A50" s="18">
        <v>33</v>
      </c>
      <c r="B50" s="7" t="s">
        <v>808</v>
      </c>
      <c r="C50" s="18">
        <v>33</v>
      </c>
      <c r="D50" s="10">
        <v>75192</v>
      </c>
      <c r="E50" s="7" t="s">
        <v>370</v>
      </c>
      <c r="F50" s="11">
        <v>5043.7</v>
      </c>
      <c r="G50" s="12">
        <v>10.55</v>
      </c>
      <c r="H50" s="13">
        <v>53211</v>
      </c>
    </row>
    <row r="51" spans="1:8" ht="15">
      <c r="A51" s="18">
        <v>33</v>
      </c>
      <c r="B51" s="7" t="s">
        <v>808</v>
      </c>
      <c r="C51" s="18">
        <v>33</v>
      </c>
      <c r="D51" s="10">
        <v>75200</v>
      </c>
      <c r="E51" s="7" t="s">
        <v>371</v>
      </c>
      <c r="F51" s="11">
        <v>5144.3</v>
      </c>
      <c r="G51" s="12">
        <v>8.68</v>
      </c>
      <c r="H51" s="13">
        <v>44653</v>
      </c>
    </row>
    <row r="52" spans="1:8" ht="15">
      <c r="A52" s="18">
        <v>33</v>
      </c>
      <c r="B52" s="7" t="s">
        <v>808</v>
      </c>
      <c r="C52" s="18">
        <v>33</v>
      </c>
      <c r="D52" s="10">
        <v>75242</v>
      </c>
      <c r="E52" s="7" t="s">
        <v>372</v>
      </c>
      <c r="F52" s="11">
        <v>5296.99</v>
      </c>
      <c r="G52" s="12">
        <v>22.23</v>
      </c>
      <c r="H52" s="13">
        <v>117752</v>
      </c>
    </row>
    <row r="53" spans="7:8" ht="15.75">
      <c r="G53" s="19">
        <f>SUM(G41:G52)</f>
        <v>176.93</v>
      </c>
      <c r="H53" s="20">
        <f>SUM(H41:H52)</f>
        <v>880414</v>
      </c>
    </row>
    <row r="55" spans="1:8" ht="15">
      <c r="A55" s="18">
        <v>35</v>
      </c>
      <c r="B55" s="7" t="s">
        <v>843</v>
      </c>
      <c r="C55" s="18">
        <v>35</v>
      </c>
      <c r="D55" s="10">
        <v>67470</v>
      </c>
      <c r="E55" s="7" t="s">
        <v>299</v>
      </c>
      <c r="F55" s="11">
        <v>4714.89</v>
      </c>
      <c r="G55" s="12">
        <v>7.21</v>
      </c>
      <c r="H55" s="13">
        <v>33994</v>
      </c>
    </row>
    <row r="56" spans="7:8" ht="15.75">
      <c r="G56" s="19">
        <f>SUM(G55)</f>
        <v>7.21</v>
      </c>
      <c r="H56" s="20">
        <f>SUM(H55)</f>
        <v>33994</v>
      </c>
    </row>
    <row r="58" spans="1:8" ht="15">
      <c r="A58" s="18">
        <v>38</v>
      </c>
      <c r="B58" s="7" t="s">
        <v>812</v>
      </c>
      <c r="C58" s="18">
        <v>38</v>
      </c>
      <c r="D58" s="10">
        <v>68478</v>
      </c>
      <c r="E58" s="7" t="s">
        <v>429</v>
      </c>
      <c r="F58" s="11">
        <v>4845</v>
      </c>
      <c r="G58" s="12">
        <v>27.73</v>
      </c>
      <c r="H58" s="13">
        <v>134352</v>
      </c>
    </row>
    <row r="59" spans="7:8" ht="15.75">
      <c r="G59" s="19">
        <f>SUM(G58)</f>
        <v>27.73</v>
      </c>
      <c r="H59" s="20">
        <f>SUM(H58)</f>
        <v>134352</v>
      </c>
    </row>
    <row r="61" spans="1:8" ht="15">
      <c r="A61" s="18">
        <v>39</v>
      </c>
      <c r="B61" s="7" t="s">
        <v>844</v>
      </c>
      <c r="C61" s="18">
        <v>39</v>
      </c>
      <c r="D61" s="10">
        <v>68502</v>
      </c>
      <c r="E61" s="7" t="s">
        <v>430</v>
      </c>
      <c r="F61" s="11">
        <v>4859.56</v>
      </c>
      <c r="G61" s="12">
        <v>4.6</v>
      </c>
      <c r="H61" s="13">
        <v>22354</v>
      </c>
    </row>
    <row r="62" spans="1:8" ht="15">
      <c r="A62" s="18">
        <v>39</v>
      </c>
      <c r="B62" s="7" t="s">
        <v>844</v>
      </c>
      <c r="C62" s="18">
        <v>39</v>
      </c>
      <c r="D62" s="10">
        <v>68569</v>
      </c>
      <c r="E62" s="7" t="s">
        <v>433</v>
      </c>
      <c r="F62" s="11">
        <v>4868.55</v>
      </c>
      <c r="G62" s="12">
        <v>13.05</v>
      </c>
      <c r="H62" s="13">
        <v>63535</v>
      </c>
    </row>
    <row r="63" spans="1:8" ht="15">
      <c r="A63" s="18">
        <v>39</v>
      </c>
      <c r="B63" s="7" t="s">
        <v>844</v>
      </c>
      <c r="C63" s="18">
        <v>39</v>
      </c>
      <c r="D63" s="10">
        <v>68577</v>
      </c>
      <c r="E63" s="7" t="s">
        <v>434</v>
      </c>
      <c r="F63" s="11">
        <v>4856.97</v>
      </c>
      <c r="G63" s="12">
        <v>21.58</v>
      </c>
      <c r="H63" s="13">
        <v>104813</v>
      </c>
    </row>
    <row r="64" spans="1:8" ht="15">
      <c r="A64" s="18">
        <v>39</v>
      </c>
      <c r="B64" s="7" t="s">
        <v>844</v>
      </c>
      <c r="C64" s="18">
        <v>39</v>
      </c>
      <c r="D64" s="10">
        <v>68593</v>
      </c>
      <c r="E64" s="7" t="s">
        <v>436</v>
      </c>
      <c r="F64" s="11">
        <v>4870.72</v>
      </c>
      <c r="G64" s="12">
        <v>0.9</v>
      </c>
      <c r="H64" s="13">
        <v>4384</v>
      </c>
    </row>
    <row r="65" spans="1:8" ht="15">
      <c r="A65" s="18">
        <v>39</v>
      </c>
      <c r="B65" s="7" t="s">
        <v>844</v>
      </c>
      <c r="C65" s="18">
        <v>39</v>
      </c>
      <c r="D65" s="10">
        <v>68650</v>
      </c>
      <c r="E65" s="7" t="s">
        <v>438</v>
      </c>
      <c r="F65" s="11">
        <v>4849.61</v>
      </c>
      <c r="G65" s="12">
        <v>2.55</v>
      </c>
      <c r="H65" s="13">
        <v>12367</v>
      </c>
    </row>
    <row r="66" spans="1:8" ht="15">
      <c r="A66" s="18">
        <v>39</v>
      </c>
      <c r="B66" s="7" t="s">
        <v>844</v>
      </c>
      <c r="C66" s="18">
        <v>39</v>
      </c>
      <c r="D66" s="10">
        <v>75499</v>
      </c>
      <c r="E66" s="7" t="s">
        <v>440</v>
      </c>
      <c r="F66" s="11">
        <v>5251.34</v>
      </c>
      <c r="G66" s="12">
        <v>4.96</v>
      </c>
      <c r="H66" s="13">
        <v>26047</v>
      </c>
    </row>
    <row r="67" spans="7:8" ht="15.75">
      <c r="G67" s="19">
        <f>SUM(G61:G66)</f>
        <v>47.63999999999999</v>
      </c>
      <c r="H67" s="20">
        <f>SUM(H61:H66)</f>
        <v>233500</v>
      </c>
    </row>
    <row r="69" spans="1:8" ht="15">
      <c r="A69" s="18">
        <v>41</v>
      </c>
      <c r="B69" s="7" t="s">
        <v>815</v>
      </c>
      <c r="C69" s="18">
        <v>41</v>
      </c>
      <c r="D69" s="10">
        <v>68916</v>
      </c>
      <c r="E69" s="7" t="s">
        <v>431</v>
      </c>
      <c r="F69" s="11">
        <v>4715.37</v>
      </c>
      <c r="G69" s="12">
        <v>1.02</v>
      </c>
      <c r="H69" s="13">
        <v>4810</v>
      </c>
    </row>
    <row r="70" spans="1:8" ht="15">
      <c r="A70" s="18">
        <v>41</v>
      </c>
      <c r="B70" s="7" t="s">
        <v>815</v>
      </c>
      <c r="C70" s="18">
        <v>41</v>
      </c>
      <c r="D70" s="10">
        <v>68924</v>
      </c>
      <c r="E70" s="7" t="s">
        <v>457</v>
      </c>
      <c r="F70" s="11">
        <v>5645.45</v>
      </c>
      <c r="G70" s="12">
        <v>0.97</v>
      </c>
      <c r="H70" s="13">
        <v>5476</v>
      </c>
    </row>
    <row r="71" spans="1:8" ht="15">
      <c r="A71" s="18">
        <v>41</v>
      </c>
      <c r="B71" s="7" t="s">
        <v>815</v>
      </c>
      <c r="C71" s="18">
        <v>41</v>
      </c>
      <c r="D71" s="10">
        <v>68932</v>
      </c>
      <c r="E71" s="7" t="s">
        <v>458</v>
      </c>
      <c r="F71" s="11">
        <v>4703.73</v>
      </c>
      <c r="G71" s="12">
        <v>1.32</v>
      </c>
      <c r="H71" s="13">
        <v>6209</v>
      </c>
    </row>
    <row r="72" spans="1:8" ht="15">
      <c r="A72" s="18">
        <v>41</v>
      </c>
      <c r="B72" s="7" t="s">
        <v>815</v>
      </c>
      <c r="C72" s="18">
        <v>41</v>
      </c>
      <c r="D72" s="10">
        <v>69005</v>
      </c>
      <c r="E72" s="7" t="s">
        <v>465</v>
      </c>
      <c r="F72" s="11">
        <v>4720.5</v>
      </c>
      <c r="G72" s="12">
        <v>0.75</v>
      </c>
      <c r="H72" s="13">
        <v>3540</v>
      </c>
    </row>
    <row r="73" spans="1:8" ht="15">
      <c r="A73" s="18">
        <v>41</v>
      </c>
      <c r="B73" s="7" t="s">
        <v>815</v>
      </c>
      <c r="C73" s="18">
        <v>41</v>
      </c>
      <c r="D73" s="10">
        <v>69013</v>
      </c>
      <c r="E73" s="7" t="s">
        <v>466</v>
      </c>
      <c r="F73" s="11">
        <v>4752.39</v>
      </c>
      <c r="G73" s="12">
        <v>0.21</v>
      </c>
      <c r="H73" s="13">
        <v>998</v>
      </c>
    </row>
    <row r="74" spans="1:8" ht="15">
      <c r="A74" s="18">
        <v>41</v>
      </c>
      <c r="B74" s="7" t="s">
        <v>815</v>
      </c>
      <c r="C74" s="18">
        <v>41</v>
      </c>
      <c r="D74" s="10">
        <v>69047</v>
      </c>
      <c r="E74" s="7" t="s">
        <v>469</v>
      </c>
      <c r="F74" s="11">
        <v>5706.58</v>
      </c>
      <c r="G74" s="12">
        <v>6.29</v>
      </c>
      <c r="H74" s="13">
        <v>35894</v>
      </c>
    </row>
    <row r="75" spans="1:8" ht="15">
      <c r="A75" s="18">
        <v>41</v>
      </c>
      <c r="B75" s="7" t="s">
        <v>815</v>
      </c>
      <c r="C75" s="18">
        <v>41</v>
      </c>
      <c r="D75" s="10">
        <v>69062</v>
      </c>
      <c r="E75" s="7" t="s">
        <v>470</v>
      </c>
      <c r="F75" s="11">
        <v>5807.57</v>
      </c>
      <c r="G75" s="12">
        <v>7.22</v>
      </c>
      <c r="H75" s="13">
        <v>41931</v>
      </c>
    </row>
    <row r="76" spans="1:8" ht="15">
      <c r="A76" s="18">
        <v>41</v>
      </c>
      <c r="B76" s="7" t="s">
        <v>815</v>
      </c>
      <c r="C76" s="18">
        <v>41</v>
      </c>
      <c r="D76" s="10">
        <v>69070</v>
      </c>
      <c r="E76" s="7" t="s">
        <v>471</v>
      </c>
      <c r="F76" s="11">
        <v>4885.42</v>
      </c>
      <c r="G76" s="12">
        <v>9.23</v>
      </c>
      <c r="H76" s="13">
        <v>45092</v>
      </c>
    </row>
    <row r="77" spans="7:8" ht="15.75">
      <c r="G77" s="19">
        <f>SUM(G69:G76)</f>
        <v>27.01</v>
      </c>
      <c r="H77" s="20">
        <f>SUM(H69:H76)</f>
        <v>143950</v>
      </c>
    </row>
    <row r="79" spans="1:8" ht="15">
      <c r="A79" s="18">
        <v>42</v>
      </c>
      <c r="B79" s="7" t="s">
        <v>845</v>
      </c>
      <c r="C79" s="18">
        <v>42</v>
      </c>
      <c r="D79" s="10">
        <v>69195</v>
      </c>
      <c r="E79" s="7" t="s">
        <v>480</v>
      </c>
      <c r="F79" s="11">
        <v>4726.45</v>
      </c>
      <c r="G79" s="12">
        <v>6</v>
      </c>
      <c r="H79" s="13">
        <v>28359</v>
      </c>
    </row>
    <row r="80" spans="1:8" ht="15">
      <c r="A80" s="18">
        <v>42</v>
      </c>
      <c r="B80" s="7" t="s">
        <v>816</v>
      </c>
      <c r="C80" s="18">
        <v>42</v>
      </c>
      <c r="D80" s="10">
        <v>69286</v>
      </c>
      <c r="E80" s="7" t="s">
        <v>489</v>
      </c>
      <c r="F80" s="11">
        <v>5583.06</v>
      </c>
      <c r="G80" s="12">
        <v>67</v>
      </c>
      <c r="H80" s="13">
        <v>374065</v>
      </c>
    </row>
    <row r="81" spans="7:8" ht="15.75">
      <c r="G81" s="19">
        <f>SUM(G79:G80)</f>
        <v>73</v>
      </c>
      <c r="H81" s="20">
        <f>SUM(H79:H80)</f>
        <v>402424</v>
      </c>
    </row>
    <row r="83" spans="1:8" ht="15">
      <c r="A83" s="18">
        <v>43</v>
      </c>
      <c r="B83" s="7" t="s">
        <v>818</v>
      </c>
      <c r="C83" s="18">
        <v>43</v>
      </c>
      <c r="D83" s="10">
        <v>69393</v>
      </c>
      <c r="E83" s="7" t="s">
        <v>497</v>
      </c>
      <c r="F83" s="11">
        <v>4703.81</v>
      </c>
      <c r="G83" s="12">
        <v>0.86</v>
      </c>
      <c r="H83" s="13">
        <v>4045</v>
      </c>
    </row>
    <row r="84" spans="1:8" ht="15">
      <c r="A84" s="18">
        <v>43</v>
      </c>
      <c r="B84" s="7" t="s">
        <v>818</v>
      </c>
      <c r="C84" s="18">
        <v>43</v>
      </c>
      <c r="D84" s="10">
        <v>69401</v>
      </c>
      <c r="E84" s="7" t="s">
        <v>498</v>
      </c>
      <c r="F84" s="11">
        <v>5606.73</v>
      </c>
      <c r="G84" s="12">
        <v>12.44</v>
      </c>
      <c r="H84" s="13">
        <v>69748</v>
      </c>
    </row>
    <row r="85" spans="1:8" ht="15">
      <c r="A85" s="18">
        <v>43</v>
      </c>
      <c r="B85" s="7" t="s">
        <v>818</v>
      </c>
      <c r="C85" s="18">
        <v>43</v>
      </c>
      <c r="D85" s="10">
        <v>69419</v>
      </c>
      <c r="E85" s="7" t="s">
        <v>499</v>
      </c>
      <c r="F85" s="11">
        <v>4652.97</v>
      </c>
      <c r="G85" s="12">
        <v>3.25</v>
      </c>
      <c r="H85" s="13">
        <v>15122</v>
      </c>
    </row>
    <row r="86" spans="1:8" ht="15">
      <c r="A86" s="18">
        <v>43</v>
      </c>
      <c r="B86" s="7" t="s">
        <v>818</v>
      </c>
      <c r="C86" s="18">
        <v>43</v>
      </c>
      <c r="D86" s="10">
        <v>69427</v>
      </c>
      <c r="E86" s="7" t="s">
        <v>500</v>
      </c>
      <c r="F86" s="11">
        <v>5596.68</v>
      </c>
      <c r="G86" s="12">
        <v>60.65</v>
      </c>
      <c r="H86" s="13">
        <v>339439</v>
      </c>
    </row>
    <row r="87" spans="1:8" ht="15">
      <c r="A87" s="18">
        <v>43</v>
      </c>
      <c r="B87" s="7" t="s">
        <v>818</v>
      </c>
      <c r="C87" s="18">
        <v>43</v>
      </c>
      <c r="D87" s="10">
        <v>69435</v>
      </c>
      <c r="E87" s="7" t="s">
        <v>501</v>
      </c>
      <c r="F87" s="11">
        <v>4667.98</v>
      </c>
      <c r="G87" s="12">
        <v>12.09</v>
      </c>
      <c r="H87" s="13">
        <v>56436</v>
      </c>
    </row>
    <row r="88" spans="1:8" ht="15">
      <c r="A88" s="18">
        <v>43</v>
      </c>
      <c r="B88" s="7" t="s">
        <v>818</v>
      </c>
      <c r="C88" s="18">
        <v>43</v>
      </c>
      <c r="D88" s="10">
        <v>69450</v>
      </c>
      <c r="E88" s="7" t="s">
        <v>502</v>
      </c>
      <c r="F88" s="11">
        <v>4707.28</v>
      </c>
      <c r="G88" s="12">
        <v>0.31</v>
      </c>
      <c r="H88" s="13">
        <v>1459</v>
      </c>
    </row>
    <row r="89" spans="1:8" ht="15">
      <c r="A89" s="18">
        <v>43</v>
      </c>
      <c r="B89" s="7" t="s">
        <v>818</v>
      </c>
      <c r="C89" s="18">
        <v>43</v>
      </c>
      <c r="D89" s="10">
        <v>69468</v>
      </c>
      <c r="E89" s="7" t="s">
        <v>503</v>
      </c>
      <c r="F89" s="11">
        <v>5567.3</v>
      </c>
      <c r="G89" s="12">
        <v>8.31</v>
      </c>
      <c r="H89" s="13">
        <v>46264</v>
      </c>
    </row>
    <row r="90" spans="1:8" ht="15">
      <c r="A90" s="18">
        <v>43</v>
      </c>
      <c r="B90" s="7" t="s">
        <v>818</v>
      </c>
      <c r="C90" s="18">
        <v>43</v>
      </c>
      <c r="D90" s="10">
        <v>69484</v>
      </c>
      <c r="E90" s="7" t="s">
        <v>504</v>
      </c>
      <c r="F90" s="11">
        <v>4869.38</v>
      </c>
      <c r="G90" s="12">
        <v>11.37</v>
      </c>
      <c r="H90" s="13">
        <v>55365</v>
      </c>
    </row>
    <row r="91" spans="1:8" ht="15">
      <c r="A91" s="18">
        <v>43</v>
      </c>
      <c r="B91" s="7" t="s">
        <v>818</v>
      </c>
      <c r="C91" s="18">
        <v>43</v>
      </c>
      <c r="D91" s="10">
        <v>69526</v>
      </c>
      <c r="E91" s="7" t="s">
        <v>507</v>
      </c>
      <c r="F91" s="11">
        <v>4719.45</v>
      </c>
      <c r="G91" s="12">
        <v>4.71</v>
      </c>
      <c r="H91" s="13">
        <v>22229</v>
      </c>
    </row>
    <row r="92" spans="1:8" ht="15">
      <c r="A92" s="18">
        <v>43</v>
      </c>
      <c r="B92" s="7" t="s">
        <v>818</v>
      </c>
      <c r="C92" s="18">
        <v>43</v>
      </c>
      <c r="D92" s="10">
        <v>69534</v>
      </c>
      <c r="E92" s="7" t="s">
        <v>508</v>
      </c>
      <c r="F92" s="11">
        <v>5535.92</v>
      </c>
      <c r="G92" s="12">
        <v>0.7</v>
      </c>
      <c r="H92" s="13">
        <v>3875</v>
      </c>
    </row>
    <row r="93" spans="1:8" ht="15">
      <c r="A93" s="18">
        <v>43</v>
      </c>
      <c r="B93" s="7" t="s">
        <v>818</v>
      </c>
      <c r="C93" s="18">
        <v>43</v>
      </c>
      <c r="D93" s="10">
        <v>69575</v>
      </c>
      <c r="E93" s="7" t="s">
        <v>510</v>
      </c>
      <c r="F93" s="11">
        <v>4688.64</v>
      </c>
      <c r="G93" s="12">
        <v>1.04</v>
      </c>
      <c r="H93" s="13">
        <v>4876</v>
      </c>
    </row>
    <row r="94" spans="1:8" ht="15">
      <c r="A94" s="18">
        <v>43</v>
      </c>
      <c r="B94" s="7" t="s">
        <v>818</v>
      </c>
      <c r="C94" s="18">
        <v>43</v>
      </c>
      <c r="D94" s="10">
        <v>69625</v>
      </c>
      <c r="E94" s="7" t="s">
        <v>515</v>
      </c>
      <c r="F94" s="11">
        <v>4690.48</v>
      </c>
      <c r="G94" s="12">
        <v>9.79</v>
      </c>
      <c r="H94" s="13">
        <v>45920</v>
      </c>
    </row>
    <row r="95" spans="1:8" ht="15">
      <c r="A95" s="18">
        <v>43</v>
      </c>
      <c r="B95" s="7" t="s">
        <v>818</v>
      </c>
      <c r="C95" s="18">
        <v>43</v>
      </c>
      <c r="D95" s="10">
        <v>69666</v>
      </c>
      <c r="E95" s="7" t="s">
        <v>518</v>
      </c>
      <c r="F95" s="11">
        <v>4885.55</v>
      </c>
      <c r="G95" s="12">
        <v>7.23</v>
      </c>
      <c r="H95" s="13">
        <v>35323</v>
      </c>
    </row>
    <row r="96" spans="1:8" ht="15">
      <c r="A96" s="18">
        <v>43</v>
      </c>
      <c r="B96" s="7" t="s">
        <v>818</v>
      </c>
      <c r="C96" s="18">
        <v>43</v>
      </c>
      <c r="D96" s="10">
        <v>69674</v>
      </c>
      <c r="E96" s="7" t="s">
        <v>519</v>
      </c>
      <c r="F96" s="11">
        <v>4857.47</v>
      </c>
      <c r="G96" s="12">
        <v>2.11</v>
      </c>
      <c r="H96" s="13">
        <v>10249</v>
      </c>
    </row>
    <row r="97" spans="1:8" ht="15">
      <c r="A97" s="18">
        <v>43</v>
      </c>
      <c r="B97" s="7" t="s">
        <v>818</v>
      </c>
      <c r="C97" s="18">
        <v>43</v>
      </c>
      <c r="D97" s="10">
        <v>69690</v>
      </c>
      <c r="E97" s="7" t="s">
        <v>521</v>
      </c>
      <c r="F97" s="11">
        <v>4791.4</v>
      </c>
      <c r="G97" s="12">
        <v>0.77</v>
      </c>
      <c r="H97" s="13">
        <v>3689</v>
      </c>
    </row>
    <row r="98" spans="1:8" ht="15">
      <c r="A98" s="18">
        <v>43</v>
      </c>
      <c r="B98" s="7" t="s">
        <v>818</v>
      </c>
      <c r="C98" s="18">
        <v>43</v>
      </c>
      <c r="D98" s="10">
        <v>69708</v>
      </c>
      <c r="E98" s="7" t="s">
        <v>522</v>
      </c>
      <c r="F98" s="11">
        <v>4683</v>
      </c>
      <c r="G98" s="12">
        <v>1.33</v>
      </c>
      <c r="H98" s="13">
        <v>6228</v>
      </c>
    </row>
    <row r="99" spans="1:8" ht="15">
      <c r="A99" s="18">
        <v>43</v>
      </c>
      <c r="B99" s="7" t="s">
        <v>818</v>
      </c>
      <c r="C99" s="18">
        <v>43</v>
      </c>
      <c r="D99" s="10">
        <v>73387</v>
      </c>
      <c r="E99" s="7" t="s">
        <v>523</v>
      </c>
      <c r="F99" s="11">
        <v>4849.49</v>
      </c>
      <c r="G99" s="12">
        <v>6.52</v>
      </c>
      <c r="H99" s="13">
        <v>31619</v>
      </c>
    </row>
    <row r="100" spans="7:8" ht="15.75">
      <c r="G100" s="19">
        <f>SUM(G83:G99)</f>
        <v>143.48000000000005</v>
      </c>
      <c r="H100" s="20">
        <f>SUM(H83:H99)</f>
        <v>751886</v>
      </c>
    </row>
    <row r="102" spans="1:8" ht="15">
      <c r="A102" s="18">
        <v>44</v>
      </c>
      <c r="B102" s="7" t="s">
        <v>846</v>
      </c>
      <c r="C102" s="18">
        <v>44</v>
      </c>
      <c r="D102" s="10">
        <v>69807</v>
      </c>
      <c r="E102" s="7" t="s">
        <v>524</v>
      </c>
      <c r="F102" s="11">
        <v>4884.09</v>
      </c>
      <c r="G102" s="12">
        <v>3.64</v>
      </c>
      <c r="H102" s="13">
        <v>17778</v>
      </c>
    </row>
    <row r="103" spans="1:8" ht="15">
      <c r="A103" s="18">
        <v>44</v>
      </c>
      <c r="B103" s="7" t="s">
        <v>846</v>
      </c>
      <c r="C103" s="18">
        <v>44</v>
      </c>
      <c r="D103" s="10">
        <v>69823</v>
      </c>
      <c r="E103" s="7" t="s">
        <v>528</v>
      </c>
      <c r="F103" s="11">
        <v>5613.47</v>
      </c>
      <c r="G103" s="12">
        <v>2.44</v>
      </c>
      <c r="H103" s="13">
        <v>13697</v>
      </c>
    </row>
    <row r="104" spans="1:8" ht="15">
      <c r="A104" s="18">
        <v>44</v>
      </c>
      <c r="B104" s="7" t="s">
        <v>846</v>
      </c>
      <c r="C104" s="18">
        <v>44</v>
      </c>
      <c r="D104" s="10">
        <v>75432</v>
      </c>
      <c r="E104" s="7" t="s">
        <v>530</v>
      </c>
      <c r="F104" s="11">
        <v>4847.52</v>
      </c>
      <c r="G104" s="12">
        <v>0.81</v>
      </c>
      <c r="H104" s="13">
        <v>3926</v>
      </c>
    </row>
    <row r="105" spans="7:8" ht="15.75">
      <c r="G105" s="19">
        <f>SUM(G102:G104)</f>
        <v>6.890000000000001</v>
      </c>
      <c r="H105" s="20">
        <f>SUM(H102:H104)</f>
        <v>35401</v>
      </c>
    </row>
    <row r="107" spans="1:8" ht="15">
      <c r="A107" s="18">
        <v>45</v>
      </c>
      <c r="B107" s="7" t="s">
        <v>847</v>
      </c>
      <c r="C107" s="18">
        <v>45</v>
      </c>
      <c r="D107" s="10">
        <v>69856</v>
      </c>
      <c r="E107" s="7" t="s">
        <v>531</v>
      </c>
      <c r="F107" s="11">
        <v>5641.51</v>
      </c>
      <c r="G107" s="12">
        <v>9.61</v>
      </c>
      <c r="H107" s="13">
        <v>54215</v>
      </c>
    </row>
    <row r="108" spans="1:8" ht="15">
      <c r="A108" s="18">
        <v>45</v>
      </c>
      <c r="B108" s="7" t="s">
        <v>847</v>
      </c>
      <c r="C108" s="18">
        <v>45</v>
      </c>
      <c r="D108" s="10">
        <v>69872</v>
      </c>
      <c r="E108" s="7" t="s">
        <v>532</v>
      </c>
      <c r="F108" s="11">
        <v>4699.95</v>
      </c>
      <c r="G108" s="12">
        <v>2.41</v>
      </c>
      <c r="H108" s="13">
        <v>11327</v>
      </c>
    </row>
    <row r="109" spans="1:8" ht="15">
      <c r="A109" s="18">
        <v>45</v>
      </c>
      <c r="B109" s="7" t="s">
        <v>847</v>
      </c>
      <c r="C109" s="18">
        <v>45</v>
      </c>
      <c r="D109" s="10">
        <v>69948</v>
      </c>
      <c r="E109" s="7" t="s">
        <v>535</v>
      </c>
      <c r="F109" s="11">
        <v>4706.66</v>
      </c>
      <c r="G109" s="12">
        <v>2.41</v>
      </c>
      <c r="H109" s="13">
        <v>11343</v>
      </c>
    </row>
    <row r="110" spans="1:8" ht="15">
      <c r="A110" s="18">
        <v>45</v>
      </c>
      <c r="B110" s="7" t="s">
        <v>847</v>
      </c>
      <c r="C110" s="18">
        <v>45</v>
      </c>
      <c r="D110" s="10">
        <v>69971</v>
      </c>
      <c r="E110" s="7" t="s">
        <v>537</v>
      </c>
      <c r="F110" s="11">
        <v>4712.37</v>
      </c>
      <c r="G110" s="12">
        <v>4.63</v>
      </c>
      <c r="H110" s="13">
        <v>21818</v>
      </c>
    </row>
    <row r="111" spans="1:8" ht="15">
      <c r="A111" s="18">
        <v>45</v>
      </c>
      <c r="B111" s="7" t="s">
        <v>847</v>
      </c>
      <c r="C111" s="18">
        <v>45</v>
      </c>
      <c r="D111" s="10">
        <v>70094</v>
      </c>
      <c r="E111" s="7" t="s">
        <v>541</v>
      </c>
      <c r="F111" s="11">
        <v>4697.43</v>
      </c>
      <c r="G111" s="12">
        <v>1.54</v>
      </c>
      <c r="H111" s="13">
        <v>7234</v>
      </c>
    </row>
    <row r="112" spans="1:8" ht="15">
      <c r="A112" s="18">
        <v>45</v>
      </c>
      <c r="B112" s="7" t="s">
        <v>847</v>
      </c>
      <c r="C112" s="18">
        <v>45</v>
      </c>
      <c r="D112" s="10">
        <v>70110</v>
      </c>
      <c r="E112" s="7" t="s">
        <v>542</v>
      </c>
      <c r="F112" s="11">
        <v>4710.83</v>
      </c>
      <c r="G112" s="12">
        <v>1.94</v>
      </c>
      <c r="H112" s="13">
        <v>9139</v>
      </c>
    </row>
    <row r="113" spans="1:8" ht="15">
      <c r="A113" s="18">
        <v>45</v>
      </c>
      <c r="B113" s="7" t="s">
        <v>847</v>
      </c>
      <c r="C113" s="18">
        <v>45</v>
      </c>
      <c r="D113" s="10">
        <v>70136</v>
      </c>
      <c r="E113" s="7" t="s">
        <v>544</v>
      </c>
      <c r="F113" s="11">
        <v>5597.51</v>
      </c>
      <c r="G113" s="12">
        <v>27.95</v>
      </c>
      <c r="H113" s="13">
        <v>156450</v>
      </c>
    </row>
    <row r="114" spans="1:8" ht="15">
      <c r="A114" s="18">
        <v>45</v>
      </c>
      <c r="B114" s="7" t="s">
        <v>847</v>
      </c>
      <c r="C114" s="18">
        <v>45</v>
      </c>
      <c r="D114" s="10">
        <v>75267</v>
      </c>
      <c r="E114" s="7" t="s">
        <v>545</v>
      </c>
      <c r="F114" s="11">
        <v>5153.74</v>
      </c>
      <c r="G114" s="12">
        <v>15.37</v>
      </c>
      <c r="H114" s="13">
        <v>79213</v>
      </c>
    </row>
    <row r="115" spans="7:8" ht="15.75">
      <c r="G115" s="19">
        <f>SUM(G107:G114)</f>
        <v>65.86</v>
      </c>
      <c r="H115" s="20">
        <f>SUM(H107:H114)</f>
        <v>350739</v>
      </c>
    </row>
    <row r="117" spans="1:8" ht="15">
      <c r="A117" s="18">
        <v>46</v>
      </c>
      <c r="B117" s="7" t="s">
        <v>821</v>
      </c>
      <c r="C117" s="18">
        <v>46</v>
      </c>
      <c r="D117" s="10">
        <v>70177</v>
      </c>
      <c r="E117" s="7" t="s">
        <v>546</v>
      </c>
      <c r="F117" s="11">
        <v>6526.59</v>
      </c>
      <c r="G117" s="12">
        <v>2.02</v>
      </c>
      <c r="H117" s="13">
        <v>13184</v>
      </c>
    </row>
    <row r="118" spans="7:8" ht="15.75">
      <c r="G118" s="19">
        <f>SUM(G117)</f>
        <v>2.02</v>
      </c>
      <c r="H118" s="20">
        <f>SUM(H117)</f>
        <v>13184</v>
      </c>
    </row>
    <row r="120" spans="1:8" ht="15">
      <c r="A120" s="18">
        <v>47</v>
      </c>
      <c r="B120" s="7" t="s">
        <v>822</v>
      </c>
      <c r="C120" s="18">
        <v>47</v>
      </c>
      <c r="D120" s="10">
        <v>70466</v>
      </c>
      <c r="E120" s="7" t="s">
        <v>559</v>
      </c>
      <c r="F120" s="11">
        <v>6731.22</v>
      </c>
      <c r="G120" s="12">
        <v>2.38</v>
      </c>
      <c r="H120" s="13">
        <v>16020</v>
      </c>
    </row>
    <row r="121" spans="7:8" ht="15.75">
      <c r="G121" s="19">
        <f>SUM(G120)</f>
        <v>2.38</v>
      </c>
      <c r="H121" s="20">
        <f>SUM(H120)</f>
        <v>16020</v>
      </c>
    </row>
    <row r="123" spans="1:8" ht="15">
      <c r="A123" s="18">
        <v>48</v>
      </c>
      <c r="B123" s="7" t="s">
        <v>823</v>
      </c>
      <c r="C123" s="18">
        <v>48</v>
      </c>
      <c r="D123" s="10">
        <v>70532</v>
      </c>
      <c r="E123" s="7" t="s">
        <v>566</v>
      </c>
      <c r="F123" s="11">
        <v>4845.74</v>
      </c>
      <c r="G123" s="12">
        <v>4.89</v>
      </c>
      <c r="H123" s="13">
        <v>23696</v>
      </c>
    </row>
    <row r="124" spans="1:8" ht="15">
      <c r="A124" s="18">
        <v>48</v>
      </c>
      <c r="B124" s="7" t="s">
        <v>823</v>
      </c>
      <c r="C124" s="18">
        <v>48</v>
      </c>
      <c r="D124" s="10">
        <v>70540</v>
      </c>
      <c r="E124" s="7" t="s">
        <v>567</v>
      </c>
      <c r="F124" s="11">
        <v>4861.86</v>
      </c>
      <c r="G124" s="12">
        <v>16.68</v>
      </c>
      <c r="H124" s="13">
        <v>81096</v>
      </c>
    </row>
    <row r="125" spans="1:8" ht="15">
      <c r="A125" s="18">
        <v>48</v>
      </c>
      <c r="B125" s="7" t="s">
        <v>823</v>
      </c>
      <c r="C125" s="18">
        <v>48</v>
      </c>
      <c r="D125" s="10">
        <v>70573</v>
      </c>
      <c r="E125" s="7" t="s">
        <v>569</v>
      </c>
      <c r="F125" s="11">
        <v>4856.65</v>
      </c>
      <c r="G125" s="12">
        <v>3.29</v>
      </c>
      <c r="H125" s="13">
        <v>15978</v>
      </c>
    </row>
    <row r="126" spans="7:8" ht="15.75">
      <c r="G126" s="19">
        <f>SUM(G123:G125)</f>
        <v>24.86</v>
      </c>
      <c r="H126" s="20">
        <f>SUM(H123:H125)</f>
        <v>120770</v>
      </c>
    </row>
    <row r="128" spans="1:8" ht="15">
      <c r="A128" s="18">
        <v>49</v>
      </c>
      <c r="B128" s="7" t="s">
        <v>824</v>
      </c>
      <c r="C128" s="18">
        <v>49</v>
      </c>
      <c r="D128" s="10">
        <v>70607</v>
      </c>
      <c r="E128" s="7" t="s">
        <v>570</v>
      </c>
      <c r="F128" s="11">
        <v>5587.36</v>
      </c>
      <c r="G128" s="12">
        <v>48.47</v>
      </c>
      <c r="H128" s="13">
        <v>270819</v>
      </c>
    </row>
    <row r="129" spans="1:8" ht="15">
      <c r="A129" s="18">
        <v>49</v>
      </c>
      <c r="B129" s="7" t="s">
        <v>824</v>
      </c>
      <c r="C129" s="18">
        <v>49</v>
      </c>
      <c r="D129" s="10">
        <v>70615</v>
      </c>
      <c r="E129" s="7" t="s">
        <v>571</v>
      </c>
      <c r="F129" s="11">
        <v>4743.81</v>
      </c>
      <c r="G129" s="12">
        <v>0.1</v>
      </c>
      <c r="H129" s="13">
        <v>474</v>
      </c>
    </row>
    <row r="130" spans="1:8" ht="15">
      <c r="A130" s="18">
        <v>49</v>
      </c>
      <c r="B130" s="7" t="s">
        <v>824</v>
      </c>
      <c r="C130" s="18">
        <v>49</v>
      </c>
      <c r="D130" s="10">
        <v>70714</v>
      </c>
      <c r="E130" s="7" t="s">
        <v>717</v>
      </c>
      <c r="F130" s="11">
        <v>4715.39</v>
      </c>
      <c r="G130" s="12">
        <v>5.88</v>
      </c>
      <c r="H130" s="13">
        <v>27726</v>
      </c>
    </row>
    <row r="131" spans="1:8" ht="15">
      <c r="A131" s="18">
        <v>49</v>
      </c>
      <c r="B131" s="7" t="s">
        <v>824</v>
      </c>
      <c r="C131" s="18">
        <v>49</v>
      </c>
      <c r="D131" s="10">
        <v>70789</v>
      </c>
      <c r="E131" s="7" t="s">
        <v>579</v>
      </c>
      <c r="F131" s="11">
        <v>4687.61</v>
      </c>
      <c r="G131" s="12">
        <v>0.52</v>
      </c>
      <c r="H131" s="13">
        <v>2438</v>
      </c>
    </row>
    <row r="132" spans="1:8" ht="15">
      <c r="A132" s="18">
        <v>49</v>
      </c>
      <c r="B132" s="7" t="s">
        <v>824</v>
      </c>
      <c r="C132" s="18">
        <v>49</v>
      </c>
      <c r="D132" s="10">
        <v>70839</v>
      </c>
      <c r="E132" s="7" t="s">
        <v>584</v>
      </c>
      <c r="F132" s="11">
        <v>4690.06</v>
      </c>
      <c r="G132" s="12">
        <v>5.87</v>
      </c>
      <c r="H132" s="13">
        <v>27531</v>
      </c>
    </row>
    <row r="133" spans="1:8" ht="15">
      <c r="A133" s="18">
        <v>49</v>
      </c>
      <c r="B133" s="7" t="s">
        <v>824</v>
      </c>
      <c r="C133" s="18">
        <v>49</v>
      </c>
      <c r="D133" s="10">
        <v>70862</v>
      </c>
      <c r="E133" s="7" t="s">
        <v>587</v>
      </c>
      <c r="F133" s="11">
        <v>5576.38</v>
      </c>
      <c r="G133" s="12">
        <v>14.99</v>
      </c>
      <c r="H133" s="13">
        <v>83590</v>
      </c>
    </row>
    <row r="134" spans="1:8" ht="15">
      <c r="A134" s="18">
        <v>49</v>
      </c>
      <c r="B134" s="7" t="s">
        <v>824</v>
      </c>
      <c r="C134" s="18">
        <v>49</v>
      </c>
      <c r="D134" s="10">
        <v>70912</v>
      </c>
      <c r="E134" s="7" t="s">
        <v>591</v>
      </c>
      <c r="F134" s="11">
        <v>4715.43</v>
      </c>
      <c r="G134" s="12">
        <v>1.33</v>
      </c>
      <c r="H134" s="13">
        <v>6272</v>
      </c>
    </row>
    <row r="135" spans="1:8" ht="15">
      <c r="A135" s="18">
        <v>49</v>
      </c>
      <c r="B135" s="7" t="s">
        <v>824</v>
      </c>
      <c r="C135" s="18">
        <v>49</v>
      </c>
      <c r="D135" s="10">
        <v>70920</v>
      </c>
      <c r="E135" s="7" t="s">
        <v>592</v>
      </c>
      <c r="F135" s="11">
        <v>5654.09</v>
      </c>
      <c r="G135" s="12">
        <v>60.97</v>
      </c>
      <c r="H135" s="13">
        <v>344730</v>
      </c>
    </row>
    <row r="136" spans="1:8" ht="15">
      <c r="A136" s="18">
        <v>49</v>
      </c>
      <c r="B136" s="7" t="s">
        <v>824</v>
      </c>
      <c r="C136" s="18">
        <v>49</v>
      </c>
      <c r="D136" s="10">
        <v>70938</v>
      </c>
      <c r="E136" s="7" t="s">
        <v>593</v>
      </c>
      <c r="F136" s="11">
        <v>4709.51</v>
      </c>
      <c r="G136" s="12">
        <v>21.07</v>
      </c>
      <c r="H136" s="13">
        <v>99229</v>
      </c>
    </row>
    <row r="137" spans="1:8" ht="15">
      <c r="A137" s="18">
        <v>49</v>
      </c>
      <c r="B137" s="7" t="s">
        <v>824</v>
      </c>
      <c r="C137" s="18">
        <v>49</v>
      </c>
      <c r="D137" s="10">
        <v>70953</v>
      </c>
      <c r="E137" s="7" t="s">
        <v>594</v>
      </c>
      <c r="F137" s="11">
        <v>4877.18</v>
      </c>
      <c r="G137" s="12">
        <v>2.22</v>
      </c>
      <c r="H137" s="13">
        <v>10827</v>
      </c>
    </row>
    <row r="138" spans="1:8" ht="15">
      <c r="A138" s="18">
        <v>49</v>
      </c>
      <c r="B138" s="7" t="s">
        <v>824</v>
      </c>
      <c r="C138" s="18">
        <v>49</v>
      </c>
      <c r="D138" s="10">
        <v>73882</v>
      </c>
      <c r="E138" s="7" t="s">
        <v>598</v>
      </c>
      <c r="F138" s="11">
        <v>4882.98</v>
      </c>
      <c r="G138" s="12">
        <v>4.03</v>
      </c>
      <c r="H138" s="13">
        <v>19678</v>
      </c>
    </row>
    <row r="139" spans="7:8" ht="15.75">
      <c r="G139" s="19">
        <f>SUM(G128:G138)</f>
        <v>165.45</v>
      </c>
      <c r="H139" s="20">
        <f>SUM(H128:H138)</f>
        <v>893314</v>
      </c>
    </row>
    <row r="141" spans="1:8" ht="15">
      <c r="A141" s="18">
        <v>50</v>
      </c>
      <c r="B141" s="7" t="s">
        <v>848</v>
      </c>
      <c r="C141" s="18">
        <v>50</v>
      </c>
      <c r="D141" s="10">
        <v>71043</v>
      </c>
      <c r="E141" s="7" t="s">
        <v>601</v>
      </c>
      <c r="F141" s="11">
        <v>4901.41</v>
      </c>
      <c r="G141" s="12">
        <v>4.13</v>
      </c>
      <c r="H141" s="13">
        <v>20243</v>
      </c>
    </row>
    <row r="142" spans="1:8" ht="15">
      <c r="A142" s="18">
        <v>50</v>
      </c>
      <c r="B142" s="7" t="s">
        <v>848</v>
      </c>
      <c r="C142" s="18">
        <v>50</v>
      </c>
      <c r="D142" s="10">
        <v>71076</v>
      </c>
      <c r="E142" s="7" t="s">
        <v>604</v>
      </c>
      <c r="F142" s="11">
        <v>4698.62</v>
      </c>
      <c r="G142" s="12">
        <v>1.64</v>
      </c>
      <c r="H142" s="13">
        <v>7706</v>
      </c>
    </row>
    <row r="143" spans="1:8" ht="15">
      <c r="A143" s="18">
        <v>50</v>
      </c>
      <c r="B143" s="7" t="s">
        <v>848</v>
      </c>
      <c r="C143" s="18">
        <v>50</v>
      </c>
      <c r="D143" s="10">
        <v>71092</v>
      </c>
      <c r="E143" s="7" t="s">
        <v>605</v>
      </c>
      <c r="F143" s="11">
        <v>4695.11</v>
      </c>
      <c r="G143" s="12">
        <v>3.52</v>
      </c>
      <c r="H143" s="13">
        <v>16527</v>
      </c>
    </row>
    <row r="144" spans="1:8" ht="15">
      <c r="A144" s="18">
        <v>50</v>
      </c>
      <c r="B144" s="7" t="s">
        <v>848</v>
      </c>
      <c r="C144" s="18">
        <v>50</v>
      </c>
      <c r="D144" s="10">
        <v>71217</v>
      </c>
      <c r="E144" s="7" t="s">
        <v>612</v>
      </c>
      <c r="F144" s="11">
        <v>4884.7</v>
      </c>
      <c r="G144" s="12">
        <v>0.94</v>
      </c>
      <c r="H144" s="13">
        <v>4592</v>
      </c>
    </row>
    <row r="145" spans="1:8" ht="15">
      <c r="A145" s="18">
        <v>50</v>
      </c>
      <c r="B145" s="7" t="s">
        <v>848</v>
      </c>
      <c r="C145" s="18">
        <v>50</v>
      </c>
      <c r="D145" s="10">
        <v>71282</v>
      </c>
      <c r="E145" s="7" t="s">
        <v>614</v>
      </c>
      <c r="F145" s="11">
        <v>4743.83</v>
      </c>
      <c r="G145" s="12">
        <v>0.29</v>
      </c>
      <c r="H145" s="13">
        <v>1376</v>
      </c>
    </row>
    <row r="146" spans="1:8" ht="15">
      <c r="A146" s="18">
        <v>50</v>
      </c>
      <c r="B146" s="7" t="s">
        <v>848</v>
      </c>
      <c r="C146" s="18">
        <v>50</v>
      </c>
      <c r="D146" s="10">
        <v>71290</v>
      </c>
      <c r="E146" s="7" t="s">
        <v>615</v>
      </c>
      <c r="F146" s="11">
        <v>4709.06</v>
      </c>
      <c r="G146" s="12">
        <v>1</v>
      </c>
      <c r="H146" s="13">
        <v>4709</v>
      </c>
    </row>
    <row r="147" spans="1:8" ht="15">
      <c r="A147" s="18">
        <v>50</v>
      </c>
      <c r="B147" s="7" t="s">
        <v>848</v>
      </c>
      <c r="C147" s="18">
        <v>50</v>
      </c>
      <c r="D147" s="10">
        <v>75549</v>
      </c>
      <c r="E147" s="7" t="s">
        <v>617</v>
      </c>
      <c r="F147" s="11">
        <v>5409.81</v>
      </c>
      <c r="G147" s="12">
        <v>2.77</v>
      </c>
      <c r="H147" s="13">
        <v>14985</v>
      </c>
    </row>
    <row r="148" spans="1:8" ht="15">
      <c r="A148" s="18">
        <v>50</v>
      </c>
      <c r="B148" s="7" t="s">
        <v>848</v>
      </c>
      <c r="C148" s="18">
        <v>50</v>
      </c>
      <c r="D148" s="10">
        <v>75564</v>
      </c>
      <c r="E148" s="7" t="s">
        <v>619</v>
      </c>
      <c r="F148" s="11">
        <v>5352.74</v>
      </c>
      <c r="G148" s="12">
        <v>0.46</v>
      </c>
      <c r="H148" s="13">
        <v>2462</v>
      </c>
    </row>
    <row r="149" spans="1:8" ht="15">
      <c r="A149" s="18">
        <v>50</v>
      </c>
      <c r="B149" s="7" t="s">
        <v>848</v>
      </c>
      <c r="C149" s="18">
        <v>50</v>
      </c>
      <c r="D149" s="10">
        <v>75739</v>
      </c>
      <c r="E149" s="7" t="s">
        <v>621</v>
      </c>
      <c r="F149" s="11">
        <v>5130.84</v>
      </c>
      <c r="G149" s="12">
        <v>53.1</v>
      </c>
      <c r="H149" s="13">
        <v>272448</v>
      </c>
    </row>
    <row r="150" spans="7:8" ht="15.75">
      <c r="G150" s="19">
        <f>SUM(G141:G149)</f>
        <v>67.85</v>
      </c>
      <c r="H150" s="20">
        <f>SUM(H141:H149)</f>
        <v>345048</v>
      </c>
    </row>
    <row r="152" spans="1:8" ht="15">
      <c r="A152" s="18">
        <v>52</v>
      </c>
      <c r="B152" s="7" t="s">
        <v>827</v>
      </c>
      <c r="C152" s="18">
        <v>52</v>
      </c>
      <c r="D152" s="10">
        <v>71498</v>
      </c>
      <c r="E152" s="7" t="s">
        <v>634</v>
      </c>
      <c r="F152" s="11">
        <v>4765.5</v>
      </c>
      <c r="G152" s="12">
        <v>0.54</v>
      </c>
      <c r="H152" s="13">
        <v>2573</v>
      </c>
    </row>
    <row r="153" spans="1:8" ht="15">
      <c r="A153" s="18">
        <v>52</v>
      </c>
      <c r="B153" s="7" t="s">
        <v>827</v>
      </c>
      <c r="C153" s="18">
        <v>52</v>
      </c>
      <c r="D153" s="10">
        <v>71522</v>
      </c>
      <c r="E153" s="7" t="s">
        <v>636</v>
      </c>
      <c r="F153" s="11">
        <v>4726.35</v>
      </c>
      <c r="G153" s="12">
        <v>1.31</v>
      </c>
      <c r="H153" s="13">
        <v>6192</v>
      </c>
    </row>
    <row r="154" spans="1:8" ht="15">
      <c r="A154" s="18">
        <v>52</v>
      </c>
      <c r="B154" s="7" t="s">
        <v>827</v>
      </c>
      <c r="C154" s="18">
        <v>52</v>
      </c>
      <c r="D154" s="10">
        <v>71621</v>
      </c>
      <c r="E154" s="7" t="s">
        <v>639</v>
      </c>
      <c r="F154" s="11">
        <v>4718.17</v>
      </c>
      <c r="G154" s="12">
        <v>1.01</v>
      </c>
      <c r="H154" s="13">
        <v>4765</v>
      </c>
    </row>
    <row r="155" spans="1:8" ht="15">
      <c r="A155" s="18">
        <v>52</v>
      </c>
      <c r="B155" s="7" t="s">
        <v>827</v>
      </c>
      <c r="C155" s="18">
        <v>52</v>
      </c>
      <c r="D155" s="10">
        <v>71639</v>
      </c>
      <c r="E155" s="7" t="s">
        <v>640</v>
      </c>
      <c r="F155" s="11">
        <v>5602.64</v>
      </c>
      <c r="G155" s="12">
        <v>0.86</v>
      </c>
      <c r="H155" s="13">
        <v>4818</v>
      </c>
    </row>
    <row r="156" spans="7:8" ht="15.75">
      <c r="G156" s="19">
        <f>SUM(G152:G155)</f>
        <v>3.72</v>
      </c>
      <c r="H156" s="20">
        <f>SUM(H152:H155)</f>
        <v>18348</v>
      </c>
    </row>
    <row r="157" spans="5:9" ht="15.75">
      <c r="E157" s="22"/>
      <c r="F157" s="30"/>
      <c r="G157" s="23"/>
      <c r="H157" s="24"/>
      <c r="I157" s="22"/>
    </row>
    <row r="158" spans="5:9" ht="15.75">
      <c r="E158" s="22" t="s">
        <v>834</v>
      </c>
      <c r="F158" s="30"/>
      <c r="G158" s="23">
        <f>SUM(G10+G20+G25+G35+G39+G53+G56+G59+G67+G77+G81+G100+G105+G115+G118+G121+G126+G139+G150+G156)</f>
        <v>1078.49</v>
      </c>
      <c r="H158" s="24">
        <f>SUM(H10+H20+H25+H35+H39+H53+H56+H59+H67+H77+H81+H100+H105+H115+H118+H121+H126+H139+H150+H156)</f>
        <v>5607055</v>
      </c>
      <c r="I158" s="22"/>
    </row>
    <row r="159" spans="1:3" ht="15">
      <c r="A159" s="10" t="s">
        <v>899</v>
      </c>
      <c r="C159" s="7"/>
    </row>
    <row r="160" spans="1:3" ht="15">
      <c r="A160" s="10" t="s">
        <v>900</v>
      </c>
      <c r="C160" s="7"/>
    </row>
    <row r="161" spans="1:3" ht="15">
      <c r="A161" s="10" t="s">
        <v>901</v>
      </c>
      <c r="C161" s="7"/>
    </row>
    <row r="162" spans="1:3" ht="15">
      <c r="A162" s="25" t="s">
        <v>902</v>
      </c>
      <c r="C162" s="7"/>
    </row>
  </sheetData>
  <sheetProtection/>
  <printOptions/>
  <pageMargins left="0.5" right="0.5" top="0.5" bottom="0.5" header="0.5" footer="0.25"/>
  <pageSetup horizontalDpi="600" verticalDpi="600" orientation="portrait" pageOrder="overThenDown" scale="97" r:id="rId1"/>
  <headerFooter alignWithMargins="0">
    <oddFooter>&amp;CPage &amp;P of &amp;N</oddFooter>
  </headerFooter>
  <ignoredErrors>
    <ignoredError sqref="A6:C1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18" customWidth="1"/>
    <col min="2" max="2" width="17.7109375" style="7" bestFit="1" customWidth="1"/>
    <col min="3" max="3" width="11.421875" style="18" customWidth="1"/>
    <col min="4" max="4" width="11.28125" style="10" customWidth="1"/>
    <col min="5" max="5" width="41.421875" style="7" bestFit="1" customWidth="1"/>
    <col min="6" max="6" width="12.421875" style="11" customWidth="1"/>
    <col min="7" max="7" width="12.140625" style="12" customWidth="1"/>
    <col min="8" max="8" width="12.7109375" style="13" bestFit="1" customWidth="1"/>
    <col min="9" max="16384" width="9.140625" style="7" customWidth="1"/>
  </cols>
  <sheetData>
    <row r="1" spans="1:10" ht="15.75">
      <c r="A1" s="1" t="s">
        <v>907</v>
      </c>
      <c r="B1" s="3"/>
      <c r="C1" s="4"/>
      <c r="D1" s="3"/>
      <c r="E1" s="3"/>
      <c r="F1" s="5"/>
      <c r="G1" s="5"/>
      <c r="H1" s="6"/>
      <c r="I1" s="26"/>
      <c r="J1" s="26"/>
    </row>
    <row r="2" spans="1:8" ht="15.75">
      <c r="A2" s="1" t="s">
        <v>904</v>
      </c>
      <c r="B2" s="3"/>
      <c r="C2" s="4"/>
      <c r="D2" s="3"/>
      <c r="E2" s="3"/>
      <c r="F2" s="5"/>
      <c r="G2" s="5"/>
      <c r="H2" s="6"/>
    </row>
    <row r="3" spans="1:8" ht="15.75">
      <c r="A3" s="8" t="s">
        <v>898</v>
      </c>
      <c r="B3" s="9"/>
      <c r="C3" s="7"/>
      <c r="G3" s="21"/>
      <c r="H3" s="27"/>
    </row>
    <row r="4" spans="1:8" ht="15.75">
      <c r="A4" s="8" t="s">
        <v>908</v>
      </c>
      <c r="B4" s="9"/>
      <c r="C4" s="7"/>
      <c r="G4" s="21"/>
      <c r="H4" s="27"/>
    </row>
    <row r="5" spans="1:8" ht="47.25">
      <c r="A5" s="14" t="s">
        <v>772</v>
      </c>
      <c r="B5" s="31" t="s">
        <v>773</v>
      </c>
      <c r="C5" s="14" t="s">
        <v>774</v>
      </c>
      <c r="D5" s="32" t="s">
        <v>775</v>
      </c>
      <c r="E5" s="31" t="s">
        <v>835</v>
      </c>
      <c r="F5" s="15" t="s">
        <v>771</v>
      </c>
      <c r="G5" s="16" t="s">
        <v>0</v>
      </c>
      <c r="H5" s="17" t="s">
        <v>770</v>
      </c>
    </row>
    <row r="6" spans="1:8" ht="15">
      <c r="A6" s="18" t="s">
        <v>777</v>
      </c>
      <c r="B6" s="7" t="s">
        <v>783</v>
      </c>
      <c r="C6" s="18" t="s">
        <v>777</v>
      </c>
      <c r="D6" s="10">
        <v>73981</v>
      </c>
      <c r="E6" s="7" t="s">
        <v>1</v>
      </c>
      <c r="F6" s="11">
        <v>5103.78</v>
      </c>
      <c r="G6" s="12">
        <v>0.84</v>
      </c>
      <c r="H6" s="13">
        <v>4287</v>
      </c>
    </row>
    <row r="7" spans="7:8" ht="15.75">
      <c r="G7" s="19">
        <f>SUM(G6)</f>
        <v>0.84</v>
      </c>
      <c r="H7" s="20">
        <f>SUM(H6)</f>
        <v>4287</v>
      </c>
    </row>
    <row r="9" spans="1:8" ht="15">
      <c r="A9" s="18" t="s">
        <v>779</v>
      </c>
      <c r="B9" s="7" t="s">
        <v>836</v>
      </c>
      <c r="C9" s="18" t="s">
        <v>779</v>
      </c>
      <c r="D9" s="10">
        <v>61556</v>
      </c>
      <c r="E9" s="7" t="s">
        <v>13</v>
      </c>
      <c r="F9" s="11">
        <v>6252.13</v>
      </c>
      <c r="G9" s="21">
        <v>13.57</v>
      </c>
      <c r="H9" s="27">
        <v>84841</v>
      </c>
    </row>
    <row r="10" spans="1:8" ht="15">
      <c r="A10" s="18" t="s">
        <v>779</v>
      </c>
      <c r="B10" s="7" t="s">
        <v>836</v>
      </c>
      <c r="C10" s="18" t="s">
        <v>779</v>
      </c>
      <c r="D10" s="10">
        <v>61564</v>
      </c>
      <c r="E10" s="7" t="s">
        <v>14</v>
      </c>
      <c r="F10" s="11">
        <v>5134.93</v>
      </c>
      <c r="G10" s="12">
        <v>41.01</v>
      </c>
      <c r="H10" s="13">
        <v>210583</v>
      </c>
    </row>
    <row r="11" spans="1:8" ht="15">
      <c r="A11" s="18" t="s">
        <v>779</v>
      </c>
      <c r="B11" s="7" t="s">
        <v>836</v>
      </c>
      <c r="C11" s="18" t="s">
        <v>779</v>
      </c>
      <c r="D11" s="10">
        <v>61572</v>
      </c>
      <c r="E11" s="7" t="s">
        <v>15</v>
      </c>
      <c r="F11" s="11">
        <v>4911.34</v>
      </c>
      <c r="G11" s="12">
        <v>1.83</v>
      </c>
      <c r="H11" s="13">
        <v>8988</v>
      </c>
    </row>
    <row r="12" spans="7:8" ht="15.75">
      <c r="G12" s="19">
        <f>SUM(G9:G11)</f>
        <v>56.41</v>
      </c>
      <c r="H12" s="20">
        <f>SUM(H9:H11)</f>
        <v>304412</v>
      </c>
    </row>
    <row r="14" spans="1:8" ht="15">
      <c r="A14" s="18" t="s">
        <v>780</v>
      </c>
      <c r="B14" s="7" t="s">
        <v>786</v>
      </c>
      <c r="C14" s="18" t="s">
        <v>780</v>
      </c>
      <c r="D14" s="10">
        <v>61598</v>
      </c>
      <c r="E14" s="7" t="s">
        <v>16</v>
      </c>
      <c r="F14" s="11">
        <v>5296.29</v>
      </c>
      <c r="G14" s="12">
        <v>3.84</v>
      </c>
      <c r="H14" s="13">
        <v>20338</v>
      </c>
    </row>
    <row r="15" spans="1:8" ht="15">
      <c r="A15" s="18" t="s">
        <v>780</v>
      </c>
      <c r="B15" s="7" t="s">
        <v>786</v>
      </c>
      <c r="C15" s="18" t="s">
        <v>780</v>
      </c>
      <c r="D15" s="10">
        <v>61614</v>
      </c>
      <c r="E15" s="7" t="s">
        <v>18</v>
      </c>
      <c r="F15" s="11">
        <v>5444.87</v>
      </c>
      <c r="G15" s="12">
        <v>1.04</v>
      </c>
      <c r="H15" s="13">
        <v>5663</v>
      </c>
    </row>
    <row r="16" spans="1:8" ht="15">
      <c r="A16" s="18" t="s">
        <v>780</v>
      </c>
      <c r="B16" s="7" t="s">
        <v>786</v>
      </c>
      <c r="C16" s="18" t="s">
        <v>780</v>
      </c>
      <c r="D16" s="10">
        <v>61622</v>
      </c>
      <c r="E16" s="7" t="s">
        <v>19</v>
      </c>
      <c r="F16" s="11">
        <v>5482.01</v>
      </c>
      <c r="G16" s="21">
        <v>1.67</v>
      </c>
      <c r="H16" s="27">
        <v>9155</v>
      </c>
    </row>
    <row r="17" spans="7:8" ht="15.75">
      <c r="G17" s="19">
        <f>SUM(G14:G16)</f>
        <v>6.55</v>
      </c>
      <c r="H17" s="20">
        <f>SUM(H14:H16)</f>
        <v>35156</v>
      </c>
    </row>
    <row r="18" spans="7:8" ht="15.75">
      <c r="G18" s="28"/>
      <c r="H18" s="29"/>
    </row>
    <row r="19" spans="1:8" ht="15">
      <c r="A19" s="18" t="s">
        <v>849</v>
      </c>
      <c r="B19" s="7" t="s">
        <v>887</v>
      </c>
      <c r="C19" s="18" t="s">
        <v>849</v>
      </c>
      <c r="D19" s="10">
        <v>61820</v>
      </c>
      <c r="E19" s="7" t="s">
        <v>721</v>
      </c>
      <c r="F19" s="11">
        <v>5162.44</v>
      </c>
      <c r="G19" s="12">
        <v>48.27</v>
      </c>
      <c r="H19" s="13">
        <v>249191</v>
      </c>
    </row>
    <row r="20" spans="7:8" ht="15.75">
      <c r="G20" s="19">
        <f>SUM(G19)</f>
        <v>48.27</v>
      </c>
      <c r="H20" s="20">
        <f>SUM(H19)</f>
        <v>249191</v>
      </c>
    </row>
    <row r="22" spans="1:8" ht="15">
      <c r="A22" s="18" t="s">
        <v>850</v>
      </c>
      <c r="B22" s="7" t="s">
        <v>789</v>
      </c>
      <c r="C22" s="18" t="s">
        <v>850</v>
      </c>
      <c r="D22" s="10">
        <v>62158</v>
      </c>
      <c r="E22" s="7" t="s">
        <v>53</v>
      </c>
      <c r="F22" s="11">
        <v>5151.61</v>
      </c>
      <c r="G22" s="12">
        <v>0.1</v>
      </c>
      <c r="H22" s="13">
        <v>515</v>
      </c>
    </row>
    <row r="23" spans="1:8" ht="15">
      <c r="A23" s="18" t="s">
        <v>850</v>
      </c>
      <c r="B23" s="7" t="s">
        <v>789</v>
      </c>
      <c r="C23" s="18" t="s">
        <v>850</v>
      </c>
      <c r="D23" s="10">
        <v>62166</v>
      </c>
      <c r="E23" s="7" t="s">
        <v>54</v>
      </c>
      <c r="F23" s="11">
        <v>5142.07</v>
      </c>
      <c r="G23" s="12">
        <v>5.39</v>
      </c>
      <c r="H23" s="13">
        <v>27716</v>
      </c>
    </row>
    <row r="24" spans="1:8" ht="15">
      <c r="A24" s="18" t="s">
        <v>850</v>
      </c>
      <c r="B24" s="7" t="s">
        <v>789</v>
      </c>
      <c r="C24" s="18" t="s">
        <v>850</v>
      </c>
      <c r="D24" s="10">
        <v>62257</v>
      </c>
      <c r="E24" s="7" t="s">
        <v>57</v>
      </c>
      <c r="F24" s="11">
        <v>5871.82</v>
      </c>
      <c r="G24" s="12">
        <v>0.04</v>
      </c>
      <c r="H24" s="13">
        <v>235</v>
      </c>
    </row>
    <row r="25" spans="1:8" ht="15">
      <c r="A25" s="18" t="s">
        <v>850</v>
      </c>
      <c r="B25" s="7" t="s">
        <v>789</v>
      </c>
      <c r="C25" s="18" t="s">
        <v>850</v>
      </c>
      <c r="D25" s="10">
        <v>62281</v>
      </c>
      <c r="E25" s="7" t="s">
        <v>59</v>
      </c>
      <c r="F25" s="11">
        <v>5529.29</v>
      </c>
      <c r="G25" s="21">
        <v>0.05</v>
      </c>
      <c r="H25" s="27">
        <v>276</v>
      </c>
    </row>
    <row r="26" spans="1:8" ht="15">
      <c r="A26" s="18" t="s">
        <v>850</v>
      </c>
      <c r="B26" s="7" t="s">
        <v>789</v>
      </c>
      <c r="C26" s="18" t="s">
        <v>850</v>
      </c>
      <c r="D26" s="10">
        <v>62414</v>
      </c>
      <c r="E26" s="7" t="s">
        <v>66</v>
      </c>
      <c r="F26" s="11">
        <v>5103.04</v>
      </c>
      <c r="G26" s="21">
        <v>0.09</v>
      </c>
      <c r="H26" s="27">
        <v>459</v>
      </c>
    </row>
    <row r="27" spans="1:8" ht="15">
      <c r="A27" s="18" t="s">
        <v>850</v>
      </c>
      <c r="B27" s="7" t="s">
        <v>789</v>
      </c>
      <c r="C27" s="18" t="s">
        <v>850</v>
      </c>
      <c r="D27" s="10">
        <v>62430</v>
      </c>
      <c r="E27" s="7" t="s">
        <v>67</v>
      </c>
      <c r="F27" s="11">
        <v>5143.73</v>
      </c>
      <c r="G27" s="21">
        <v>0.03</v>
      </c>
      <c r="H27" s="27">
        <v>154</v>
      </c>
    </row>
    <row r="28" spans="1:8" ht="15">
      <c r="A28" s="18" t="s">
        <v>850</v>
      </c>
      <c r="B28" s="7" t="s">
        <v>789</v>
      </c>
      <c r="C28" s="18" t="s">
        <v>850</v>
      </c>
      <c r="D28" s="10">
        <v>73809</v>
      </c>
      <c r="E28" s="7" t="s">
        <v>72</v>
      </c>
      <c r="F28" s="11">
        <v>5130.69</v>
      </c>
      <c r="G28" s="21">
        <v>0.01</v>
      </c>
      <c r="H28" s="27">
        <v>51</v>
      </c>
    </row>
    <row r="29" spans="1:8" ht="15">
      <c r="A29" s="18" t="s">
        <v>850</v>
      </c>
      <c r="B29" s="7" t="s">
        <v>789</v>
      </c>
      <c r="C29" s="18" t="s">
        <v>850</v>
      </c>
      <c r="D29" s="10">
        <v>73965</v>
      </c>
      <c r="E29" s="7" t="s">
        <v>73</v>
      </c>
      <c r="F29" s="11">
        <v>5138.03</v>
      </c>
      <c r="G29" s="12">
        <v>0.11</v>
      </c>
      <c r="H29" s="13">
        <v>565</v>
      </c>
    </row>
    <row r="30" spans="1:8" ht="15">
      <c r="A30" s="18" t="s">
        <v>850</v>
      </c>
      <c r="B30" s="7" t="s">
        <v>789</v>
      </c>
      <c r="C30" s="18" t="s">
        <v>850</v>
      </c>
      <c r="D30" s="10">
        <v>73999</v>
      </c>
      <c r="E30" s="7" t="s">
        <v>74</v>
      </c>
      <c r="F30" s="11">
        <v>5108.68</v>
      </c>
      <c r="G30" s="12">
        <v>0.01</v>
      </c>
      <c r="H30" s="13">
        <v>51</v>
      </c>
    </row>
    <row r="31" spans="1:8" ht="15">
      <c r="A31" s="18" t="s">
        <v>850</v>
      </c>
      <c r="B31" s="7" t="s">
        <v>789</v>
      </c>
      <c r="C31" s="18" t="s">
        <v>850</v>
      </c>
      <c r="D31" s="10">
        <v>75408</v>
      </c>
      <c r="E31" s="7" t="s">
        <v>78</v>
      </c>
      <c r="F31" s="11">
        <v>5584.41</v>
      </c>
      <c r="G31" s="12">
        <v>0.05</v>
      </c>
      <c r="H31" s="13">
        <v>279</v>
      </c>
    </row>
    <row r="32" spans="1:8" ht="15">
      <c r="A32" s="18" t="s">
        <v>850</v>
      </c>
      <c r="B32" s="7" t="s">
        <v>789</v>
      </c>
      <c r="C32" s="18" t="s">
        <v>850</v>
      </c>
      <c r="D32" s="10">
        <v>75598</v>
      </c>
      <c r="E32" s="7" t="s">
        <v>79</v>
      </c>
      <c r="F32" s="11">
        <v>5601.04</v>
      </c>
      <c r="G32" s="12">
        <v>0.09</v>
      </c>
      <c r="H32" s="13">
        <v>504</v>
      </c>
    </row>
    <row r="33" spans="7:8" ht="15.75">
      <c r="G33" s="19">
        <f>SUM(G22:G32)</f>
        <v>5.969999999999999</v>
      </c>
      <c r="H33" s="20">
        <f>SUM(H22:H32)</f>
        <v>30805</v>
      </c>
    </row>
    <row r="35" spans="1:8" ht="15">
      <c r="A35" s="18" t="s">
        <v>851</v>
      </c>
      <c r="B35" s="7" t="s">
        <v>888</v>
      </c>
      <c r="C35" s="18" t="s">
        <v>851</v>
      </c>
      <c r="D35" s="10">
        <v>62810</v>
      </c>
      <c r="E35" s="7" t="s">
        <v>94</v>
      </c>
      <c r="F35" s="11">
        <v>5940.52</v>
      </c>
      <c r="G35" s="12">
        <v>0.47</v>
      </c>
      <c r="H35" s="13">
        <v>2792</v>
      </c>
    </row>
    <row r="36" spans="1:8" ht="15">
      <c r="A36" s="18" t="s">
        <v>851</v>
      </c>
      <c r="B36" s="7" t="s">
        <v>888</v>
      </c>
      <c r="C36" s="18" t="s">
        <v>851</v>
      </c>
      <c r="D36" s="10">
        <v>62901</v>
      </c>
      <c r="E36" s="7" t="s">
        <v>95</v>
      </c>
      <c r="F36" s="11">
        <v>5460.81</v>
      </c>
      <c r="G36" s="12">
        <v>0.35</v>
      </c>
      <c r="H36" s="13">
        <v>1911</v>
      </c>
    </row>
    <row r="37" spans="1:8" ht="15">
      <c r="A37" s="18" t="s">
        <v>851</v>
      </c>
      <c r="B37" s="7" t="s">
        <v>888</v>
      </c>
      <c r="C37" s="18" t="s">
        <v>851</v>
      </c>
      <c r="D37" s="10">
        <v>75515</v>
      </c>
      <c r="E37" s="7" t="s">
        <v>103</v>
      </c>
      <c r="F37" s="11">
        <v>5440.09</v>
      </c>
      <c r="G37" s="12">
        <v>0.64</v>
      </c>
      <c r="H37" s="13">
        <v>3482</v>
      </c>
    </row>
    <row r="38" spans="7:8" ht="15.75">
      <c r="G38" s="19">
        <f>SUM(G35:G37)</f>
        <v>1.46</v>
      </c>
      <c r="H38" s="20">
        <f>SUM(H35:H37)</f>
        <v>8185</v>
      </c>
    </row>
    <row r="40" spans="1:8" ht="15">
      <c r="A40" s="18" t="s">
        <v>852</v>
      </c>
      <c r="B40" s="7" t="s">
        <v>792</v>
      </c>
      <c r="C40" s="18" t="s">
        <v>852</v>
      </c>
      <c r="D40" s="10">
        <v>63073</v>
      </c>
      <c r="E40" s="7" t="s">
        <v>104</v>
      </c>
      <c r="F40" s="11">
        <v>4936.98</v>
      </c>
      <c r="G40" s="12">
        <v>2.93</v>
      </c>
      <c r="H40" s="13">
        <v>14465</v>
      </c>
    </row>
    <row r="41" spans="1:8" ht="15">
      <c r="A41" s="18" t="s">
        <v>852</v>
      </c>
      <c r="B41" s="7" t="s">
        <v>792</v>
      </c>
      <c r="C41" s="18" t="s">
        <v>852</v>
      </c>
      <c r="D41" s="10">
        <v>63081</v>
      </c>
      <c r="E41" s="7" t="s">
        <v>105</v>
      </c>
      <c r="F41" s="11">
        <v>5923.8</v>
      </c>
      <c r="G41" s="12">
        <v>5.31</v>
      </c>
      <c r="H41" s="13">
        <v>31455</v>
      </c>
    </row>
    <row r="42" spans="1:8" ht="15">
      <c r="A42" s="18" t="s">
        <v>852</v>
      </c>
      <c r="B42" s="7" t="s">
        <v>792</v>
      </c>
      <c r="C42" s="18" t="s">
        <v>852</v>
      </c>
      <c r="D42" s="10">
        <v>63099</v>
      </c>
      <c r="E42" s="7" t="s">
        <v>106</v>
      </c>
      <c r="F42" s="11">
        <v>5154.97</v>
      </c>
      <c r="G42" s="12">
        <v>3.71</v>
      </c>
      <c r="H42" s="13">
        <v>19125</v>
      </c>
    </row>
    <row r="43" spans="1:8" ht="15">
      <c r="A43" s="18" t="s">
        <v>852</v>
      </c>
      <c r="B43" s="7" t="s">
        <v>792</v>
      </c>
      <c r="C43" s="18" t="s">
        <v>852</v>
      </c>
      <c r="D43" s="10">
        <v>63107</v>
      </c>
      <c r="E43" s="7" t="s">
        <v>107</v>
      </c>
      <c r="F43" s="11">
        <v>5515.84</v>
      </c>
      <c r="G43" s="12">
        <v>0.97</v>
      </c>
      <c r="H43" s="13">
        <v>5350</v>
      </c>
    </row>
    <row r="44" spans="1:8" ht="15">
      <c r="A44" s="18" t="s">
        <v>852</v>
      </c>
      <c r="B44" s="7" t="s">
        <v>792</v>
      </c>
      <c r="C44" s="18" t="s">
        <v>852</v>
      </c>
      <c r="D44" s="10">
        <v>63115</v>
      </c>
      <c r="E44" s="7" t="s">
        <v>108</v>
      </c>
      <c r="F44" s="11">
        <v>5880.21</v>
      </c>
      <c r="G44" s="12">
        <v>4.43</v>
      </c>
      <c r="H44" s="13">
        <v>26049</v>
      </c>
    </row>
    <row r="45" spans="1:8" ht="15">
      <c r="A45" s="18" t="s">
        <v>852</v>
      </c>
      <c r="B45" s="7" t="s">
        <v>792</v>
      </c>
      <c r="C45" s="18" t="s">
        <v>852</v>
      </c>
      <c r="D45" s="10">
        <v>63123</v>
      </c>
      <c r="E45" s="7" t="s">
        <v>109</v>
      </c>
      <c r="F45" s="11">
        <v>4913.73</v>
      </c>
      <c r="G45" s="21">
        <v>2.18</v>
      </c>
      <c r="H45" s="27">
        <v>10712</v>
      </c>
    </row>
    <row r="46" spans="1:8" ht="15">
      <c r="A46" s="18" t="s">
        <v>852</v>
      </c>
      <c r="B46" s="7" t="s">
        <v>792</v>
      </c>
      <c r="C46" s="18" t="s">
        <v>852</v>
      </c>
      <c r="D46" s="10">
        <v>63164</v>
      </c>
      <c r="E46" s="7" t="s">
        <v>112</v>
      </c>
      <c r="F46" s="11">
        <v>5199.06</v>
      </c>
      <c r="G46" s="12">
        <v>3.9</v>
      </c>
      <c r="H46" s="13">
        <v>20276</v>
      </c>
    </row>
    <row r="47" spans="1:8" ht="15">
      <c r="A47" s="18" t="s">
        <v>852</v>
      </c>
      <c r="B47" s="7" t="s">
        <v>792</v>
      </c>
      <c r="C47" s="18" t="s">
        <v>852</v>
      </c>
      <c r="D47" s="10">
        <v>63214</v>
      </c>
      <c r="E47" s="7" t="s">
        <v>115</v>
      </c>
      <c r="F47" s="11">
        <v>5521.85</v>
      </c>
      <c r="G47" s="12">
        <v>2.56</v>
      </c>
      <c r="H47" s="13">
        <v>14136</v>
      </c>
    </row>
    <row r="48" spans="7:8" ht="15.75">
      <c r="G48" s="19">
        <f>SUM(G40:G47)</f>
        <v>25.99</v>
      </c>
      <c r="H48" s="20">
        <f>SUM(H40:H47)</f>
        <v>141568</v>
      </c>
    </row>
    <row r="50" spans="1:8" ht="15">
      <c r="A50" s="18" t="s">
        <v>853</v>
      </c>
      <c r="B50" s="7" t="s">
        <v>889</v>
      </c>
      <c r="C50" s="18" t="s">
        <v>853</v>
      </c>
      <c r="D50" s="10">
        <v>63248</v>
      </c>
      <c r="E50" s="7" t="s">
        <v>722</v>
      </c>
      <c r="F50" s="11">
        <v>5475.68</v>
      </c>
      <c r="G50" s="21">
        <v>2.72</v>
      </c>
      <c r="H50" s="27">
        <v>14894</v>
      </c>
    </row>
    <row r="51" spans="1:8" ht="15">
      <c r="A51" s="18" t="s">
        <v>853</v>
      </c>
      <c r="B51" s="7" t="s">
        <v>889</v>
      </c>
      <c r="C51" s="18" t="s">
        <v>853</v>
      </c>
      <c r="D51" s="10">
        <v>63255</v>
      </c>
      <c r="E51" s="7" t="s">
        <v>723</v>
      </c>
      <c r="F51" s="11">
        <v>4899.11</v>
      </c>
      <c r="G51" s="21">
        <v>6.4</v>
      </c>
      <c r="H51" s="27">
        <v>31354</v>
      </c>
    </row>
    <row r="52" spans="1:8" ht="15">
      <c r="A52" s="18" t="s">
        <v>853</v>
      </c>
      <c r="B52" s="7" t="s">
        <v>889</v>
      </c>
      <c r="C52" s="18" t="s">
        <v>853</v>
      </c>
      <c r="D52" s="10">
        <v>63263</v>
      </c>
      <c r="E52" s="7" t="s">
        <v>724</v>
      </c>
      <c r="F52" s="11">
        <v>5997.6</v>
      </c>
      <c r="G52" s="21">
        <v>12.48</v>
      </c>
      <c r="H52" s="27">
        <v>74850</v>
      </c>
    </row>
    <row r="53" spans="1:8" ht="15">
      <c r="A53" s="18" t="s">
        <v>853</v>
      </c>
      <c r="B53" s="7" t="s">
        <v>889</v>
      </c>
      <c r="C53" s="18" t="s">
        <v>853</v>
      </c>
      <c r="D53" s="10">
        <v>63289</v>
      </c>
      <c r="E53" s="7" t="s">
        <v>725</v>
      </c>
      <c r="F53" s="11">
        <v>5712.79</v>
      </c>
      <c r="G53" s="21">
        <v>0.52</v>
      </c>
      <c r="H53" s="27">
        <v>2971</v>
      </c>
    </row>
    <row r="54" spans="1:8" ht="15">
      <c r="A54" s="18" t="s">
        <v>853</v>
      </c>
      <c r="B54" s="7" t="s">
        <v>889</v>
      </c>
      <c r="C54" s="18" t="s">
        <v>853</v>
      </c>
      <c r="D54" s="10">
        <v>63297</v>
      </c>
      <c r="E54" s="7" t="s">
        <v>726</v>
      </c>
      <c r="F54" s="11">
        <v>6845.33</v>
      </c>
      <c r="G54" s="21">
        <v>0.75</v>
      </c>
      <c r="H54" s="27">
        <v>5134</v>
      </c>
    </row>
    <row r="55" spans="7:8" ht="15.75">
      <c r="G55" s="19">
        <f>SUM(G50:G54)</f>
        <v>22.87</v>
      </c>
      <c r="H55" s="20">
        <f>SUM(H50:H54)</f>
        <v>129203</v>
      </c>
    </row>
    <row r="56" spans="7:8" ht="15">
      <c r="G56" s="21"/>
      <c r="H56" s="27"/>
    </row>
    <row r="57" spans="1:8" ht="15">
      <c r="A57" s="18" t="s">
        <v>854</v>
      </c>
      <c r="B57" s="7" t="s">
        <v>793</v>
      </c>
      <c r="C57" s="18" t="s">
        <v>854</v>
      </c>
      <c r="D57" s="10">
        <v>63313</v>
      </c>
      <c r="E57" s="7" t="s">
        <v>117</v>
      </c>
      <c r="F57" s="11">
        <v>4918.67</v>
      </c>
      <c r="G57" s="21">
        <v>0.44</v>
      </c>
      <c r="H57" s="27">
        <v>2164</v>
      </c>
    </row>
    <row r="58" spans="1:8" ht="15">
      <c r="A58" s="18" t="s">
        <v>854</v>
      </c>
      <c r="B58" s="7" t="s">
        <v>793</v>
      </c>
      <c r="C58" s="18" t="s">
        <v>854</v>
      </c>
      <c r="D58" s="10">
        <v>63321</v>
      </c>
      <c r="E58" s="7" t="s">
        <v>118</v>
      </c>
      <c r="F58" s="11">
        <v>5011.5</v>
      </c>
      <c r="G58" s="21">
        <v>23.14</v>
      </c>
      <c r="H58" s="27">
        <v>115966</v>
      </c>
    </row>
    <row r="59" spans="1:8" ht="15">
      <c r="A59" s="18" t="s">
        <v>854</v>
      </c>
      <c r="B59" s="7" t="s">
        <v>793</v>
      </c>
      <c r="C59" s="18" t="s">
        <v>854</v>
      </c>
      <c r="D59" s="10">
        <v>63339</v>
      </c>
      <c r="E59" s="7" t="s">
        <v>119</v>
      </c>
      <c r="F59" s="11">
        <v>5035.04</v>
      </c>
      <c r="G59" s="21">
        <v>2.62</v>
      </c>
      <c r="H59" s="27">
        <v>13192</v>
      </c>
    </row>
    <row r="60" spans="1:8" ht="15">
      <c r="A60" s="18" t="s">
        <v>854</v>
      </c>
      <c r="B60" s="7" t="s">
        <v>793</v>
      </c>
      <c r="C60" s="18" t="s">
        <v>854</v>
      </c>
      <c r="D60" s="10">
        <v>63362</v>
      </c>
      <c r="E60" s="7" t="s">
        <v>120</v>
      </c>
      <c r="F60" s="11">
        <v>5771.79</v>
      </c>
      <c r="G60" s="21">
        <v>3.22</v>
      </c>
      <c r="H60" s="27">
        <v>18585</v>
      </c>
    </row>
    <row r="61" spans="1:8" ht="15">
      <c r="A61" s="18" t="s">
        <v>854</v>
      </c>
      <c r="B61" s="7" t="s">
        <v>793</v>
      </c>
      <c r="C61" s="18" t="s">
        <v>854</v>
      </c>
      <c r="D61" s="10">
        <v>63404</v>
      </c>
      <c r="E61" s="7" t="s">
        <v>122</v>
      </c>
      <c r="F61" s="11">
        <v>4938.45</v>
      </c>
      <c r="G61" s="21">
        <v>2.81</v>
      </c>
      <c r="H61" s="27">
        <v>13877</v>
      </c>
    </row>
    <row r="62" spans="1:8" ht="15">
      <c r="A62" s="18" t="s">
        <v>854</v>
      </c>
      <c r="B62" s="7" t="s">
        <v>793</v>
      </c>
      <c r="C62" s="18" t="s">
        <v>854</v>
      </c>
      <c r="D62" s="10">
        <v>63412</v>
      </c>
      <c r="E62" s="7" t="s">
        <v>645</v>
      </c>
      <c r="F62" s="11">
        <v>5974.87</v>
      </c>
      <c r="G62" s="21">
        <v>10.16</v>
      </c>
      <c r="H62" s="27">
        <v>60705</v>
      </c>
    </row>
    <row r="63" spans="1:8" ht="15">
      <c r="A63" s="18" t="s">
        <v>854</v>
      </c>
      <c r="B63" s="7" t="s">
        <v>793</v>
      </c>
      <c r="C63" s="18" t="s">
        <v>854</v>
      </c>
      <c r="D63" s="10">
        <v>63438</v>
      </c>
      <c r="E63" s="7" t="s">
        <v>124</v>
      </c>
      <c r="F63" s="11">
        <v>4995.5</v>
      </c>
      <c r="G63" s="21">
        <v>0.63</v>
      </c>
      <c r="H63" s="27">
        <v>3147</v>
      </c>
    </row>
    <row r="64" spans="1:8" ht="15">
      <c r="A64" s="18" t="s">
        <v>854</v>
      </c>
      <c r="B64" s="7" t="s">
        <v>793</v>
      </c>
      <c r="C64" s="18" t="s">
        <v>854</v>
      </c>
      <c r="D64" s="10">
        <v>63461</v>
      </c>
      <c r="E64" s="7" t="s">
        <v>126</v>
      </c>
      <c r="F64" s="11">
        <v>4946.19</v>
      </c>
      <c r="G64" s="21">
        <v>1.26</v>
      </c>
      <c r="H64" s="27">
        <v>6232</v>
      </c>
    </row>
    <row r="65" spans="1:8" ht="15">
      <c r="A65" s="18" t="s">
        <v>854</v>
      </c>
      <c r="B65" s="7" t="s">
        <v>793</v>
      </c>
      <c r="C65" s="18" t="s">
        <v>854</v>
      </c>
      <c r="D65" s="10">
        <v>63479</v>
      </c>
      <c r="E65" s="7" t="s">
        <v>127</v>
      </c>
      <c r="F65" s="11">
        <v>5038.5</v>
      </c>
      <c r="G65" s="21">
        <v>0.37</v>
      </c>
      <c r="H65" s="27">
        <v>1864</v>
      </c>
    </row>
    <row r="66" spans="1:8" ht="15">
      <c r="A66" s="18" t="s">
        <v>854</v>
      </c>
      <c r="B66" s="7" t="s">
        <v>793</v>
      </c>
      <c r="C66" s="18" t="s">
        <v>854</v>
      </c>
      <c r="D66" s="10">
        <v>63503</v>
      </c>
      <c r="E66" s="7" t="s">
        <v>129</v>
      </c>
      <c r="F66" s="11">
        <v>4977.12</v>
      </c>
      <c r="G66" s="21">
        <v>14.61</v>
      </c>
      <c r="H66" s="27">
        <v>72716</v>
      </c>
    </row>
    <row r="67" spans="1:8" ht="15">
      <c r="A67" s="18" t="s">
        <v>854</v>
      </c>
      <c r="B67" s="7" t="s">
        <v>793</v>
      </c>
      <c r="C67" s="18" t="s">
        <v>854</v>
      </c>
      <c r="D67" s="10">
        <v>63529</v>
      </c>
      <c r="E67" s="7" t="s">
        <v>130</v>
      </c>
      <c r="F67" s="11">
        <v>6095.64</v>
      </c>
      <c r="G67" s="21">
        <v>86.11</v>
      </c>
      <c r="H67" s="27">
        <v>524896</v>
      </c>
    </row>
    <row r="68" spans="1:8" ht="15">
      <c r="A68" s="18" t="s">
        <v>854</v>
      </c>
      <c r="B68" s="7" t="s">
        <v>793</v>
      </c>
      <c r="C68" s="18" t="s">
        <v>854</v>
      </c>
      <c r="D68" s="10">
        <v>63552</v>
      </c>
      <c r="E68" s="7" t="s">
        <v>132</v>
      </c>
      <c r="F68" s="11">
        <v>5176.01</v>
      </c>
      <c r="G68" s="21">
        <v>0.92</v>
      </c>
      <c r="H68" s="27">
        <v>4762</v>
      </c>
    </row>
    <row r="69" spans="1:8" ht="15">
      <c r="A69" s="18" t="s">
        <v>854</v>
      </c>
      <c r="B69" s="7" t="s">
        <v>793</v>
      </c>
      <c r="C69" s="18" t="s">
        <v>854</v>
      </c>
      <c r="D69" s="10">
        <v>63560</v>
      </c>
      <c r="E69" s="7" t="s">
        <v>133</v>
      </c>
      <c r="F69" s="11">
        <v>4965.48</v>
      </c>
      <c r="G69" s="21">
        <v>1.93</v>
      </c>
      <c r="H69" s="27">
        <v>9583</v>
      </c>
    </row>
    <row r="70" spans="1:8" ht="15">
      <c r="A70" s="18" t="s">
        <v>854</v>
      </c>
      <c r="B70" s="7" t="s">
        <v>793</v>
      </c>
      <c r="C70" s="18" t="s">
        <v>854</v>
      </c>
      <c r="D70" s="10">
        <v>63578</v>
      </c>
      <c r="E70" s="7" t="s">
        <v>134</v>
      </c>
      <c r="F70" s="11">
        <v>5017.86</v>
      </c>
      <c r="G70" s="21">
        <v>0.23</v>
      </c>
      <c r="H70" s="27">
        <v>1154</v>
      </c>
    </row>
    <row r="71" spans="1:8" ht="15">
      <c r="A71" s="18" t="s">
        <v>854</v>
      </c>
      <c r="B71" s="7" t="s">
        <v>793</v>
      </c>
      <c r="C71" s="18" t="s">
        <v>854</v>
      </c>
      <c r="D71" s="10">
        <v>63628</v>
      </c>
      <c r="E71" s="7" t="s">
        <v>137</v>
      </c>
      <c r="F71" s="11">
        <v>5568.59</v>
      </c>
      <c r="G71" s="21">
        <v>14.31</v>
      </c>
      <c r="H71" s="27">
        <v>79687</v>
      </c>
    </row>
    <row r="72" spans="1:8" ht="15">
      <c r="A72" s="18" t="s">
        <v>854</v>
      </c>
      <c r="B72" s="7" t="s">
        <v>793</v>
      </c>
      <c r="C72" s="18" t="s">
        <v>854</v>
      </c>
      <c r="D72" s="10">
        <v>63677</v>
      </c>
      <c r="E72" s="7" t="s">
        <v>139</v>
      </c>
      <c r="F72" s="11">
        <v>5383.47</v>
      </c>
      <c r="G72" s="21">
        <v>9.79</v>
      </c>
      <c r="H72" s="27">
        <v>52704</v>
      </c>
    </row>
    <row r="73" spans="1:8" ht="15">
      <c r="A73" s="18" t="s">
        <v>854</v>
      </c>
      <c r="B73" s="7" t="s">
        <v>793</v>
      </c>
      <c r="C73" s="18" t="s">
        <v>854</v>
      </c>
      <c r="D73" s="10">
        <v>63685</v>
      </c>
      <c r="E73" s="7" t="s">
        <v>140</v>
      </c>
      <c r="F73" s="11">
        <v>5077.61</v>
      </c>
      <c r="G73" s="21">
        <v>21.01</v>
      </c>
      <c r="H73" s="27">
        <v>106681</v>
      </c>
    </row>
    <row r="74" spans="1:8" ht="15">
      <c r="A74" s="18" t="s">
        <v>854</v>
      </c>
      <c r="B74" s="7" t="s">
        <v>793</v>
      </c>
      <c r="C74" s="18" t="s">
        <v>854</v>
      </c>
      <c r="D74" s="10">
        <v>63693</v>
      </c>
      <c r="E74" s="7" t="s">
        <v>141</v>
      </c>
      <c r="F74" s="11">
        <v>4879.51</v>
      </c>
      <c r="G74" s="21">
        <v>1</v>
      </c>
      <c r="H74" s="27">
        <v>4880</v>
      </c>
    </row>
    <row r="75" spans="1:8" ht="15">
      <c r="A75" s="18" t="s">
        <v>854</v>
      </c>
      <c r="B75" s="7" t="s">
        <v>793</v>
      </c>
      <c r="C75" s="18" t="s">
        <v>854</v>
      </c>
      <c r="D75" s="10">
        <v>63750</v>
      </c>
      <c r="E75" s="7" t="s">
        <v>142</v>
      </c>
      <c r="F75" s="11">
        <v>4894.78</v>
      </c>
      <c r="G75" s="21">
        <v>0.11</v>
      </c>
      <c r="H75" s="27">
        <v>538</v>
      </c>
    </row>
    <row r="76" spans="1:8" ht="15">
      <c r="A76" s="18" t="s">
        <v>854</v>
      </c>
      <c r="B76" s="7" t="s">
        <v>793</v>
      </c>
      <c r="C76" s="18" t="s">
        <v>854</v>
      </c>
      <c r="D76" s="10">
        <v>63776</v>
      </c>
      <c r="E76" s="7" t="s">
        <v>144</v>
      </c>
      <c r="F76" s="11">
        <v>5201.73</v>
      </c>
      <c r="G76" s="21">
        <v>1.67</v>
      </c>
      <c r="H76" s="27">
        <v>8687</v>
      </c>
    </row>
    <row r="77" spans="1:8" ht="15">
      <c r="A77" s="18" t="s">
        <v>854</v>
      </c>
      <c r="B77" s="7" t="s">
        <v>793</v>
      </c>
      <c r="C77" s="18" t="s">
        <v>854</v>
      </c>
      <c r="D77" s="10">
        <v>63784</v>
      </c>
      <c r="E77" s="7" t="s">
        <v>145</v>
      </c>
      <c r="F77" s="11">
        <v>5016.95</v>
      </c>
      <c r="G77" s="21">
        <v>0.06</v>
      </c>
      <c r="H77" s="27">
        <v>301</v>
      </c>
    </row>
    <row r="78" spans="1:8" ht="15">
      <c r="A78" s="18" t="s">
        <v>854</v>
      </c>
      <c r="B78" s="7" t="s">
        <v>793</v>
      </c>
      <c r="C78" s="18" t="s">
        <v>854</v>
      </c>
      <c r="D78" s="10">
        <v>63792</v>
      </c>
      <c r="E78" s="7" t="s">
        <v>146</v>
      </c>
      <c r="F78" s="11">
        <v>4971.96</v>
      </c>
      <c r="G78" s="21">
        <v>4.51</v>
      </c>
      <c r="H78" s="27">
        <v>22424</v>
      </c>
    </row>
    <row r="79" spans="1:8" ht="15">
      <c r="A79" s="18" t="s">
        <v>854</v>
      </c>
      <c r="B79" s="7" t="s">
        <v>793</v>
      </c>
      <c r="C79" s="18" t="s">
        <v>854</v>
      </c>
      <c r="D79" s="10">
        <v>63800</v>
      </c>
      <c r="E79" s="7" t="s">
        <v>147</v>
      </c>
      <c r="F79" s="11">
        <v>5016</v>
      </c>
      <c r="G79" s="21">
        <v>0.82</v>
      </c>
      <c r="H79" s="27">
        <v>4113</v>
      </c>
    </row>
    <row r="80" spans="1:8" ht="15">
      <c r="A80" s="18" t="s">
        <v>854</v>
      </c>
      <c r="B80" s="7" t="s">
        <v>793</v>
      </c>
      <c r="C80" s="18" t="s">
        <v>854</v>
      </c>
      <c r="D80" s="10">
        <v>63818</v>
      </c>
      <c r="E80" s="7" t="s">
        <v>148</v>
      </c>
      <c r="F80" s="11">
        <v>6896.8</v>
      </c>
      <c r="G80" s="21">
        <v>4.31</v>
      </c>
      <c r="H80" s="27">
        <v>29725</v>
      </c>
    </row>
    <row r="81" spans="1:8" ht="15">
      <c r="A81" s="18" t="s">
        <v>854</v>
      </c>
      <c r="B81" s="7" t="s">
        <v>793</v>
      </c>
      <c r="C81" s="18" t="s">
        <v>854</v>
      </c>
      <c r="D81" s="10">
        <v>63826</v>
      </c>
      <c r="E81" s="7" t="s">
        <v>149</v>
      </c>
      <c r="F81" s="11">
        <v>5136.65</v>
      </c>
      <c r="G81" s="21">
        <v>4.93</v>
      </c>
      <c r="H81" s="27">
        <v>25324</v>
      </c>
    </row>
    <row r="82" spans="1:8" ht="15">
      <c r="A82" s="18" t="s">
        <v>854</v>
      </c>
      <c r="B82" s="7" t="s">
        <v>793</v>
      </c>
      <c r="C82" s="18" t="s">
        <v>854</v>
      </c>
      <c r="D82" s="10">
        <v>63842</v>
      </c>
      <c r="E82" s="7" t="s">
        <v>151</v>
      </c>
      <c r="F82" s="11">
        <v>4971.72</v>
      </c>
      <c r="G82" s="21">
        <v>0.51</v>
      </c>
      <c r="H82" s="27">
        <v>2536</v>
      </c>
    </row>
    <row r="83" spans="1:8" ht="15">
      <c r="A83" s="18" t="s">
        <v>854</v>
      </c>
      <c r="B83" s="7" t="s">
        <v>793</v>
      </c>
      <c r="C83" s="18" t="s">
        <v>854</v>
      </c>
      <c r="D83" s="10">
        <v>73544</v>
      </c>
      <c r="E83" s="7" t="s">
        <v>153</v>
      </c>
      <c r="F83" s="11">
        <v>4936.8</v>
      </c>
      <c r="G83" s="21">
        <v>0.15</v>
      </c>
      <c r="H83" s="27">
        <v>741</v>
      </c>
    </row>
    <row r="84" spans="1:8" ht="15">
      <c r="A84" s="18" t="s">
        <v>854</v>
      </c>
      <c r="B84" s="7" t="s">
        <v>793</v>
      </c>
      <c r="C84" s="18" t="s">
        <v>854</v>
      </c>
      <c r="D84" s="10">
        <v>73742</v>
      </c>
      <c r="E84" s="7" t="s">
        <v>727</v>
      </c>
      <c r="F84" s="11">
        <v>5133.97</v>
      </c>
      <c r="G84" s="21">
        <v>2.92</v>
      </c>
      <c r="H84" s="27">
        <v>14991</v>
      </c>
    </row>
    <row r="85" spans="1:8" ht="15">
      <c r="A85" s="18" t="s">
        <v>854</v>
      </c>
      <c r="B85" s="7" t="s">
        <v>793</v>
      </c>
      <c r="C85" s="18" t="s">
        <v>854</v>
      </c>
      <c r="D85" s="10">
        <v>73908</v>
      </c>
      <c r="E85" s="7" t="s">
        <v>154</v>
      </c>
      <c r="F85" s="11">
        <v>5261.6</v>
      </c>
      <c r="G85" s="21">
        <v>3.53</v>
      </c>
      <c r="H85" s="27">
        <v>18573</v>
      </c>
    </row>
    <row r="86" spans="1:8" ht="15">
      <c r="A86" s="18" t="s">
        <v>854</v>
      </c>
      <c r="B86" s="7" t="s">
        <v>793</v>
      </c>
      <c r="C86" s="18" t="s">
        <v>854</v>
      </c>
      <c r="D86" s="10">
        <v>75168</v>
      </c>
      <c r="E86" s="7" t="s">
        <v>155</v>
      </c>
      <c r="F86" s="11">
        <v>5479.79</v>
      </c>
      <c r="G86" s="21">
        <v>23.76</v>
      </c>
      <c r="H86" s="27">
        <v>130200</v>
      </c>
    </row>
    <row r="87" spans="7:8" ht="15.75">
      <c r="G87" s="19">
        <f>SUM(G57:G86)</f>
        <v>241.83999999999995</v>
      </c>
      <c r="H87" s="20">
        <f>SUM(H57:H86)</f>
        <v>1350948</v>
      </c>
    </row>
    <row r="88" spans="7:8" ht="15">
      <c r="G88" s="21"/>
      <c r="H88" s="27"/>
    </row>
    <row r="89" spans="1:8" ht="15">
      <c r="A89" s="18" t="s">
        <v>855</v>
      </c>
      <c r="B89" s="7" t="s">
        <v>890</v>
      </c>
      <c r="C89" s="18" t="s">
        <v>855</v>
      </c>
      <c r="D89" s="10">
        <v>64139</v>
      </c>
      <c r="E89" s="7" t="s">
        <v>169</v>
      </c>
      <c r="F89" s="11">
        <v>5923.11</v>
      </c>
      <c r="G89" s="21">
        <v>8.16</v>
      </c>
      <c r="H89" s="27">
        <v>48333</v>
      </c>
    </row>
    <row r="90" spans="1:8" ht="15">
      <c r="A90" s="18" t="s">
        <v>855</v>
      </c>
      <c r="B90" s="7" t="s">
        <v>795</v>
      </c>
      <c r="C90" s="18" t="s">
        <v>855</v>
      </c>
      <c r="D90" s="10">
        <v>64188</v>
      </c>
      <c r="E90" s="7" t="s">
        <v>171</v>
      </c>
      <c r="F90" s="11">
        <v>4864.86</v>
      </c>
      <c r="G90" s="21">
        <v>0.26</v>
      </c>
      <c r="H90" s="27">
        <v>1265</v>
      </c>
    </row>
    <row r="91" spans="7:8" ht="15.75">
      <c r="G91" s="19">
        <f>SUM(G89:G90)</f>
        <v>8.42</v>
      </c>
      <c r="H91" s="20">
        <f>SUM(H89:H90)</f>
        <v>49598</v>
      </c>
    </row>
    <row r="92" spans="7:8" ht="15">
      <c r="G92" s="21"/>
      <c r="H92" s="27"/>
    </row>
    <row r="93" spans="1:8" ht="15">
      <c r="A93" s="18" t="s">
        <v>856</v>
      </c>
      <c r="B93" s="7" t="s">
        <v>891</v>
      </c>
      <c r="C93" s="18" t="s">
        <v>856</v>
      </c>
      <c r="D93" s="10">
        <v>64246</v>
      </c>
      <c r="E93" s="7" t="s">
        <v>728</v>
      </c>
      <c r="F93" s="11">
        <v>5936.25</v>
      </c>
      <c r="G93" s="21">
        <v>6.67</v>
      </c>
      <c r="H93" s="27">
        <v>39595</v>
      </c>
    </row>
    <row r="94" spans="1:8" ht="15">
      <c r="A94" s="18" t="s">
        <v>856</v>
      </c>
      <c r="B94" s="7" t="s">
        <v>891</v>
      </c>
      <c r="C94" s="18" t="s">
        <v>856</v>
      </c>
      <c r="D94" s="10">
        <v>64261</v>
      </c>
      <c r="E94" s="7" t="s">
        <v>176</v>
      </c>
      <c r="F94" s="11">
        <v>5056.75</v>
      </c>
      <c r="G94" s="21">
        <v>0.11</v>
      </c>
      <c r="H94" s="27">
        <v>556</v>
      </c>
    </row>
    <row r="95" spans="1:8" ht="15">
      <c r="A95" s="18" t="s">
        <v>856</v>
      </c>
      <c r="B95" s="7" t="s">
        <v>891</v>
      </c>
      <c r="C95" s="18" t="s">
        <v>856</v>
      </c>
      <c r="D95" s="10">
        <v>64279</v>
      </c>
      <c r="E95" s="7" t="s">
        <v>177</v>
      </c>
      <c r="F95" s="11">
        <v>5107.39</v>
      </c>
      <c r="G95" s="21">
        <v>0.09</v>
      </c>
      <c r="H95" s="27">
        <v>460</v>
      </c>
    </row>
    <row r="96" spans="1:8" ht="15">
      <c r="A96" s="18" t="s">
        <v>856</v>
      </c>
      <c r="B96" s="7" t="s">
        <v>891</v>
      </c>
      <c r="C96" s="18" t="s">
        <v>856</v>
      </c>
      <c r="D96" s="10">
        <v>64287</v>
      </c>
      <c r="E96" s="7" t="s">
        <v>178</v>
      </c>
      <c r="F96" s="11">
        <v>5109.6</v>
      </c>
      <c r="G96" s="21">
        <v>4.66</v>
      </c>
      <c r="H96" s="27">
        <v>23811</v>
      </c>
    </row>
    <row r="97" spans="1:8" ht="15">
      <c r="A97" s="18" t="s">
        <v>856</v>
      </c>
      <c r="B97" s="7" t="s">
        <v>891</v>
      </c>
      <c r="C97" s="18" t="s">
        <v>856</v>
      </c>
      <c r="D97" s="10">
        <v>64295</v>
      </c>
      <c r="E97" s="7" t="s">
        <v>179</v>
      </c>
      <c r="F97" s="11">
        <v>5124.98</v>
      </c>
      <c r="G97" s="21">
        <v>0.24</v>
      </c>
      <c r="H97" s="27">
        <v>1230</v>
      </c>
    </row>
    <row r="98" spans="1:8" ht="15">
      <c r="A98" s="18" t="s">
        <v>856</v>
      </c>
      <c r="B98" s="7" t="s">
        <v>891</v>
      </c>
      <c r="C98" s="18" t="s">
        <v>856</v>
      </c>
      <c r="D98" s="10">
        <v>64329</v>
      </c>
      <c r="E98" s="7" t="s">
        <v>182</v>
      </c>
      <c r="F98" s="11">
        <v>5110.98</v>
      </c>
      <c r="G98" s="21">
        <v>3.86</v>
      </c>
      <c r="H98" s="27">
        <v>19728</v>
      </c>
    </row>
    <row r="99" spans="1:8" ht="15">
      <c r="A99" s="18" t="s">
        <v>856</v>
      </c>
      <c r="B99" s="7" t="s">
        <v>891</v>
      </c>
      <c r="C99" s="18" t="s">
        <v>856</v>
      </c>
      <c r="D99" s="10">
        <v>64352</v>
      </c>
      <c r="E99" s="7" t="s">
        <v>183</v>
      </c>
      <c r="F99" s="11">
        <v>5869.04</v>
      </c>
      <c r="G99" s="21">
        <v>3.1</v>
      </c>
      <c r="H99" s="27">
        <v>18194</v>
      </c>
    </row>
    <row r="100" spans="1:8" ht="15">
      <c r="A100" s="18" t="s">
        <v>856</v>
      </c>
      <c r="B100" s="7" t="s">
        <v>891</v>
      </c>
      <c r="C100" s="18" t="s">
        <v>856</v>
      </c>
      <c r="D100" s="10">
        <v>64378</v>
      </c>
      <c r="E100" s="7" t="s">
        <v>184</v>
      </c>
      <c r="F100" s="11">
        <v>5103.78</v>
      </c>
      <c r="G100" s="21">
        <v>12.99</v>
      </c>
      <c r="H100" s="27">
        <v>66298</v>
      </c>
    </row>
    <row r="101" spans="1:8" ht="15">
      <c r="A101" s="18" t="s">
        <v>856</v>
      </c>
      <c r="B101" s="7" t="s">
        <v>891</v>
      </c>
      <c r="C101" s="18" t="s">
        <v>856</v>
      </c>
      <c r="D101" s="10">
        <v>64394</v>
      </c>
      <c r="E101" s="7" t="s">
        <v>185</v>
      </c>
      <c r="F101" s="11">
        <v>5091.54</v>
      </c>
      <c r="G101" s="21">
        <v>1.04</v>
      </c>
      <c r="H101" s="27">
        <v>5295</v>
      </c>
    </row>
    <row r="102" spans="1:8" ht="15">
      <c r="A102" s="18" t="s">
        <v>856</v>
      </c>
      <c r="B102" s="7" t="s">
        <v>891</v>
      </c>
      <c r="C102" s="18" t="s">
        <v>856</v>
      </c>
      <c r="D102" s="10">
        <v>64436</v>
      </c>
      <c r="E102" s="7" t="s">
        <v>186</v>
      </c>
      <c r="F102" s="11">
        <v>5119.03</v>
      </c>
      <c r="G102" s="21">
        <v>1.18</v>
      </c>
      <c r="H102" s="27">
        <v>6040</v>
      </c>
    </row>
    <row r="103" spans="1:8" ht="15">
      <c r="A103" s="18" t="s">
        <v>856</v>
      </c>
      <c r="B103" s="7" t="s">
        <v>891</v>
      </c>
      <c r="C103" s="18" t="s">
        <v>856</v>
      </c>
      <c r="D103" s="10">
        <v>64444</v>
      </c>
      <c r="E103" s="7" t="s">
        <v>187</v>
      </c>
      <c r="F103" s="11">
        <v>5288.14</v>
      </c>
      <c r="G103" s="21">
        <v>0.36</v>
      </c>
      <c r="H103" s="27">
        <v>1904</v>
      </c>
    </row>
    <row r="104" spans="1:8" ht="15">
      <c r="A104" s="18" t="s">
        <v>856</v>
      </c>
      <c r="B104" s="7" t="s">
        <v>891</v>
      </c>
      <c r="C104" s="18" t="s">
        <v>856</v>
      </c>
      <c r="D104" s="10">
        <v>64451</v>
      </c>
      <c r="E104" s="7" t="s">
        <v>188</v>
      </c>
      <c r="F104" s="11">
        <v>5096.94</v>
      </c>
      <c r="G104" s="21">
        <v>7.44</v>
      </c>
      <c r="H104" s="27">
        <v>37921</v>
      </c>
    </row>
    <row r="105" spans="1:8" ht="15">
      <c r="A105" s="18" t="s">
        <v>856</v>
      </c>
      <c r="B105" s="7" t="s">
        <v>891</v>
      </c>
      <c r="C105" s="18" t="s">
        <v>856</v>
      </c>
      <c r="D105" s="10">
        <v>64519</v>
      </c>
      <c r="E105" s="7" t="s">
        <v>191</v>
      </c>
      <c r="F105" s="11">
        <v>6055.3</v>
      </c>
      <c r="G105" s="21">
        <v>1.28</v>
      </c>
      <c r="H105" s="27">
        <v>7751</v>
      </c>
    </row>
    <row r="106" spans="1:8" ht="15">
      <c r="A106" s="18" t="s">
        <v>856</v>
      </c>
      <c r="B106" s="7" t="s">
        <v>891</v>
      </c>
      <c r="C106" s="18" t="s">
        <v>856</v>
      </c>
      <c r="D106" s="10">
        <v>64527</v>
      </c>
      <c r="E106" s="7" t="s">
        <v>729</v>
      </c>
      <c r="F106" s="11">
        <v>5149.81</v>
      </c>
      <c r="G106" s="21">
        <v>11.41</v>
      </c>
      <c r="H106" s="27">
        <v>58759</v>
      </c>
    </row>
    <row r="107" spans="1:8" ht="15">
      <c r="A107" s="18" t="s">
        <v>856</v>
      </c>
      <c r="B107" s="7" t="s">
        <v>891</v>
      </c>
      <c r="C107" s="18" t="s">
        <v>856</v>
      </c>
      <c r="D107" s="10">
        <v>64535</v>
      </c>
      <c r="E107" s="7" t="s">
        <v>192</v>
      </c>
      <c r="F107" s="11">
        <v>5505.89</v>
      </c>
      <c r="G107" s="21">
        <v>1.68</v>
      </c>
      <c r="H107" s="27">
        <v>9250</v>
      </c>
    </row>
    <row r="108" spans="1:8" ht="15">
      <c r="A108" s="18" t="s">
        <v>856</v>
      </c>
      <c r="B108" s="7" t="s">
        <v>891</v>
      </c>
      <c r="C108" s="18" t="s">
        <v>856</v>
      </c>
      <c r="D108" s="10">
        <v>64568</v>
      </c>
      <c r="E108" s="7" t="s">
        <v>730</v>
      </c>
      <c r="F108" s="11">
        <v>5068.56</v>
      </c>
      <c r="G108" s="21">
        <v>3.18</v>
      </c>
      <c r="H108" s="27">
        <v>16118</v>
      </c>
    </row>
    <row r="109" spans="1:8" ht="15">
      <c r="A109" s="18" t="s">
        <v>856</v>
      </c>
      <c r="B109" s="7" t="s">
        <v>891</v>
      </c>
      <c r="C109" s="18" t="s">
        <v>856</v>
      </c>
      <c r="D109" s="10">
        <v>64576</v>
      </c>
      <c r="E109" s="7" t="s">
        <v>194</v>
      </c>
      <c r="F109" s="11">
        <v>5085.84</v>
      </c>
      <c r="G109" s="21">
        <v>2.47</v>
      </c>
      <c r="H109" s="27">
        <v>12562</v>
      </c>
    </row>
    <row r="110" spans="1:8" ht="15">
      <c r="A110" s="18" t="s">
        <v>856</v>
      </c>
      <c r="B110" s="7" t="s">
        <v>891</v>
      </c>
      <c r="C110" s="18" t="s">
        <v>856</v>
      </c>
      <c r="D110" s="10">
        <v>64634</v>
      </c>
      <c r="E110" s="7" t="s">
        <v>197</v>
      </c>
      <c r="F110" s="11">
        <v>5119.22</v>
      </c>
      <c r="G110" s="21">
        <v>6.15</v>
      </c>
      <c r="H110" s="27">
        <v>31483</v>
      </c>
    </row>
    <row r="111" spans="1:8" ht="15">
      <c r="A111" s="18" t="s">
        <v>856</v>
      </c>
      <c r="B111" s="7" t="s">
        <v>891</v>
      </c>
      <c r="C111" s="18" t="s">
        <v>856</v>
      </c>
      <c r="D111" s="10">
        <v>64667</v>
      </c>
      <c r="E111" s="7" t="s">
        <v>731</v>
      </c>
      <c r="F111" s="11">
        <v>4912.95</v>
      </c>
      <c r="G111" s="21">
        <v>0.23</v>
      </c>
      <c r="H111" s="27">
        <v>1130</v>
      </c>
    </row>
    <row r="112" spans="1:8" ht="15">
      <c r="A112" s="18" t="s">
        <v>856</v>
      </c>
      <c r="B112" s="7" t="s">
        <v>891</v>
      </c>
      <c r="C112" s="18" t="s">
        <v>856</v>
      </c>
      <c r="D112" s="10">
        <v>64725</v>
      </c>
      <c r="E112" s="7" t="s">
        <v>200</v>
      </c>
      <c r="F112" s="11">
        <v>5078.07</v>
      </c>
      <c r="G112" s="21">
        <v>4.03</v>
      </c>
      <c r="H112" s="27">
        <v>20465</v>
      </c>
    </row>
    <row r="113" spans="1:8" ht="15">
      <c r="A113" s="18" t="s">
        <v>856</v>
      </c>
      <c r="B113" s="7" t="s">
        <v>891</v>
      </c>
      <c r="C113" s="18" t="s">
        <v>856</v>
      </c>
      <c r="D113" s="10">
        <v>64733</v>
      </c>
      <c r="E113" s="7" t="s">
        <v>201</v>
      </c>
      <c r="F113" s="11">
        <v>5133.46</v>
      </c>
      <c r="G113" s="21">
        <v>138.21</v>
      </c>
      <c r="H113" s="27">
        <v>709496</v>
      </c>
    </row>
    <row r="114" spans="1:8" ht="15">
      <c r="A114" s="18" t="s">
        <v>856</v>
      </c>
      <c r="B114" s="7" t="s">
        <v>891</v>
      </c>
      <c r="C114" s="18" t="s">
        <v>856</v>
      </c>
      <c r="D114" s="10">
        <v>64774</v>
      </c>
      <c r="E114" s="7" t="s">
        <v>202</v>
      </c>
      <c r="F114" s="11">
        <v>5144.64</v>
      </c>
      <c r="G114" s="21">
        <v>0.1</v>
      </c>
      <c r="H114" s="27">
        <v>514</v>
      </c>
    </row>
    <row r="115" spans="1:8" ht="15">
      <c r="A115" s="18" t="s">
        <v>856</v>
      </c>
      <c r="B115" s="7" t="s">
        <v>891</v>
      </c>
      <c r="C115" s="18" t="s">
        <v>856</v>
      </c>
      <c r="D115" s="10">
        <v>64808</v>
      </c>
      <c r="E115" s="7" t="s">
        <v>204</v>
      </c>
      <c r="F115" s="11">
        <v>5149.71</v>
      </c>
      <c r="G115" s="21">
        <v>1.86</v>
      </c>
      <c r="H115" s="27">
        <v>9578</v>
      </c>
    </row>
    <row r="116" spans="1:8" ht="15">
      <c r="A116" s="18" t="s">
        <v>856</v>
      </c>
      <c r="B116" s="7" t="s">
        <v>891</v>
      </c>
      <c r="C116" s="18" t="s">
        <v>856</v>
      </c>
      <c r="D116" s="10">
        <v>64840</v>
      </c>
      <c r="E116" s="7" t="s">
        <v>206</v>
      </c>
      <c r="F116" s="11">
        <v>5119.27</v>
      </c>
      <c r="G116" s="21">
        <v>3.44</v>
      </c>
      <c r="H116" s="27">
        <v>17610</v>
      </c>
    </row>
    <row r="117" spans="1:8" ht="15">
      <c r="A117" s="18" t="s">
        <v>856</v>
      </c>
      <c r="B117" s="7" t="s">
        <v>891</v>
      </c>
      <c r="C117" s="18" t="s">
        <v>856</v>
      </c>
      <c r="D117" s="10">
        <v>64873</v>
      </c>
      <c r="E117" s="7" t="s">
        <v>208</v>
      </c>
      <c r="F117" s="11">
        <v>5123.02</v>
      </c>
      <c r="G117" s="21">
        <v>2.02</v>
      </c>
      <c r="H117" s="27">
        <v>10349</v>
      </c>
    </row>
    <row r="118" spans="1:8" ht="15">
      <c r="A118" s="18" t="s">
        <v>856</v>
      </c>
      <c r="B118" s="7" t="s">
        <v>891</v>
      </c>
      <c r="C118" s="18" t="s">
        <v>856</v>
      </c>
      <c r="D118" s="10">
        <v>64881</v>
      </c>
      <c r="E118" s="7" t="s">
        <v>732</v>
      </c>
      <c r="F118" s="11">
        <v>5105.99</v>
      </c>
      <c r="G118" s="21">
        <v>1.08</v>
      </c>
      <c r="H118" s="27">
        <v>5514</v>
      </c>
    </row>
    <row r="119" spans="1:8" ht="15">
      <c r="A119" s="18" t="s">
        <v>856</v>
      </c>
      <c r="B119" s="7" t="s">
        <v>891</v>
      </c>
      <c r="C119" s="18" t="s">
        <v>856</v>
      </c>
      <c r="D119" s="10">
        <v>64907</v>
      </c>
      <c r="E119" s="7" t="s">
        <v>209</v>
      </c>
      <c r="F119" s="11">
        <v>5109.16</v>
      </c>
      <c r="G119" s="21">
        <v>1.35</v>
      </c>
      <c r="H119" s="27">
        <v>6897</v>
      </c>
    </row>
    <row r="120" spans="1:8" ht="15">
      <c r="A120" s="18" t="s">
        <v>856</v>
      </c>
      <c r="B120" s="7" t="s">
        <v>891</v>
      </c>
      <c r="C120" s="18" t="s">
        <v>856</v>
      </c>
      <c r="D120" s="10">
        <v>64931</v>
      </c>
      <c r="E120" s="7" t="s">
        <v>210</v>
      </c>
      <c r="F120" s="11">
        <v>4875.08</v>
      </c>
      <c r="G120" s="21">
        <v>0.28</v>
      </c>
      <c r="H120" s="27">
        <v>1365</v>
      </c>
    </row>
    <row r="121" spans="1:8" ht="15">
      <c r="A121" s="18" t="s">
        <v>856</v>
      </c>
      <c r="B121" s="7" t="s">
        <v>891</v>
      </c>
      <c r="C121" s="18" t="s">
        <v>856</v>
      </c>
      <c r="D121" s="10">
        <v>64980</v>
      </c>
      <c r="E121" s="7" t="s">
        <v>310</v>
      </c>
      <c r="F121" s="11">
        <v>5272.39</v>
      </c>
      <c r="G121" s="21">
        <v>0.25</v>
      </c>
      <c r="H121" s="27">
        <v>1318</v>
      </c>
    </row>
    <row r="122" spans="1:8" ht="15">
      <c r="A122" s="18" t="s">
        <v>856</v>
      </c>
      <c r="B122" s="7" t="s">
        <v>891</v>
      </c>
      <c r="C122" s="18" t="s">
        <v>856</v>
      </c>
      <c r="D122" s="10">
        <v>65052</v>
      </c>
      <c r="E122" s="7" t="s">
        <v>213</v>
      </c>
      <c r="F122" s="11">
        <v>5059.87</v>
      </c>
      <c r="G122" s="21">
        <v>1.26</v>
      </c>
      <c r="H122" s="27">
        <v>6375</v>
      </c>
    </row>
    <row r="123" spans="1:8" ht="15">
      <c r="A123" s="18" t="s">
        <v>856</v>
      </c>
      <c r="B123" s="7" t="s">
        <v>891</v>
      </c>
      <c r="C123" s="18" t="s">
        <v>856</v>
      </c>
      <c r="D123" s="10">
        <v>65060</v>
      </c>
      <c r="E123" s="7" t="s">
        <v>214</v>
      </c>
      <c r="F123" s="11">
        <v>5087.68</v>
      </c>
      <c r="G123" s="21">
        <v>4.5</v>
      </c>
      <c r="H123" s="27">
        <v>22895</v>
      </c>
    </row>
    <row r="124" spans="1:8" ht="15">
      <c r="A124" s="18" t="s">
        <v>856</v>
      </c>
      <c r="B124" s="7" t="s">
        <v>891</v>
      </c>
      <c r="C124" s="18" t="s">
        <v>856</v>
      </c>
      <c r="D124" s="10">
        <v>65094</v>
      </c>
      <c r="E124" s="7" t="s">
        <v>216</v>
      </c>
      <c r="F124" s="11">
        <v>5118.59</v>
      </c>
      <c r="G124" s="21">
        <v>2.04</v>
      </c>
      <c r="H124" s="27">
        <v>10442</v>
      </c>
    </row>
    <row r="125" spans="1:8" ht="15">
      <c r="A125" s="18" t="s">
        <v>856</v>
      </c>
      <c r="B125" s="7" t="s">
        <v>891</v>
      </c>
      <c r="C125" s="18" t="s">
        <v>856</v>
      </c>
      <c r="D125" s="10">
        <v>65128</v>
      </c>
      <c r="E125" s="7" t="s">
        <v>733</v>
      </c>
      <c r="F125" s="11">
        <v>6018.31</v>
      </c>
      <c r="G125" s="21">
        <v>0.87</v>
      </c>
      <c r="H125" s="27">
        <v>5236</v>
      </c>
    </row>
    <row r="126" spans="1:8" ht="15">
      <c r="A126" s="18" t="s">
        <v>856</v>
      </c>
      <c r="B126" s="7" t="s">
        <v>891</v>
      </c>
      <c r="C126" s="18" t="s">
        <v>856</v>
      </c>
      <c r="D126" s="10">
        <v>65136</v>
      </c>
      <c r="E126" s="7" t="s">
        <v>734</v>
      </c>
      <c r="F126" s="11">
        <v>5850.49</v>
      </c>
      <c r="G126" s="21">
        <v>0.49</v>
      </c>
      <c r="H126" s="27">
        <v>2867</v>
      </c>
    </row>
    <row r="127" spans="1:8" ht="15">
      <c r="A127" s="18" t="s">
        <v>856</v>
      </c>
      <c r="B127" s="7" t="s">
        <v>891</v>
      </c>
      <c r="C127" s="18" t="s">
        <v>856</v>
      </c>
      <c r="D127" s="10">
        <v>73437</v>
      </c>
      <c r="E127" s="7" t="s">
        <v>219</v>
      </c>
      <c r="F127" s="11">
        <v>5199.16</v>
      </c>
      <c r="G127" s="21">
        <v>18.3</v>
      </c>
      <c r="H127" s="27">
        <v>95145</v>
      </c>
    </row>
    <row r="128" spans="1:8" ht="15">
      <c r="A128" s="18" t="s">
        <v>856</v>
      </c>
      <c r="B128" s="7" t="s">
        <v>891</v>
      </c>
      <c r="C128" s="18" t="s">
        <v>856</v>
      </c>
      <c r="D128" s="10">
        <v>73445</v>
      </c>
      <c r="E128" s="7" t="s">
        <v>220</v>
      </c>
      <c r="F128" s="11">
        <v>5106.74</v>
      </c>
      <c r="G128" s="21">
        <v>0.96</v>
      </c>
      <c r="H128" s="27">
        <v>4902</v>
      </c>
    </row>
    <row r="129" spans="1:8" ht="15">
      <c r="A129" s="18" t="s">
        <v>856</v>
      </c>
      <c r="B129" s="7" t="s">
        <v>891</v>
      </c>
      <c r="C129" s="18" t="s">
        <v>856</v>
      </c>
      <c r="D129" s="10">
        <v>73452</v>
      </c>
      <c r="E129" s="7" t="s">
        <v>221</v>
      </c>
      <c r="F129" s="11">
        <v>5065.88</v>
      </c>
      <c r="G129" s="21">
        <v>6.55</v>
      </c>
      <c r="H129" s="27">
        <v>33182</v>
      </c>
    </row>
    <row r="130" spans="1:8" ht="15">
      <c r="A130" s="18" t="s">
        <v>856</v>
      </c>
      <c r="B130" s="7" t="s">
        <v>891</v>
      </c>
      <c r="C130" s="18" t="s">
        <v>856</v>
      </c>
      <c r="D130" s="10">
        <v>75333</v>
      </c>
      <c r="E130" s="7" t="s">
        <v>224</v>
      </c>
      <c r="F130" s="11">
        <v>5473.17</v>
      </c>
      <c r="G130" s="21">
        <v>0.03</v>
      </c>
      <c r="H130" s="27">
        <v>164</v>
      </c>
    </row>
    <row r="131" spans="1:8" ht="15">
      <c r="A131" s="18" t="s">
        <v>856</v>
      </c>
      <c r="B131" s="7" t="s">
        <v>891</v>
      </c>
      <c r="C131" s="18" t="s">
        <v>856</v>
      </c>
      <c r="D131" s="10">
        <v>75341</v>
      </c>
      <c r="E131" s="7" t="s">
        <v>225</v>
      </c>
      <c r="F131" s="11">
        <v>5538.46</v>
      </c>
      <c r="G131" s="21">
        <v>5.25</v>
      </c>
      <c r="H131" s="27">
        <v>29077</v>
      </c>
    </row>
    <row r="132" spans="1:8" ht="15">
      <c r="A132" s="18" t="s">
        <v>856</v>
      </c>
      <c r="B132" s="7" t="s">
        <v>891</v>
      </c>
      <c r="C132" s="18" t="s">
        <v>856</v>
      </c>
      <c r="D132" s="10">
        <v>75713</v>
      </c>
      <c r="E132" s="7" t="s">
        <v>226</v>
      </c>
      <c r="F132" s="11">
        <v>5802.96</v>
      </c>
      <c r="G132" s="21">
        <v>1.41</v>
      </c>
      <c r="H132" s="27">
        <v>8182</v>
      </c>
    </row>
    <row r="133" spans="7:8" ht="15.75">
      <c r="G133" s="19">
        <f>SUM(G93:G132)</f>
        <v>262.4200000000001</v>
      </c>
      <c r="H133" s="20">
        <f>SUM(H93:H132)</f>
        <v>1359658</v>
      </c>
    </row>
    <row r="134" spans="7:8" ht="15">
      <c r="G134" s="21"/>
      <c r="H134" s="27"/>
    </row>
    <row r="135" spans="1:8" ht="15">
      <c r="A135" s="18" t="s">
        <v>857</v>
      </c>
      <c r="B135" s="7" t="s">
        <v>797</v>
      </c>
      <c r="C135" s="18" t="s">
        <v>857</v>
      </c>
      <c r="D135" s="10">
        <v>65193</v>
      </c>
      <c r="E135" s="7" t="s">
        <v>229</v>
      </c>
      <c r="F135" s="11">
        <v>5021.17</v>
      </c>
      <c r="G135" s="21">
        <v>0.13</v>
      </c>
      <c r="H135" s="27">
        <v>653</v>
      </c>
    </row>
    <row r="136" spans="1:8" ht="15">
      <c r="A136" s="18" t="s">
        <v>857</v>
      </c>
      <c r="B136" s="7" t="s">
        <v>797</v>
      </c>
      <c r="C136" s="18" t="s">
        <v>857</v>
      </c>
      <c r="D136" s="10">
        <v>65201</v>
      </c>
      <c r="E136" s="7" t="s">
        <v>230</v>
      </c>
      <c r="F136" s="11">
        <v>6069.75</v>
      </c>
      <c r="G136" s="21">
        <v>0.3</v>
      </c>
      <c r="H136" s="27">
        <v>1821</v>
      </c>
    </row>
    <row r="137" spans="1:8" ht="15">
      <c r="A137" s="18" t="s">
        <v>857</v>
      </c>
      <c r="B137" s="7" t="s">
        <v>797</v>
      </c>
      <c r="C137" s="18" t="s">
        <v>857</v>
      </c>
      <c r="D137" s="10">
        <v>65243</v>
      </c>
      <c r="E137" s="7" t="s">
        <v>232</v>
      </c>
      <c r="F137" s="11">
        <v>5099.49</v>
      </c>
      <c r="G137" s="21">
        <v>39.06</v>
      </c>
      <c r="H137" s="27">
        <v>199186</v>
      </c>
    </row>
    <row r="138" spans="1:8" ht="15">
      <c r="A138" s="18" t="s">
        <v>857</v>
      </c>
      <c r="B138" s="7" t="s">
        <v>797</v>
      </c>
      <c r="C138" s="18" t="s">
        <v>857</v>
      </c>
      <c r="D138" s="10">
        <v>73734</v>
      </c>
      <c r="E138" s="7" t="s">
        <v>233</v>
      </c>
      <c r="F138" s="11">
        <v>5901.4</v>
      </c>
      <c r="G138" s="21">
        <v>0.01</v>
      </c>
      <c r="H138" s="27">
        <v>59</v>
      </c>
    </row>
    <row r="139" spans="1:8" ht="15">
      <c r="A139" s="18" t="s">
        <v>857</v>
      </c>
      <c r="B139" s="7" t="s">
        <v>797</v>
      </c>
      <c r="C139" s="18" t="s">
        <v>857</v>
      </c>
      <c r="D139" s="10">
        <v>75580</v>
      </c>
      <c r="E139" s="7" t="s">
        <v>234</v>
      </c>
      <c r="F139" s="11">
        <v>6026.45</v>
      </c>
      <c r="G139" s="21">
        <v>0.44</v>
      </c>
      <c r="H139" s="27">
        <v>2652</v>
      </c>
    </row>
    <row r="140" spans="7:8" ht="15.75">
      <c r="G140" s="19">
        <f>SUM(G135:G139)</f>
        <v>39.94</v>
      </c>
      <c r="H140" s="20">
        <f>SUM(H135:H139)</f>
        <v>204371</v>
      </c>
    </row>
    <row r="141" spans="7:8" ht="15">
      <c r="G141" s="21"/>
      <c r="H141" s="27"/>
    </row>
    <row r="142" spans="1:8" ht="15">
      <c r="A142" s="18" t="s">
        <v>858</v>
      </c>
      <c r="B142" s="7" t="s">
        <v>798</v>
      </c>
      <c r="C142" s="18" t="s">
        <v>858</v>
      </c>
      <c r="D142" s="10">
        <v>65391</v>
      </c>
      <c r="E142" s="7" t="s">
        <v>241</v>
      </c>
      <c r="F142" s="11">
        <v>4959.96</v>
      </c>
      <c r="G142" s="21">
        <v>0.21</v>
      </c>
      <c r="H142" s="27">
        <v>1042</v>
      </c>
    </row>
    <row r="143" spans="1:8" ht="15">
      <c r="A143" s="18" t="s">
        <v>858</v>
      </c>
      <c r="B143" s="7" t="s">
        <v>798</v>
      </c>
      <c r="C143" s="18" t="s">
        <v>858</v>
      </c>
      <c r="D143" s="10">
        <v>65417</v>
      </c>
      <c r="E143" s="7" t="s">
        <v>242</v>
      </c>
      <c r="F143" s="11">
        <v>5094.46</v>
      </c>
      <c r="G143" s="21">
        <v>15.13</v>
      </c>
      <c r="H143" s="27">
        <v>77079</v>
      </c>
    </row>
    <row r="144" spans="1:8" ht="15">
      <c r="A144" s="18" t="s">
        <v>858</v>
      </c>
      <c r="B144" s="7" t="s">
        <v>798</v>
      </c>
      <c r="C144" s="18" t="s">
        <v>858</v>
      </c>
      <c r="D144" s="10">
        <v>65458</v>
      </c>
      <c r="E144" s="7" t="s">
        <v>245</v>
      </c>
      <c r="F144" s="11">
        <v>4944.54</v>
      </c>
      <c r="G144" s="21">
        <v>0.79</v>
      </c>
      <c r="H144" s="27">
        <v>3906</v>
      </c>
    </row>
    <row r="145" spans="1:8" ht="15">
      <c r="A145" s="18" t="s">
        <v>858</v>
      </c>
      <c r="B145" s="7" t="s">
        <v>798</v>
      </c>
      <c r="C145" s="18" t="s">
        <v>858</v>
      </c>
      <c r="D145" s="10">
        <v>65466</v>
      </c>
      <c r="E145" s="7" t="s">
        <v>246</v>
      </c>
      <c r="F145" s="11">
        <v>5946.36</v>
      </c>
      <c r="G145" s="21">
        <v>6.37</v>
      </c>
      <c r="H145" s="27">
        <v>37878</v>
      </c>
    </row>
    <row r="146" spans="1:8" ht="15">
      <c r="A146" s="18" t="s">
        <v>858</v>
      </c>
      <c r="B146" s="7" t="s">
        <v>798</v>
      </c>
      <c r="C146" s="18" t="s">
        <v>858</v>
      </c>
      <c r="D146" s="10">
        <v>65474</v>
      </c>
      <c r="E146" s="7" t="s">
        <v>247</v>
      </c>
      <c r="F146" s="11">
        <v>5611.45</v>
      </c>
      <c r="G146" s="21">
        <v>0.16</v>
      </c>
      <c r="H146" s="27">
        <v>898</v>
      </c>
    </row>
    <row r="147" spans="1:8" ht="15">
      <c r="A147" s="18" t="s">
        <v>858</v>
      </c>
      <c r="B147" s="7" t="s">
        <v>798</v>
      </c>
      <c r="C147" s="18" t="s">
        <v>858</v>
      </c>
      <c r="D147" s="10">
        <v>65482</v>
      </c>
      <c r="E147" s="7" t="s">
        <v>248</v>
      </c>
      <c r="F147" s="11">
        <v>6055.66</v>
      </c>
      <c r="G147" s="21">
        <v>7.68</v>
      </c>
      <c r="H147" s="27">
        <v>46508</v>
      </c>
    </row>
    <row r="148" spans="1:8" ht="15">
      <c r="A148" s="18" t="s">
        <v>858</v>
      </c>
      <c r="B148" s="7" t="s">
        <v>798</v>
      </c>
      <c r="C148" s="18" t="s">
        <v>858</v>
      </c>
      <c r="D148" s="10">
        <v>75002</v>
      </c>
      <c r="E148" s="7" t="s">
        <v>250</v>
      </c>
      <c r="F148" s="11">
        <v>5158.49</v>
      </c>
      <c r="G148" s="21">
        <v>1</v>
      </c>
      <c r="H148" s="27">
        <v>5158</v>
      </c>
    </row>
    <row r="149" spans="7:8" ht="15.75">
      <c r="G149" s="19">
        <f>SUM(G142:G148)</f>
        <v>31.340000000000003</v>
      </c>
      <c r="H149" s="20">
        <f>SUM(H142:H148)</f>
        <v>172469</v>
      </c>
    </row>
    <row r="150" spans="7:8" ht="15">
      <c r="G150" s="21"/>
      <c r="H150" s="27"/>
    </row>
    <row r="151" spans="1:8" ht="15">
      <c r="A151" s="18" t="s">
        <v>859</v>
      </c>
      <c r="B151" s="7" t="s">
        <v>799</v>
      </c>
      <c r="C151" s="18" t="s">
        <v>859</v>
      </c>
      <c r="D151" s="10">
        <v>65532</v>
      </c>
      <c r="E151" s="7" t="s">
        <v>236</v>
      </c>
      <c r="F151" s="11">
        <v>5199.65</v>
      </c>
      <c r="G151" s="21">
        <v>0.44</v>
      </c>
      <c r="H151" s="27">
        <v>2288</v>
      </c>
    </row>
    <row r="152" spans="7:8" ht="15.75">
      <c r="G152" s="19">
        <f>SUM(G151)</f>
        <v>0.44</v>
      </c>
      <c r="H152" s="20">
        <f>SUM(H151)</f>
        <v>2288</v>
      </c>
    </row>
    <row r="153" spans="7:8" ht="15">
      <c r="G153" s="21"/>
      <c r="H153" s="27"/>
    </row>
    <row r="154" spans="1:8" ht="15">
      <c r="A154" s="18" t="s">
        <v>860</v>
      </c>
      <c r="B154" s="7" t="s">
        <v>837</v>
      </c>
      <c r="C154" s="18" t="s">
        <v>860</v>
      </c>
      <c r="D154" s="10">
        <v>65615</v>
      </c>
      <c r="E154" s="7" t="s">
        <v>255</v>
      </c>
      <c r="F154" s="11">
        <v>5147.26</v>
      </c>
      <c r="G154" s="21">
        <v>8.7</v>
      </c>
      <c r="H154" s="27">
        <v>44781</v>
      </c>
    </row>
    <row r="155" spans="1:8" ht="15">
      <c r="A155" s="18" t="s">
        <v>860</v>
      </c>
      <c r="B155" s="7" t="s">
        <v>800</v>
      </c>
      <c r="C155" s="18" t="s">
        <v>860</v>
      </c>
      <c r="D155" s="10">
        <v>65623</v>
      </c>
      <c r="E155" s="7" t="s">
        <v>256</v>
      </c>
      <c r="F155" s="11">
        <v>5191.72</v>
      </c>
      <c r="G155" s="21">
        <v>0.97</v>
      </c>
      <c r="H155" s="27">
        <v>5036</v>
      </c>
    </row>
    <row r="156" spans="7:8" ht="15.75">
      <c r="G156" s="19">
        <f>SUM(G154:G155)</f>
        <v>9.67</v>
      </c>
      <c r="H156" s="20">
        <f>SUM(H154:H155)</f>
        <v>49817</v>
      </c>
    </row>
    <row r="157" spans="7:8" ht="15">
      <c r="G157" s="21"/>
      <c r="H157" s="27"/>
    </row>
    <row r="158" spans="1:8" ht="15">
      <c r="A158" s="18" t="s">
        <v>861</v>
      </c>
      <c r="B158" s="7" t="s">
        <v>801</v>
      </c>
      <c r="C158" s="18" t="s">
        <v>861</v>
      </c>
      <c r="D158" s="10">
        <v>65631</v>
      </c>
      <c r="E158" s="7" t="s">
        <v>258</v>
      </c>
      <c r="F158" s="11">
        <v>4880.01</v>
      </c>
      <c r="G158" s="21">
        <v>22.7</v>
      </c>
      <c r="H158" s="27">
        <v>110776</v>
      </c>
    </row>
    <row r="159" spans="1:8" ht="15">
      <c r="A159" s="18" t="s">
        <v>861</v>
      </c>
      <c r="B159" s="7" t="s">
        <v>801</v>
      </c>
      <c r="C159" s="18" t="s">
        <v>861</v>
      </c>
      <c r="D159" s="10">
        <v>65748</v>
      </c>
      <c r="E159" s="7" t="s">
        <v>264</v>
      </c>
      <c r="F159" s="11">
        <v>4895.62</v>
      </c>
      <c r="G159" s="21">
        <v>2.35</v>
      </c>
      <c r="H159" s="27">
        <v>11505</v>
      </c>
    </row>
    <row r="160" spans="1:8" ht="15">
      <c r="A160" s="18" t="s">
        <v>861</v>
      </c>
      <c r="B160" s="7" t="s">
        <v>801</v>
      </c>
      <c r="C160" s="18" t="s">
        <v>861</v>
      </c>
      <c r="D160" s="10">
        <v>65755</v>
      </c>
      <c r="E160" s="7" t="s">
        <v>265</v>
      </c>
      <c r="F160" s="11">
        <v>5189.92</v>
      </c>
      <c r="G160" s="21">
        <v>182.04</v>
      </c>
      <c r="H160" s="27">
        <v>944773</v>
      </c>
    </row>
    <row r="161" spans="1:8" ht="15">
      <c r="A161" s="18" t="s">
        <v>861</v>
      </c>
      <c r="B161" s="7" t="s">
        <v>801</v>
      </c>
      <c r="C161" s="18" t="s">
        <v>861</v>
      </c>
      <c r="D161" s="10">
        <v>65771</v>
      </c>
      <c r="E161" s="7" t="s">
        <v>267</v>
      </c>
      <c r="F161" s="11">
        <v>4873.86</v>
      </c>
      <c r="G161" s="21">
        <v>24.55</v>
      </c>
      <c r="H161" s="27">
        <v>119653</v>
      </c>
    </row>
    <row r="162" spans="1:8" ht="15">
      <c r="A162" s="18" t="s">
        <v>861</v>
      </c>
      <c r="B162" s="7" t="s">
        <v>801</v>
      </c>
      <c r="C162" s="18" t="s">
        <v>861</v>
      </c>
      <c r="D162" s="10">
        <v>65789</v>
      </c>
      <c r="E162" s="7" t="s">
        <v>268</v>
      </c>
      <c r="F162" s="11">
        <v>5927.21</v>
      </c>
      <c r="G162" s="21">
        <v>216.05</v>
      </c>
      <c r="H162" s="27">
        <v>1280574</v>
      </c>
    </row>
    <row r="163" spans="7:8" ht="15.75">
      <c r="G163" s="19">
        <f>SUM(G158:G162)</f>
        <v>447.69000000000005</v>
      </c>
      <c r="H163" s="20">
        <f>SUM(H158:H162)</f>
        <v>2467281</v>
      </c>
    </row>
    <row r="164" spans="7:8" ht="15">
      <c r="G164" s="21"/>
      <c r="H164" s="27"/>
    </row>
    <row r="165" spans="1:8" ht="15">
      <c r="A165" s="18" t="s">
        <v>862</v>
      </c>
      <c r="B165" s="7" t="s">
        <v>892</v>
      </c>
      <c r="C165" s="18" t="s">
        <v>862</v>
      </c>
      <c r="D165" s="10">
        <v>73692</v>
      </c>
      <c r="E165" s="7" t="s">
        <v>281</v>
      </c>
      <c r="F165" s="11">
        <v>5409.71</v>
      </c>
      <c r="G165" s="21">
        <v>8.78</v>
      </c>
      <c r="H165" s="27">
        <v>47497</v>
      </c>
    </row>
    <row r="166" spans="7:8" ht="15.75">
      <c r="G166" s="19">
        <f>SUM(G165)</f>
        <v>8.78</v>
      </c>
      <c r="H166" s="20">
        <f>SUM(H165)</f>
        <v>47497</v>
      </c>
    </row>
    <row r="167" spans="7:8" ht="15">
      <c r="G167" s="21"/>
      <c r="H167" s="27"/>
    </row>
    <row r="168" spans="1:8" ht="15">
      <c r="A168" s="18" t="s">
        <v>863</v>
      </c>
      <c r="B168" s="7" t="s">
        <v>804</v>
      </c>
      <c r="C168" s="18" t="s">
        <v>863</v>
      </c>
      <c r="D168" s="10">
        <v>65987</v>
      </c>
      <c r="E168" s="7" t="s">
        <v>283</v>
      </c>
      <c r="F168" s="11">
        <v>5112.13</v>
      </c>
      <c r="G168" s="21">
        <v>1.24</v>
      </c>
      <c r="H168" s="27">
        <v>6339</v>
      </c>
    </row>
    <row r="169" spans="1:8" ht="15">
      <c r="A169" s="18" t="s">
        <v>863</v>
      </c>
      <c r="B169" s="7" t="s">
        <v>804</v>
      </c>
      <c r="C169" s="18" t="s">
        <v>863</v>
      </c>
      <c r="D169" s="10">
        <v>66035</v>
      </c>
      <c r="E169" s="7" t="s">
        <v>129</v>
      </c>
      <c r="F169" s="11">
        <v>4919.01</v>
      </c>
      <c r="G169" s="21">
        <v>2.08</v>
      </c>
      <c r="H169" s="27">
        <v>10232</v>
      </c>
    </row>
    <row r="170" spans="1:8" ht="15">
      <c r="A170" s="18" t="s">
        <v>863</v>
      </c>
      <c r="B170" s="7" t="s">
        <v>804</v>
      </c>
      <c r="C170" s="18" t="s">
        <v>863</v>
      </c>
      <c r="D170" s="10">
        <v>66050</v>
      </c>
      <c r="E170" s="7" t="s">
        <v>285</v>
      </c>
      <c r="F170" s="11">
        <v>4879.97</v>
      </c>
      <c r="G170" s="21">
        <v>0.53</v>
      </c>
      <c r="H170" s="27">
        <v>2586</v>
      </c>
    </row>
    <row r="171" spans="1:8" ht="15">
      <c r="A171" s="18" t="s">
        <v>863</v>
      </c>
      <c r="B171" s="7" t="s">
        <v>804</v>
      </c>
      <c r="C171" s="18" t="s">
        <v>863</v>
      </c>
      <c r="D171" s="10">
        <v>66068</v>
      </c>
      <c r="E171" s="7" t="s">
        <v>286</v>
      </c>
      <c r="F171" s="11">
        <v>5921.95</v>
      </c>
      <c r="G171" s="21">
        <v>4.51</v>
      </c>
      <c r="H171" s="27">
        <v>26708</v>
      </c>
    </row>
    <row r="172" spans="1:8" ht="15">
      <c r="A172" s="18" t="s">
        <v>863</v>
      </c>
      <c r="B172" s="7" t="s">
        <v>804</v>
      </c>
      <c r="C172" s="18" t="s">
        <v>863</v>
      </c>
      <c r="D172" s="10">
        <v>66092</v>
      </c>
      <c r="E172" s="7" t="s">
        <v>287</v>
      </c>
      <c r="F172" s="11">
        <v>5131.11</v>
      </c>
      <c r="G172" s="21">
        <v>3.96</v>
      </c>
      <c r="H172" s="27">
        <v>20319</v>
      </c>
    </row>
    <row r="173" spans="1:8" ht="15">
      <c r="A173" s="18" t="s">
        <v>863</v>
      </c>
      <c r="B173" s="7" t="s">
        <v>804</v>
      </c>
      <c r="C173" s="18" t="s">
        <v>863</v>
      </c>
      <c r="D173" s="10">
        <v>66159</v>
      </c>
      <c r="E173" s="7" t="s">
        <v>290</v>
      </c>
      <c r="F173" s="11">
        <v>5867.39</v>
      </c>
      <c r="G173" s="21">
        <v>53.13</v>
      </c>
      <c r="H173" s="27">
        <v>311734</v>
      </c>
    </row>
    <row r="174" spans="1:8" ht="15">
      <c r="A174" s="18" t="s">
        <v>863</v>
      </c>
      <c r="B174" s="7" t="s">
        <v>804</v>
      </c>
      <c r="C174" s="18" t="s">
        <v>863</v>
      </c>
      <c r="D174" s="10">
        <v>66183</v>
      </c>
      <c r="E174" s="7" t="s">
        <v>292</v>
      </c>
      <c r="F174" s="11">
        <v>5105.09</v>
      </c>
      <c r="G174" s="21">
        <v>0.04</v>
      </c>
      <c r="H174" s="27">
        <v>204</v>
      </c>
    </row>
    <row r="175" spans="1:8" ht="15">
      <c r="A175" s="18" t="s">
        <v>863</v>
      </c>
      <c r="B175" s="7" t="s">
        <v>804</v>
      </c>
      <c r="C175" s="18" t="s">
        <v>863</v>
      </c>
      <c r="D175" s="10">
        <v>73825</v>
      </c>
      <c r="E175" s="7" t="s">
        <v>296</v>
      </c>
      <c r="F175" s="11">
        <v>5112.23</v>
      </c>
      <c r="G175" s="21">
        <v>4.32</v>
      </c>
      <c r="H175" s="27">
        <v>22085</v>
      </c>
    </row>
    <row r="176" spans="1:8" ht="15">
      <c r="A176" s="18" t="s">
        <v>863</v>
      </c>
      <c r="B176" s="7" t="s">
        <v>804</v>
      </c>
      <c r="C176" s="18" t="s">
        <v>863</v>
      </c>
      <c r="D176" s="10">
        <v>75440</v>
      </c>
      <c r="E176" s="7" t="s">
        <v>297</v>
      </c>
      <c r="F176" s="11">
        <v>5222.68</v>
      </c>
      <c r="G176" s="21">
        <v>2.04</v>
      </c>
      <c r="H176" s="27">
        <v>10654</v>
      </c>
    </row>
    <row r="177" spans="1:8" ht="15">
      <c r="A177" s="18" t="s">
        <v>863</v>
      </c>
      <c r="B177" s="7" t="s">
        <v>804</v>
      </c>
      <c r="C177" s="18" t="s">
        <v>863</v>
      </c>
      <c r="D177" s="10">
        <v>75473</v>
      </c>
      <c r="E177" s="7" t="s">
        <v>298</v>
      </c>
      <c r="F177" s="11">
        <v>5556.12</v>
      </c>
      <c r="G177" s="21">
        <v>2.31</v>
      </c>
      <c r="H177" s="27">
        <v>12835</v>
      </c>
    </row>
    <row r="178" spans="1:8" ht="15">
      <c r="A178" s="18" t="s">
        <v>863</v>
      </c>
      <c r="B178" s="7" t="s">
        <v>804</v>
      </c>
      <c r="C178" s="18" t="s">
        <v>864</v>
      </c>
      <c r="D178" s="10">
        <v>67538</v>
      </c>
      <c r="E178" s="7" t="s">
        <v>735</v>
      </c>
      <c r="F178" s="11">
        <v>5994.42</v>
      </c>
      <c r="G178" s="21">
        <v>0.13</v>
      </c>
      <c r="H178" s="27">
        <v>779</v>
      </c>
    </row>
    <row r="179" spans="1:8" ht="15">
      <c r="A179" s="18" t="s">
        <v>863</v>
      </c>
      <c r="B179" s="7" t="s">
        <v>804</v>
      </c>
      <c r="C179" s="18" t="s">
        <v>864</v>
      </c>
      <c r="D179" s="10">
        <v>75259</v>
      </c>
      <c r="E179" s="7" t="s">
        <v>736</v>
      </c>
      <c r="F179" s="11">
        <v>5427.68</v>
      </c>
      <c r="G179" s="21">
        <v>1.01</v>
      </c>
      <c r="H179" s="27">
        <v>5482</v>
      </c>
    </row>
    <row r="180" spans="7:8" ht="15.75">
      <c r="G180" s="19">
        <f>SUM(G168:G179)</f>
        <v>75.30000000000001</v>
      </c>
      <c r="H180" s="20">
        <f>SUM(H168:H179)</f>
        <v>429957</v>
      </c>
    </row>
    <row r="181" spans="7:8" ht="15">
      <c r="G181" s="21"/>
      <c r="H181" s="27"/>
    </row>
    <row r="182" spans="1:8" ht="15">
      <c r="A182" s="18" t="s">
        <v>865</v>
      </c>
      <c r="B182" s="7" t="s">
        <v>893</v>
      </c>
      <c r="C182" s="18" t="s">
        <v>865</v>
      </c>
      <c r="D182" s="10">
        <v>66357</v>
      </c>
      <c r="E182" s="7" t="s">
        <v>720</v>
      </c>
      <c r="F182" s="11">
        <v>5909.57</v>
      </c>
      <c r="G182" s="21">
        <v>13.77</v>
      </c>
      <c r="H182" s="27">
        <v>81375</v>
      </c>
    </row>
    <row r="183" spans="7:8" ht="15.75">
      <c r="G183" s="19">
        <f>SUM(G182)</f>
        <v>13.77</v>
      </c>
      <c r="H183" s="20">
        <f>SUM(H182)</f>
        <v>81375</v>
      </c>
    </row>
    <row r="184" spans="7:8" ht="15">
      <c r="G184" s="21"/>
      <c r="H184" s="27"/>
    </row>
    <row r="185" spans="1:8" ht="15">
      <c r="A185" s="18" t="s">
        <v>866</v>
      </c>
      <c r="B185" s="7" t="s">
        <v>894</v>
      </c>
      <c r="C185" s="18" t="s">
        <v>856</v>
      </c>
      <c r="D185" s="10">
        <v>64212</v>
      </c>
      <c r="E185" s="7" t="s">
        <v>175</v>
      </c>
      <c r="F185" s="11">
        <v>5064.84</v>
      </c>
      <c r="G185" s="21">
        <v>29.1</v>
      </c>
      <c r="H185" s="27">
        <v>147387</v>
      </c>
    </row>
    <row r="186" spans="1:8" ht="15">
      <c r="A186" s="18" t="s">
        <v>866</v>
      </c>
      <c r="B186" s="7" t="s">
        <v>894</v>
      </c>
      <c r="C186" s="18" t="s">
        <v>856</v>
      </c>
      <c r="D186" s="10">
        <v>64303</v>
      </c>
      <c r="E186" s="7" t="s">
        <v>180</v>
      </c>
      <c r="F186" s="11">
        <v>5123.86</v>
      </c>
      <c r="G186" s="21">
        <v>5.63</v>
      </c>
      <c r="H186" s="27">
        <v>28847</v>
      </c>
    </row>
    <row r="187" spans="1:8" ht="15">
      <c r="A187" s="18" t="s">
        <v>866</v>
      </c>
      <c r="B187" s="7" t="s">
        <v>894</v>
      </c>
      <c r="C187" s="18" t="s">
        <v>856</v>
      </c>
      <c r="D187" s="10">
        <v>64337</v>
      </c>
      <c r="E187" s="7" t="s">
        <v>737</v>
      </c>
      <c r="F187" s="11">
        <v>5100.25</v>
      </c>
      <c r="G187" s="21">
        <v>1.17</v>
      </c>
      <c r="H187" s="27">
        <v>5967</v>
      </c>
    </row>
    <row r="188" spans="1:8" ht="15">
      <c r="A188" s="18" t="s">
        <v>866</v>
      </c>
      <c r="B188" s="7" t="s">
        <v>894</v>
      </c>
      <c r="C188" s="18" t="s">
        <v>856</v>
      </c>
      <c r="D188" s="10">
        <v>64352</v>
      </c>
      <c r="E188" s="7" t="s">
        <v>183</v>
      </c>
      <c r="F188" s="11">
        <v>5869.04</v>
      </c>
      <c r="G188" s="21">
        <v>0.5</v>
      </c>
      <c r="H188" s="27">
        <v>2935</v>
      </c>
    </row>
    <row r="189" spans="1:8" ht="15">
      <c r="A189" s="18" t="s">
        <v>866</v>
      </c>
      <c r="B189" s="7" t="s">
        <v>894</v>
      </c>
      <c r="C189" s="18" t="s">
        <v>856</v>
      </c>
      <c r="D189" s="10">
        <v>64436</v>
      </c>
      <c r="E189" s="7" t="s">
        <v>186</v>
      </c>
      <c r="F189" s="11">
        <v>5119.03</v>
      </c>
      <c r="G189" s="21">
        <v>1.11</v>
      </c>
      <c r="H189" s="27">
        <v>5682</v>
      </c>
    </row>
    <row r="190" spans="1:8" ht="15">
      <c r="A190" s="18" t="s">
        <v>866</v>
      </c>
      <c r="B190" s="7" t="s">
        <v>894</v>
      </c>
      <c r="C190" s="18" t="s">
        <v>856</v>
      </c>
      <c r="D190" s="10">
        <v>64451</v>
      </c>
      <c r="E190" s="7" t="s">
        <v>188</v>
      </c>
      <c r="F190" s="11">
        <v>5096.94</v>
      </c>
      <c r="G190" s="21">
        <v>9.14</v>
      </c>
      <c r="H190" s="27">
        <v>46586</v>
      </c>
    </row>
    <row r="191" spans="1:8" ht="15">
      <c r="A191" s="18" t="s">
        <v>866</v>
      </c>
      <c r="B191" s="7" t="s">
        <v>894</v>
      </c>
      <c r="C191" s="18" t="s">
        <v>856</v>
      </c>
      <c r="D191" s="10">
        <v>64469</v>
      </c>
      <c r="E191" s="7" t="s">
        <v>189</v>
      </c>
      <c r="F191" s="11">
        <v>5122.03</v>
      </c>
      <c r="G191" s="21">
        <v>1.05</v>
      </c>
      <c r="H191" s="27">
        <v>5378</v>
      </c>
    </row>
    <row r="192" spans="1:8" ht="15">
      <c r="A192" s="18" t="s">
        <v>866</v>
      </c>
      <c r="B192" s="7" t="s">
        <v>894</v>
      </c>
      <c r="C192" s="18" t="s">
        <v>856</v>
      </c>
      <c r="D192" s="10">
        <v>64485</v>
      </c>
      <c r="E192" s="7" t="s">
        <v>738</v>
      </c>
      <c r="F192" s="11">
        <v>4905.83</v>
      </c>
      <c r="G192" s="21">
        <v>11.41</v>
      </c>
      <c r="H192" s="27">
        <v>55976</v>
      </c>
    </row>
    <row r="193" spans="1:8" ht="15">
      <c r="A193" s="18" t="s">
        <v>866</v>
      </c>
      <c r="B193" s="7" t="s">
        <v>894</v>
      </c>
      <c r="C193" s="18" t="s">
        <v>856</v>
      </c>
      <c r="D193" s="10">
        <v>64527</v>
      </c>
      <c r="E193" s="7" t="s">
        <v>729</v>
      </c>
      <c r="F193" s="11">
        <v>5149.81</v>
      </c>
      <c r="G193" s="21">
        <v>1.11</v>
      </c>
      <c r="H193" s="27">
        <v>5716</v>
      </c>
    </row>
    <row r="194" spans="1:8" ht="15">
      <c r="A194" s="18" t="s">
        <v>866</v>
      </c>
      <c r="B194" s="7" t="s">
        <v>894</v>
      </c>
      <c r="C194" s="18" t="s">
        <v>856</v>
      </c>
      <c r="D194" s="10">
        <v>64568</v>
      </c>
      <c r="E194" s="7" t="s">
        <v>730</v>
      </c>
      <c r="F194" s="11">
        <v>5068.56</v>
      </c>
      <c r="G194" s="21">
        <v>3.31</v>
      </c>
      <c r="H194" s="27">
        <v>16777</v>
      </c>
    </row>
    <row r="195" spans="1:8" ht="15">
      <c r="A195" s="18" t="s">
        <v>866</v>
      </c>
      <c r="B195" s="7" t="s">
        <v>894</v>
      </c>
      <c r="C195" s="18" t="s">
        <v>856</v>
      </c>
      <c r="D195" s="10">
        <v>64592</v>
      </c>
      <c r="E195" s="7" t="s">
        <v>195</v>
      </c>
      <c r="F195" s="11">
        <v>4921.06</v>
      </c>
      <c r="G195" s="21">
        <v>2.3</v>
      </c>
      <c r="H195" s="27">
        <v>11318</v>
      </c>
    </row>
    <row r="196" spans="1:8" ht="15">
      <c r="A196" s="18" t="s">
        <v>866</v>
      </c>
      <c r="B196" s="7" t="s">
        <v>894</v>
      </c>
      <c r="C196" s="18" t="s">
        <v>856</v>
      </c>
      <c r="D196" s="10">
        <v>64691</v>
      </c>
      <c r="E196" s="7" t="s">
        <v>198</v>
      </c>
      <c r="F196" s="11">
        <v>4923.29</v>
      </c>
      <c r="G196" s="21">
        <v>1.61</v>
      </c>
      <c r="H196" s="27">
        <v>7926</v>
      </c>
    </row>
    <row r="197" spans="1:8" ht="15">
      <c r="A197" s="18" t="s">
        <v>866</v>
      </c>
      <c r="B197" s="7" t="s">
        <v>894</v>
      </c>
      <c r="C197" s="18" t="s">
        <v>856</v>
      </c>
      <c r="D197" s="10">
        <v>64717</v>
      </c>
      <c r="E197" s="7" t="s">
        <v>739</v>
      </c>
      <c r="F197" s="11">
        <v>4907.01</v>
      </c>
      <c r="G197" s="21">
        <v>2.59</v>
      </c>
      <c r="H197" s="27">
        <v>12709</v>
      </c>
    </row>
    <row r="198" spans="1:8" ht="15">
      <c r="A198" s="18" t="s">
        <v>866</v>
      </c>
      <c r="B198" s="7" t="s">
        <v>894</v>
      </c>
      <c r="C198" s="18" t="s">
        <v>856</v>
      </c>
      <c r="D198" s="10">
        <v>64725</v>
      </c>
      <c r="E198" s="7" t="s">
        <v>200</v>
      </c>
      <c r="F198" s="11">
        <v>5078.07</v>
      </c>
      <c r="G198" s="21">
        <v>23.94</v>
      </c>
      <c r="H198" s="27">
        <v>121569</v>
      </c>
    </row>
    <row r="199" spans="1:8" ht="15">
      <c r="A199" s="18" t="s">
        <v>866</v>
      </c>
      <c r="B199" s="7" t="s">
        <v>894</v>
      </c>
      <c r="C199" s="18" t="s">
        <v>856</v>
      </c>
      <c r="D199" s="10">
        <v>64733</v>
      </c>
      <c r="E199" s="7" t="s">
        <v>201</v>
      </c>
      <c r="F199" s="11">
        <v>5133.46</v>
      </c>
      <c r="G199" s="21">
        <v>43.99</v>
      </c>
      <c r="H199" s="27">
        <v>225821</v>
      </c>
    </row>
    <row r="200" spans="1:8" ht="15">
      <c r="A200" s="18" t="s">
        <v>866</v>
      </c>
      <c r="B200" s="7" t="s">
        <v>894</v>
      </c>
      <c r="C200" s="18" t="s">
        <v>856</v>
      </c>
      <c r="D200" s="10">
        <v>64758</v>
      </c>
      <c r="E200" s="7" t="s">
        <v>740</v>
      </c>
      <c r="F200" s="11">
        <v>4917.17</v>
      </c>
      <c r="G200" s="21">
        <v>1.13</v>
      </c>
      <c r="H200" s="27">
        <v>5556</v>
      </c>
    </row>
    <row r="201" spans="1:8" ht="15">
      <c r="A201" s="18" t="s">
        <v>866</v>
      </c>
      <c r="B201" s="7" t="s">
        <v>894</v>
      </c>
      <c r="C201" s="18" t="s">
        <v>856</v>
      </c>
      <c r="D201" s="10">
        <v>64766</v>
      </c>
      <c r="E201" s="7" t="s">
        <v>309</v>
      </c>
      <c r="F201" s="11">
        <v>4882.93</v>
      </c>
      <c r="G201" s="21">
        <v>19.96</v>
      </c>
      <c r="H201" s="27">
        <v>97463</v>
      </c>
    </row>
    <row r="202" spans="1:8" ht="15">
      <c r="A202" s="18" t="s">
        <v>866</v>
      </c>
      <c r="B202" s="7" t="s">
        <v>894</v>
      </c>
      <c r="C202" s="18" t="s">
        <v>856</v>
      </c>
      <c r="D202" s="10">
        <v>64808</v>
      </c>
      <c r="E202" s="7" t="s">
        <v>204</v>
      </c>
      <c r="F202" s="11">
        <v>5149.71</v>
      </c>
      <c r="G202" s="21">
        <v>3.49</v>
      </c>
      <c r="H202" s="27">
        <v>17972</v>
      </c>
    </row>
    <row r="203" spans="1:8" ht="15">
      <c r="A203" s="18" t="s">
        <v>866</v>
      </c>
      <c r="B203" s="7" t="s">
        <v>894</v>
      </c>
      <c r="C203" s="18" t="s">
        <v>856</v>
      </c>
      <c r="D203" s="10">
        <v>64840</v>
      </c>
      <c r="E203" s="7" t="s">
        <v>206</v>
      </c>
      <c r="F203" s="11">
        <v>5119.27</v>
      </c>
      <c r="G203" s="21">
        <v>20.95</v>
      </c>
      <c r="H203" s="27">
        <v>107249</v>
      </c>
    </row>
    <row r="204" spans="1:8" ht="15">
      <c r="A204" s="18" t="s">
        <v>866</v>
      </c>
      <c r="B204" s="7" t="s">
        <v>894</v>
      </c>
      <c r="C204" s="18" t="s">
        <v>856</v>
      </c>
      <c r="D204" s="10">
        <v>64865</v>
      </c>
      <c r="E204" s="7" t="s">
        <v>207</v>
      </c>
      <c r="F204" s="11">
        <v>5071.35</v>
      </c>
      <c r="G204" s="21">
        <v>3.15</v>
      </c>
      <c r="H204" s="27">
        <v>15975</v>
      </c>
    </row>
    <row r="205" spans="1:8" ht="15">
      <c r="A205" s="18" t="s">
        <v>866</v>
      </c>
      <c r="B205" s="7" t="s">
        <v>894</v>
      </c>
      <c r="C205" s="18" t="s">
        <v>856</v>
      </c>
      <c r="D205" s="10">
        <v>64873</v>
      </c>
      <c r="E205" s="7" t="s">
        <v>208</v>
      </c>
      <c r="F205" s="11">
        <v>5123.02</v>
      </c>
      <c r="G205" s="21">
        <v>2.05</v>
      </c>
      <c r="H205" s="27">
        <v>10502</v>
      </c>
    </row>
    <row r="206" spans="1:8" ht="15">
      <c r="A206" s="18" t="s">
        <v>866</v>
      </c>
      <c r="B206" s="7" t="s">
        <v>894</v>
      </c>
      <c r="C206" s="18" t="s">
        <v>856</v>
      </c>
      <c r="D206" s="10">
        <v>64907</v>
      </c>
      <c r="E206" s="7" t="s">
        <v>209</v>
      </c>
      <c r="F206" s="11">
        <v>5109.16</v>
      </c>
      <c r="G206" s="21">
        <v>10.23</v>
      </c>
      <c r="H206" s="27">
        <v>52267</v>
      </c>
    </row>
    <row r="207" spans="1:8" ht="15">
      <c r="A207" s="18" t="s">
        <v>866</v>
      </c>
      <c r="B207" s="7" t="s">
        <v>894</v>
      </c>
      <c r="C207" s="18" t="s">
        <v>856</v>
      </c>
      <c r="D207" s="10">
        <v>65037</v>
      </c>
      <c r="E207" s="7" t="s">
        <v>741</v>
      </c>
      <c r="F207" s="11">
        <v>4912.12</v>
      </c>
      <c r="G207" s="21">
        <v>1.73</v>
      </c>
      <c r="H207" s="27">
        <v>8498</v>
      </c>
    </row>
    <row r="208" spans="1:8" ht="15">
      <c r="A208" s="18" t="s">
        <v>866</v>
      </c>
      <c r="B208" s="7" t="s">
        <v>894</v>
      </c>
      <c r="C208" s="18" t="s">
        <v>856</v>
      </c>
      <c r="D208" s="10">
        <v>65060</v>
      </c>
      <c r="E208" s="7" t="s">
        <v>214</v>
      </c>
      <c r="F208" s="11">
        <v>5087.68</v>
      </c>
      <c r="G208" s="21">
        <v>6.98</v>
      </c>
      <c r="H208" s="27">
        <v>35512</v>
      </c>
    </row>
    <row r="209" spans="1:8" ht="15">
      <c r="A209" s="18" t="s">
        <v>866</v>
      </c>
      <c r="B209" s="7" t="s">
        <v>894</v>
      </c>
      <c r="C209" s="18" t="s">
        <v>856</v>
      </c>
      <c r="D209" s="10">
        <v>65094</v>
      </c>
      <c r="E209" s="7" t="s">
        <v>216</v>
      </c>
      <c r="F209" s="11">
        <v>5118.59</v>
      </c>
      <c r="G209" s="21">
        <v>6.17</v>
      </c>
      <c r="H209" s="27">
        <v>31582</v>
      </c>
    </row>
    <row r="210" spans="1:8" ht="15">
      <c r="A210" s="18" t="s">
        <v>866</v>
      </c>
      <c r="B210" s="7" t="s">
        <v>894</v>
      </c>
      <c r="C210" s="18" t="s">
        <v>856</v>
      </c>
      <c r="D210" s="10">
        <v>65110</v>
      </c>
      <c r="E210" s="7" t="s">
        <v>217</v>
      </c>
      <c r="F210" s="11">
        <v>4919.01</v>
      </c>
      <c r="G210" s="21">
        <v>2.65</v>
      </c>
      <c r="H210" s="27">
        <v>13035</v>
      </c>
    </row>
    <row r="211" spans="1:8" ht="15">
      <c r="A211" s="18" t="s">
        <v>866</v>
      </c>
      <c r="B211" s="7" t="s">
        <v>894</v>
      </c>
      <c r="C211" s="18" t="s">
        <v>856</v>
      </c>
      <c r="D211" s="10">
        <v>65128</v>
      </c>
      <c r="E211" s="7" t="s">
        <v>733</v>
      </c>
      <c r="F211" s="11">
        <v>6018.31</v>
      </c>
      <c r="G211" s="21">
        <v>3.38</v>
      </c>
      <c r="H211" s="27">
        <v>20342</v>
      </c>
    </row>
    <row r="212" spans="1:8" ht="15">
      <c r="A212" s="18" t="s">
        <v>866</v>
      </c>
      <c r="B212" s="7" t="s">
        <v>894</v>
      </c>
      <c r="C212" s="18" t="s">
        <v>856</v>
      </c>
      <c r="D212" s="10">
        <v>73445</v>
      </c>
      <c r="E212" s="7" t="s">
        <v>220</v>
      </c>
      <c r="F212" s="11">
        <v>5106.74</v>
      </c>
      <c r="G212" s="21">
        <v>9.63</v>
      </c>
      <c r="H212" s="27">
        <v>49178</v>
      </c>
    </row>
    <row r="213" spans="1:8" ht="15">
      <c r="A213" s="18" t="s">
        <v>866</v>
      </c>
      <c r="B213" s="7" t="s">
        <v>894</v>
      </c>
      <c r="C213" s="18" t="s">
        <v>856</v>
      </c>
      <c r="D213" s="10">
        <v>73452</v>
      </c>
      <c r="E213" s="7" t="s">
        <v>221</v>
      </c>
      <c r="F213" s="11">
        <v>5065.88</v>
      </c>
      <c r="G213" s="21">
        <v>11.8</v>
      </c>
      <c r="H213" s="27">
        <v>59777</v>
      </c>
    </row>
    <row r="214" spans="1:8" ht="15">
      <c r="A214" s="18" t="s">
        <v>866</v>
      </c>
      <c r="B214" s="7" t="s">
        <v>894</v>
      </c>
      <c r="C214" s="18" t="s">
        <v>856</v>
      </c>
      <c r="D214" s="10">
        <v>73460</v>
      </c>
      <c r="E214" s="7" t="s">
        <v>222</v>
      </c>
      <c r="F214" s="11">
        <v>5044.54</v>
      </c>
      <c r="G214" s="21">
        <v>7.17</v>
      </c>
      <c r="H214" s="27">
        <v>36169</v>
      </c>
    </row>
    <row r="215" spans="1:8" ht="15">
      <c r="A215" s="18" t="s">
        <v>866</v>
      </c>
      <c r="B215" s="7" t="s">
        <v>894</v>
      </c>
      <c r="C215" s="18" t="s">
        <v>866</v>
      </c>
      <c r="D215" s="10">
        <v>66423</v>
      </c>
      <c r="E215" s="7" t="s">
        <v>311</v>
      </c>
      <c r="F215" s="11">
        <v>4891.27</v>
      </c>
      <c r="G215" s="21">
        <v>40.52</v>
      </c>
      <c r="H215" s="27">
        <v>198194</v>
      </c>
    </row>
    <row r="216" spans="1:8" ht="15">
      <c r="A216" s="18" t="s">
        <v>866</v>
      </c>
      <c r="B216" s="7" t="s">
        <v>894</v>
      </c>
      <c r="C216" s="18" t="s">
        <v>866</v>
      </c>
      <c r="D216" s="10">
        <v>66431</v>
      </c>
      <c r="E216" s="7" t="s">
        <v>312</v>
      </c>
      <c r="F216" s="11">
        <v>5890.43</v>
      </c>
      <c r="G216" s="21">
        <v>159.24</v>
      </c>
      <c r="H216" s="27">
        <v>937992</v>
      </c>
    </row>
    <row r="217" spans="1:8" ht="15">
      <c r="A217" s="18" t="s">
        <v>866</v>
      </c>
      <c r="B217" s="7" t="s">
        <v>894</v>
      </c>
      <c r="C217" s="18" t="s">
        <v>866</v>
      </c>
      <c r="D217" s="10">
        <v>66449</v>
      </c>
      <c r="E217" s="7" t="s">
        <v>313</v>
      </c>
      <c r="F217" s="11">
        <v>5086.3</v>
      </c>
      <c r="G217" s="21">
        <v>23.08</v>
      </c>
      <c r="H217" s="27">
        <v>117392</v>
      </c>
    </row>
    <row r="218" spans="1:8" ht="15">
      <c r="A218" s="18" t="s">
        <v>866</v>
      </c>
      <c r="B218" s="7" t="s">
        <v>894</v>
      </c>
      <c r="C218" s="18" t="s">
        <v>866</v>
      </c>
      <c r="D218" s="10">
        <v>66456</v>
      </c>
      <c r="E218" s="7" t="s">
        <v>314</v>
      </c>
      <c r="F218" s="11">
        <v>4910.71</v>
      </c>
      <c r="G218" s="21">
        <v>19.75</v>
      </c>
      <c r="H218" s="27">
        <v>96987</v>
      </c>
    </row>
    <row r="219" spans="1:8" ht="15">
      <c r="A219" s="18" t="s">
        <v>866</v>
      </c>
      <c r="B219" s="7" t="s">
        <v>894</v>
      </c>
      <c r="C219" s="18" t="s">
        <v>866</v>
      </c>
      <c r="D219" s="10">
        <v>66464</v>
      </c>
      <c r="E219" s="7" t="s">
        <v>315</v>
      </c>
      <c r="F219" s="11">
        <v>5096.04</v>
      </c>
      <c r="G219" s="21">
        <v>380.87</v>
      </c>
      <c r="H219" s="27">
        <v>1940929</v>
      </c>
    </row>
    <row r="220" spans="1:8" ht="15">
      <c r="A220" s="18" t="s">
        <v>866</v>
      </c>
      <c r="B220" s="7" t="s">
        <v>894</v>
      </c>
      <c r="C220" s="18" t="s">
        <v>866</v>
      </c>
      <c r="D220" s="10">
        <v>66472</v>
      </c>
      <c r="E220" s="7" t="s">
        <v>316</v>
      </c>
      <c r="F220" s="11">
        <v>4891.85</v>
      </c>
      <c r="G220" s="21">
        <v>11.37</v>
      </c>
      <c r="H220" s="27">
        <v>55620</v>
      </c>
    </row>
    <row r="221" spans="1:8" ht="15">
      <c r="A221" s="18" t="s">
        <v>866</v>
      </c>
      <c r="B221" s="7" t="s">
        <v>894</v>
      </c>
      <c r="C221" s="18" t="s">
        <v>866</v>
      </c>
      <c r="D221" s="10">
        <v>66480</v>
      </c>
      <c r="E221" s="7" t="s">
        <v>317</v>
      </c>
      <c r="F221" s="11">
        <v>4901.38</v>
      </c>
      <c r="G221" s="21">
        <v>16.37</v>
      </c>
      <c r="H221" s="27">
        <v>80236</v>
      </c>
    </row>
    <row r="222" spans="1:8" ht="15">
      <c r="A222" s="18" t="s">
        <v>866</v>
      </c>
      <c r="B222" s="7" t="s">
        <v>894</v>
      </c>
      <c r="C222" s="18" t="s">
        <v>866</v>
      </c>
      <c r="D222" s="10">
        <v>66498</v>
      </c>
      <c r="E222" s="7" t="s">
        <v>318</v>
      </c>
      <c r="F222" s="11">
        <v>4861.13</v>
      </c>
      <c r="G222" s="21">
        <v>16.75</v>
      </c>
      <c r="H222" s="27">
        <v>81424</v>
      </c>
    </row>
    <row r="223" spans="1:8" ht="15">
      <c r="A223" s="18" t="s">
        <v>866</v>
      </c>
      <c r="B223" s="7" t="s">
        <v>894</v>
      </c>
      <c r="C223" s="18" t="s">
        <v>866</v>
      </c>
      <c r="D223" s="10">
        <v>66506</v>
      </c>
      <c r="E223" s="7" t="s">
        <v>319</v>
      </c>
      <c r="F223" s="11">
        <v>4904.01</v>
      </c>
      <c r="G223" s="21">
        <v>44.52</v>
      </c>
      <c r="H223" s="27">
        <v>218327</v>
      </c>
    </row>
    <row r="224" spans="1:8" ht="15">
      <c r="A224" s="18" t="s">
        <v>866</v>
      </c>
      <c r="B224" s="7" t="s">
        <v>894</v>
      </c>
      <c r="C224" s="18" t="s">
        <v>866</v>
      </c>
      <c r="D224" s="10">
        <v>66514</v>
      </c>
      <c r="E224" s="7" t="s">
        <v>320</v>
      </c>
      <c r="F224" s="11">
        <v>5964.24</v>
      </c>
      <c r="G224" s="21">
        <v>95.77</v>
      </c>
      <c r="H224" s="27">
        <v>571195</v>
      </c>
    </row>
    <row r="225" spans="1:8" ht="15">
      <c r="A225" s="18" t="s">
        <v>866</v>
      </c>
      <c r="B225" s="7" t="s">
        <v>894</v>
      </c>
      <c r="C225" s="18" t="s">
        <v>866</v>
      </c>
      <c r="D225" s="10">
        <v>66522</v>
      </c>
      <c r="E225" s="7" t="s">
        <v>321</v>
      </c>
      <c r="F225" s="11">
        <v>5088.34</v>
      </c>
      <c r="G225" s="21">
        <v>388.07</v>
      </c>
      <c r="H225" s="27">
        <v>1974632</v>
      </c>
    </row>
    <row r="226" spans="1:8" ht="15">
      <c r="A226" s="18" t="s">
        <v>866</v>
      </c>
      <c r="B226" s="7" t="s">
        <v>894</v>
      </c>
      <c r="C226" s="18" t="s">
        <v>866</v>
      </c>
      <c r="D226" s="10">
        <v>66530</v>
      </c>
      <c r="E226" s="7" t="s">
        <v>742</v>
      </c>
      <c r="F226" s="11">
        <v>4887.5</v>
      </c>
      <c r="G226" s="21">
        <v>28.32</v>
      </c>
      <c r="H226" s="27">
        <v>138414</v>
      </c>
    </row>
    <row r="227" spans="1:8" ht="15">
      <c r="A227" s="18" t="s">
        <v>866</v>
      </c>
      <c r="B227" s="7" t="s">
        <v>894</v>
      </c>
      <c r="C227" s="18" t="s">
        <v>866</v>
      </c>
      <c r="D227" s="10">
        <v>66548</v>
      </c>
      <c r="E227" s="7" t="s">
        <v>322</v>
      </c>
      <c r="F227" s="11">
        <v>5876.94</v>
      </c>
      <c r="G227" s="21">
        <v>82.72</v>
      </c>
      <c r="H227" s="27">
        <v>486140</v>
      </c>
    </row>
    <row r="228" spans="1:8" ht="15">
      <c r="A228" s="18" t="s">
        <v>866</v>
      </c>
      <c r="B228" s="7" t="s">
        <v>894</v>
      </c>
      <c r="C228" s="18" t="s">
        <v>866</v>
      </c>
      <c r="D228" s="10">
        <v>66555</v>
      </c>
      <c r="E228" s="7" t="s">
        <v>743</v>
      </c>
      <c r="F228" s="11">
        <v>5085.48</v>
      </c>
      <c r="G228" s="21">
        <v>15.3</v>
      </c>
      <c r="H228" s="27">
        <v>77808</v>
      </c>
    </row>
    <row r="229" spans="1:8" ht="15">
      <c r="A229" s="18" t="s">
        <v>866</v>
      </c>
      <c r="B229" s="7" t="s">
        <v>894</v>
      </c>
      <c r="C229" s="18" t="s">
        <v>866</v>
      </c>
      <c r="D229" s="10">
        <v>66563</v>
      </c>
      <c r="E229" s="7" t="s">
        <v>323</v>
      </c>
      <c r="F229" s="11">
        <v>4886.43</v>
      </c>
      <c r="G229" s="21">
        <v>6.15</v>
      </c>
      <c r="H229" s="27">
        <v>30052</v>
      </c>
    </row>
    <row r="230" spans="1:8" ht="15">
      <c r="A230" s="18" t="s">
        <v>866</v>
      </c>
      <c r="B230" s="7" t="s">
        <v>894</v>
      </c>
      <c r="C230" s="18" t="s">
        <v>866</v>
      </c>
      <c r="D230" s="10">
        <v>66589</v>
      </c>
      <c r="E230" s="7" t="s">
        <v>324</v>
      </c>
      <c r="F230" s="11">
        <v>4905.31</v>
      </c>
      <c r="G230" s="21">
        <v>18.6</v>
      </c>
      <c r="H230" s="27">
        <v>91239</v>
      </c>
    </row>
    <row r="231" spans="1:8" ht="15">
      <c r="A231" s="18" t="s">
        <v>866</v>
      </c>
      <c r="B231" s="7" t="s">
        <v>894</v>
      </c>
      <c r="C231" s="18" t="s">
        <v>866</v>
      </c>
      <c r="D231" s="10">
        <v>66597</v>
      </c>
      <c r="E231" s="7" t="s">
        <v>325</v>
      </c>
      <c r="F231" s="11">
        <v>5226.86</v>
      </c>
      <c r="G231" s="21">
        <v>196.59</v>
      </c>
      <c r="H231" s="27">
        <v>1027548</v>
      </c>
    </row>
    <row r="232" spans="1:8" ht="15">
      <c r="A232" s="18" t="s">
        <v>866</v>
      </c>
      <c r="B232" s="7" t="s">
        <v>894</v>
      </c>
      <c r="C232" s="18" t="s">
        <v>866</v>
      </c>
      <c r="D232" s="10">
        <v>66613</v>
      </c>
      <c r="E232" s="7" t="s">
        <v>694</v>
      </c>
      <c r="F232" s="11">
        <v>4887.65</v>
      </c>
      <c r="G232" s="21">
        <v>29.53</v>
      </c>
      <c r="H232" s="27">
        <v>144332</v>
      </c>
    </row>
    <row r="233" spans="1:8" ht="15">
      <c r="A233" s="18" t="s">
        <v>866</v>
      </c>
      <c r="B233" s="7" t="s">
        <v>894</v>
      </c>
      <c r="C233" s="18" t="s">
        <v>866</v>
      </c>
      <c r="D233" s="10">
        <v>66621</v>
      </c>
      <c r="E233" s="7" t="s">
        <v>326</v>
      </c>
      <c r="F233" s="11">
        <v>5105.51</v>
      </c>
      <c r="G233" s="21">
        <v>405.77</v>
      </c>
      <c r="H233" s="27">
        <v>2071663</v>
      </c>
    </row>
    <row r="234" spans="1:8" ht="15">
      <c r="A234" s="18" t="s">
        <v>866</v>
      </c>
      <c r="B234" s="7" t="s">
        <v>894</v>
      </c>
      <c r="C234" s="18" t="s">
        <v>866</v>
      </c>
      <c r="D234" s="10">
        <v>66647</v>
      </c>
      <c r="E234" s="7" t="s">
        <v>327</v>
      </c>
      <c r="F234" s="11">
        <v>5215.08</v>
      </c>
      <c r="G234" s="21">
        <v>105.27</v>
      </c>
      <c r="H234" s="27">
        <v>548991</v>
      </c>
    </row>
    <row r="235" spans="1:8" ht="15">
      <c r="A235" s="18" t="s">
        <v>866</v>
      </c>
      <c r="B235" s="7" t="s">
        <v>894</v>
      </c>
      <c r="C235" s="18" t="s">
        <v>866</v>
      </c>
      <c r="D235" s="10">
        <v>66670</v>
      </c>
      <c r="E235" s="7" t="s">
        <v>328</v>
      </c>
      <c r="F235" s="11">
        <v>5094.02</v>
      </c>
      <c r="G235" s="21">
        <v>180.81</v>
      </c>
      <c r="H235" s="27">
        <v>921050</v>
      </c>
    </row>
    <row r="236" spans="1:8" ht="15">
      <c r="A236" s="18" t="s">
        <v>866</v>
      </c>
      <c r="B236" s="7" t="s">
        <v>894</v>
      </c>
      <c r="C236" s="18" t="s">
        <v>866</v>
      </c>
      <c r="D236" s="10">
        <v>66696</v>
      </c>
      <c r="E236" s="7" t="s">
        <v>329</v>
      </c>
      <c r="F236" s="11">
        <v>4891.82</v>
      </c>
      <c r="G236" s="21">
        <v>12.04</v>
      </c>
      <c r="H236" s="27">
        <v>58898</v>
      </c>
    </row>
    <row r="237" spans="1:8" ht="15">
      <c r="A237" s="18" t="s">
        <v>866</v>
      </c>
      <c r="B237" s="7" t="s">
        <v>894</v>
      </c>
      <c r="C237" s="18" t="s">
        <v>866</v>
      </c>
      <c r="D237" s="10">
        <v>66746</v>
      </c>
      <c r="E237" s="7" t="s">
        <v>330</v>
      </c>
      <c r="F237" s="11">
        <v>4872.64</v>
      </c>
      <c r="G237" s="21">
        <v>20.79</v>
      </c>
      <c r="H237" s="27">
        <v>101302</v>
      </c>
    </row>
    <row r="238" spans="1:8" ht="15">
      <c r="A238" s="18" t="s">
        <v>866</v>
      </c>
      <c r="B238" s="7" t="s">
        <v>894</v>
      </c>
      <c r="C238" s="18" t="s">
        <v>866</v>
      </c>
      <c r="D238" s="10">
        <v>73635</v>
      </c>
      <c r="E238" s="7" t="s">
        <v>331</v>
      </c>
      <c r="F238" s="11">
        <v>5090.05</v>
      </c>
      <c r="G238" s="21">
        <v>275.1</v>
      </c>
      <c r="H238" s="27">
        <v>1400273</v>
      </c>
    </row>
    <row r="239" spans="1:8" ht="15">
      <c r="A239" s="18" t="s">
        <v>866</v>
      </c>
      <c r="B239" s="7" t="s">
        <v>894</v>
      </c>
      <c r="C239" s="18" t="s">
        <v>866</v>
      </c>
      <c r="D239" s="10">
        <v>73643</v>
      </c>
      <c r="E239" s="7" t="s">
        <v>332</v>
      </c>
      <c r="F239" s="11">
        <v>5101.3</v>
      </c>
      <c r="G239" s="21">
        <v>109.05</v>
      </c>
      <c r="H239" s="27">
        <v>556297</v>
      </c>
    </row>
    <row r="240" spans="1:8" ht="15">
      <c r="A240" s="18" t="s">
        <v>866</v>
      </c>
      <c r="B240" s="7" t="s">
        <v>894</v>
      </c>
      <c r="C240" s="18" t="s">
        <v>866</v>
      </c>
      <c r="D240" s="10">
        <v>73650</v>
      </c>
      <c r="E240" s="7" t="s">
        <v>333</v>
      </c>
      <c r="F240" s="11">
        <v>5058.63</v>
      </c>
      <c r="G240" s="21">
        <v>66.63</v>
      </c>
      <c r="H240" s="27">
        <v>337057</v>
      </c>
    </row>
    <row r="241" spans="1:8" ht="15">
      <c r="A241" s="18" t="s">
        <v>866</v>
      </c>
      <c r="B241" s="7" t="s">
        <v>894</v>
      </c>
      <c r="C241" s="18" t="s">
        <v>866</v>
      </c>
      <c r="D241" s="10">
        <v>73924</v>
      </c>
      <c r="E241" s="7" t="s">
        <v>334</v>
      </c>
      <c r="F241" s="11">
        <v>5323.21</v>
      </c>
      <c r="G241" s="21">
        <v>29.73</v>
      </c>
      <c r="H241" s="27">
        <v>158259</v>
      </c>
    </row>
    <row r="242" spans="1:8" ht="15">
      <c r="A242" s="18" t="s">
        <v>866</v>
      </c>
      <c r="B242" s="7" t="s">
        <v>894</v>
      </c>
      <c r="C242" s="18" t="s">
        <v>867</v>
      </c>
      <c r="D242" s="10">
        <v>66977</v>
      </c>
      <c r="E242" s="7" t="s">
        <v>353</v>
      </c>
      <c r="F242" s="11">
        <v>5092.96</v>
      </c>
      <c r="G242" s="21">
        <v>6.57</v>
      </c>
      <c r="H242" s="27">
        <v>33461</v>
      </c>
    </row>
    <row r="243" spans="1:8" ht="15">
      <c r="A243" s="18" t="s">
        <v>866</v>
      </c>
      <c r="B243" s="7" t="s">
        <v>894</v>
      </c>
      <c r="C243" s="18" t="s">
        <v>867</v>
      </c>
      <c r="D243" s="10">
        <v>66985</v>
      </c>
      <c r="E243" s="7" t="s">
        <v>354</v>
      </c>
      <c r="F243" s="11">
        <v>5162.71</v>
      </c>
      <c r="G243" s="21">
        <v>1.13</v>
      </c>
      <c r="H243" s="27">
        <v>5834</v>
      </c>
    </row>
    <row r="244" spans="1:8" ht="15">
      <c r="A244" s="18" t="s">
        <v>866</v>
      </c>
      <c r="B244" s="7" t="s">
        <v>894</v>
      </c>
      <c r="C244" s="18" t="s">
        <v>867</v>
      </c>
      <c r="D244" s="10">
        <v>66993</v>
      </c>
      <c r="E244" s="7" t="s">
        <v>355</v>
      </c>
      <c r="F244" s="11">
        <v>5113.85</v>
      </c>
      <c r="G244" s="21">
        <v>1.97</v>
      </c>
      <c r="H244" s="27">
        <v>10074</v>
      </c>
    </row>
    <row r="245" spans="1:8" ht="15">
      <c r="A245" s="18" t="s">
        <v>866</v>
      </c>
      <c r="B245" s="7" t="s">
        <v>894</v>
      </c>
      <c r="C245" s="18" t="s">
        <v>867</v>
      </c>
      <c r="D245" s="10">
        <v>67033</v>
      </c>
      <c r="E245" s="7" t="s">
        <v>335</v>
      </c>
      <c r="F245" s="11">
        <v>5091.67</v>
      </c>
      <c r="G245" s="21">
        <v>20.37</v>
      </c>
      <c r="H245" s="27">
        <v>103717</v>
      </c>
    </row>
    <row r="246" spans="1:8" ht="15">
      <c r="A246" s="18" t="s">
        <v>866</v>
      </c>
      <c r="B246" s="7" t="s">
        <v>894</v>
      </c>
      <c r="C246" s="18" t="s">
        <v>867</v>
      </c>
      <c r="D246" s="10">
        <v>67090</v>
      </c>
      <c r="E246" s="7" t="s">
        <v>358</v>
      </c>
      <c r="F246" s="11">
        <v>5116.29</v>
      </c>
      <c r="G246" s="21">
        <v>0.14</v>
      </c>
      <c r="H246" s="27">
        <v>716</v>
      </c>
    </row>
    <row r="247" spans="1:8" ht="15">
      <c r="A247" s="18" t="s">
        <v>866</v>
      </c>
      <c r="B247" s="7" t="s">
        <v>894</v>
      </c>
      <c r="C247" s="18" t="s">
        <v>867</v>
      </c>
      <c r="D247" s="10">
        <v>67124</v>
      </c>
      <c r="E247" s="7" t="s">
        <v>360</v>
      </c>
      <c r="F247" s="11">
        <v>5128.9</v>
      </c>
      <c r="G247" s="21">
        <v>1.13</v>
      </c>
      <c r="H247" s="27">
        <v>5796</v>
      </c>
    </row>
    <row r="248" spans="1:8" ht="15">
      <c r="A248" s="18" t="s">
        <v>866</v>
      </c>
      <c r="B248" s="7" t="s">
        <v>894</v>
      </c>
      <c r="C248" s="18" t="s">
        <v>867</v>
      </c>
      <c r="D248" s="10">
        <v>67207</v>
      </c>
      <c r="E248" s="7" t="s">
        <v>365</v>
      </c>
      <c r="F248" s="11">
        <v>5923.71</v>
      </c>
      <c r="G248" s="21">
        <v>1.13</v>
      </c>
      <c r="H248" s="27">
        <v>6694</v>
      </c>
    </row>
    <row r="249" spans="1:8" ht="15">
      <c r="A249" s="18" t="s">
        <v>866</v>
      </c>
      <c r="B249" s="7" t="s">
        <v>894</v>
      </c>
      <c r="C249" s="18" t="s">
        <v>867</v>
      </c>
      <c r="D249" s="10">
        <v>67215</v>
      </c>
      <c r="E249" s="7" t="s">
        <v>366</v>
      </c>
      <c r="F249" s="11">
        <v>5112.13</v>
      </c>
      <c r="G249" s="21">
        <v>16.8</v>
      </c>
      <c r="H249" s="27">
        <v>85884</v>
      </c>
    </row>
    <row r="250" spans="1:8" ht="15">
      <c r="A250" s="18" t="s">
        <v>866</v>
      </c>
      <c r="B250" s="7" t="s">
        <v>894</v>
      </c>
      <c r="C250" s="18" t="s">
        <v>867</v>
      </c>
      <c r="D250" s="10">
        <v>75176</v>
      </c>
      <c r="E250" s="7" t="s">
        <v>336</v>
      </c>
      <c r="F250" s="11">
        <v>5392.19</v>
      </c>
      <c r="G250" s="21">
        <v>9.01</v>
      </c>
      <c r="H250" s="27">
        <v>48584</v>
      </c>
    </row>
    <row r="251" spans="1:8" ht="15">
      <c r="A251" s="18" t="s">
        <v>866</v>
      </c>
      <c r="B251" s="7" t="s">
        <v>894</v>
      </c>
      <c r="C251" s="18" t="s">
        <v>867</v>
      </c>
      <c r="D251" s="10">
        <v>75192</v>
      </c>
      <c r="E251" s="7" t="s">
        <v>370</v>
      </c>
      <c r="F251" s="11">
        <v>5301.61</v>
      </c>
      <c r="G251" s="21">
        <v>1.13</v>
      </c>
      <c r="H251" s="27">
        <v>5991</v>
      </c>
    </row>
    <row r="252" spans="1:8" ht="15">
      <c r="A252" s="18" t="s">
        <v>866</v>
      </c>
      <c r="B252" s="7" t="s">
        <v>894</v>
      </c>
      <c r="C252" s="18" t="s">
        <v>867</v>
      </c>
      <c r="D252" s="10">
        <v>75200</v>
      </c>
      <c r="E252" s="7" t="s">
        <v>371</v>
      </c>
      <c r="F252" s="11">
        <v>5357.44</v>
      </c>
      <c r="G252" s="21">
        <v>1.13</v>
      </c>
      <c r="H252" s="27">
        <v>6054</v>
      </c>
    </row>
    <row r="253" spans="1:8" ht="15">
      <c r="A253" s="18" t="s">
        <v>866</v>
      </c>
      <c r="B253" s="7" t="s">
        <v>894</v>
      </c>
      <c r="C253" s="18" t="s">
        <v>867</v>
      </c>
      <c r="D253" s="10">
        <v>75242</v>
      </c>
      <c r="E253" s="7" t="s">
        <v>372</v>
      </c>
      <c r="F253" s="11">
        <v>5517.52</v>
      </c>
      <c r="G253" s="21">
        <v>4.43</v>
      </c>
      <c r="H253" s="27">
        <v>24443</v>
      </c>
    </row>
    <row r="254" spans="1:8" ht="15">
      <c r="A254" s="18" t="s">
        <v>866</v>
      </c>
      <c r="B254" s="7" t="s">
        <v>894</v>
      </c>
      <c r="C254" s="18" t="s">
        <v>868</v>
      </c>
      <c r="D254" s="10">
        <v>67587</v>
      </c>
      <c r="E254" s="7" t="s">
        <v>388</v>
      </c>
      <c r="F254" s="11">
        <v>4929.14</v>
      </c>
      <c r="G254" s="21">
        <v>2.24</v>
      </c>
      <c r="H254" s="27">
        <v>11041</v>
      </c>
    </row>
    <row r="255" spans="1:8" ht="15">
      <c r="A255" s="18" t="s">
        <v>866</v>
      </c>
      <c r="B255" s="7" t="s">
        <v>894</v>
      </c>
      <c r="C255" s="18" t="s">
        <v>868</v>
      </c>
      <c r="D255" s="10">
        <v>67595</v>
      </c>
      <c r="E255" s="7" t="s">
        <v>389</v>
      </c>
      <c r="F255" s="11">
        <v>4874.83</v>
      </c>
      <c r="G255" s="21">
        <v>1.13</v>
      </c>
      <c r="H255" s="27">
        <v>5509</v>
      </c>
    </row>
    <row r="256" spans="1:8" ht="15">
      <c r="A256" s="18" t="s">
        <v>866</v>
      </c>
      <c r="B256" s="7" t="s">
        <v>894</v>
      </c>
      <c r="C256" s="18" t="s">
        <v>868</v>
      </c>
      <c r="D256" s="10">
        <v>67652</v>
      </c>
      <c r="E256" s="7" t="s">
        <v>393</v>
      </c>
      <c r="F256" s="11">
        <v>5913.08</v>
      </c>
      <c r="G256" s="21">
        <v>1.13</v>
      </c>
      <c r="H256" s="27">
        <v>6682</v>
      </c>
    </row>
    <row r="257" spans="1:8" ht="15">
      <c r="A257" s="18" t="s">
        <v>866</v>
      </c>
      <c r="B257" s="7" t="s">
        <v>894</v>
      </c>
      <c r="C257" s="18" t="s">
        <v>868</v>
      </c>
      <c r="D257" s="10">
        <v>67678</v>
      </c>
      <c r="E257" s="7" t="s">
        <v>394</v>
      </c>
      <c r="F257" s="11">
        <v>5084.55</v>
      </c>
      <c r="G257" s="21">
        <v>24.94</v>
      </c>
      <c r="H257" s="27">
        <v>126809</v>
      </c>
    </row>
    <row r="258" spans="1:8" ht="15">
      <c r="A258" s="18" t="s">
        <v>866</v>
      </c>
      <c r="B258" s="7" t="s">
        <v>894</v>
      </c>
      <c r="C258" s="18" t="s">
        <v>868</v>
      </c>
      <c r="D258" s="10">
        <v>67710</v>
      </c>
      <c r="E258" s="7" t="s">
        <v>744</v>
      </c>
      <c r="F258" s="11">
        <v>5146.11</v>
      </c>
      <c r="G258" s="21">
        <v>1.13</v>
      </c>
      <c r="H258" s="27">
        <v>5815</v>
      </c>
    </row>
    <row r="259" spans="1:8" ht="15">
      <c r="A259" s="18" t="s">
        <v>866</v>
      </c>
      <c r="B259" s="7" t="s">
        <v>894</v>
      </c>
      <c r="C259" s="18" t="s">
        <v>868</v>
      </c>
      <c r="D259" s="10">
        <v>67777</v>
      </c>
      <c r="E259" s="7" t="s">
        <v>745</v>
      </c>
      <c r="F259" s="11">
        <v>5117.39</v>
      </c>
      <c r="G259" s="21">
        <v>1.32</v>
      </c>
      <c r="H259" s="27">
        <v>6755</v>
      </c>
    </row>
    <row r="260" spans="1:8" ht="15">
      <c r="A260" s="18" t="s">
        <v>866</v>
      </c>
      <c r="B260" s="7" t="s">
        <v>894</v>
      </c>
      <c r="C260" s="18" t="s">
        <v>868</v>
      </c>
      <c r="D260" s="10">
        <v>67819</v>
      </c>
      <c r="E260" s="7" t="s">
        <v>401</v>
      </c>
      <c r="F260" s="11">
        <v>4943.8</v>
      </c>
      <c r="G260" s="21">
        <v>1.1</v>
      </c>
      <c r="H260" s="27">
        <v>5438</v>
      </c>
    </row>
    <row r="261" spans="1:8" ht="15">
      <c r="A261" s="18" t="s">
        <v>866</v>
      </c>
      <c r="B261" s="7" t="s">
        <v>894</v>
      </c>
      <c r="C261" s="18" t="s">
        <v>868</v>
      </c>
      <c r="D261" s="10">
        <v>67850</v>
      </c>
      <c r="E261" s="7" t="s">
        <v>404</v>
      </c>
      <c r="F261" s="11">
        <v>5134.24</v>
      </c>
      <c r="G261" s="21">
        <v>2.34</v>
      </c>
      <c r="H261" s="27">
        <v>12014</v>
      </c>
    </row>
    <row r="262" spans="1:8" ht="15">
      <c r="A262" s="18" t="s">
        <v>866</v>
      </c>
      <c r="B262" s="7" t="s">
        <v>894</v>
      </c>
      <c r="C262" s="18" t="s">
        <v>868</v>
      </c>
      <c r="D262" s="10">
        <v>67876</v>
      </c>
      <c r="E262" s="7" t="s">
        <v>406</v>
      </c>
      <c r="F262" s="11">
        <v>5149.84</v>
      </c>
      <c r="G262" s="21">
        <v>0.65</v>
      </c>
      <c r="H262" s="27">
        <v>3347</v>
      </c>
    </row>
    <row r="263" spans="1:8" ht="15">
      <c r="A263" s="18" t="s">
        <v>866</v>
      </c>
      <c r="B263" s="7" t="s">
        <v>894</v>
      </c>
      <c r="C263" s="18" t="s">
        <v>868</v>
      </c>
      <c r="D263" s="10">
        <v>75044</v>
      </c>
      <c r="E263" s="7" t="s">
        <v>413</v>
      </c>
      <c r="F263" s="11">
        <v>5140.12</v>
      </c>
      <c r="G263" s="21">
        <v>3.38</v>
      </c>
      <c r="H263" s="27">
        <v>17374</v>
      </c>
    </row>
    <row r="264" spans="1:8" ht="15">
      <c r="A264" s="18" t="s">
        <v>866</v>
      </c>
      <c r="B264" s="7" t="s">
        <v>894</v>
      </c>
      <c r="C264" s="18" t="s">
        <v>868</v>
      </c>
      <c r="D264" s="10">
        <v>75069</v>
      </c>
      <c r="E264" s="7" t="s">
        <v>415</v>
      </c>
      <c r="F264" s="11">
        <v>5131.17</v>
      </c>
      <c r="G264" s="21">
        <v>2.04</v>
      </c>
      <c r="H264" s="27">
        <v>10468</v>
      </c>
    </row>
    <row r="265" spans="1:8" ht="15">
      <c r="A265" s="18" t="s">
        <v>866</v>
      </c>
      <c r="B265" s="7" t="s">
        <v>894</v>
      </c>
      <c r="C265" s="18" t="s">
        <v>868</v>
      </c>
      <c r="D265" s="10">
        <v>75077</v>
      </c>
      <c r="E265" s="7" t="s">
        <v>416</v>
      </c>
      <c r="F265" s="11">
        <v>5179.16</v>
      </c>
      <c r="G265" s="21">
        <v>0.37</v>
      </c>
      <c r="H265" s="27">
        <v>1916</v>
      </c>
    </row>
    <row r="266" spans="1:8" ht="15">
      <c r="A266" s="18" t="s">
        <v>866</v>
      </c>
      <c r="B266" s="7" t="s">
        <v>894</v>
      </c>
      <c r="C266" s="18" t="s">
        <v>869</v>
      </c>
      <c r="D266" s="10">
        <v>68114</v>
      </c>
      <c r="E266" s="7" t="s">
        <v>746</v>
      </c>
      <c r="F266" s="11">
        <v>4883.86</v>
      </c>
      <c r="G266" s="21">
        <v>1.93</v>
      </c>
      <c r="H266" s="27">
        <v>9426</v>
      </c>
    </row>
    <row r="267" spans="1:8" ht="15">
      <c r="A267" s="18" t="s">
        <v>866</v>
      </c>
      <c r="B267" s="7" t="s">
        <v>894</v>
      </c>
      <c r="C267" s="18" t="s">
        <v>869</v>
      </c>
      <c r="D267" s="10">
        <v>68197</v>
      </c>
      <c r="E267" s="7" t="s">
        <v>747</v>
      </c>
      <c r="F267" s="11">
        <v>4912.65</v>
      </c>
      <c r="G267" s="21">
        <v>1.39</v>
      </c>
      <c r="H267" s="27">
        <v>6829</v>
      </c>
    </row>
    <row r="268" spans="1:8" ht="15">
      <c r="A268" s="18" t="s">
        <v>866</v>
      </c>
      <c r="B268" s="7" t="s">
        <v>894</v>
      </c>
      <c r="C268" s="18" t="s">
        <v>869</v>
      </c>
      <c r="D268" s="10">
        <v>68338</v>
      </c>
      <c r="E268" s="7" t="s">
        <v>748</v>
      </c>
      <c r="F268" s="11">
        <v>5104.26</v>
      </c>
      <c r="G268" s="21">
        <v>2.51</v>
      </c>
      <c r="H268" s="27">
        <v>12812</v>
      </c>
    </row>
    <row r="269" spans="7:8" ht="15.75">
      <c r="G269" s="19">
        <f>SUM(G185:G268)</f>
        <v>3139.6800000000007</v>
      </c>
      <c r="H269" s="20">
        <f>SUM(H185:H268)</f>
        <v>16263405</v>
      </c>
    </row>
    <row r="270" spans="7:8" ht="15">
      <c r="G270" s="21"/>
      <c r="H270" s="27"/>
    </row>
    <row r="271" spans="1:8" ht="15">
      <c r="A271" s="18" t="s">
        <v>870</v>
      </c>
      <c r="B271" s="7" t="s">
        <v>807</v>
      </c>
      <c r="C271" s="18" t="s">
        <v>870</v>
      </c>
      <c r="D271" s="10">
        <v>66787</v>
      </c>
      <c r="E271" s="7" t="s">
        <v>339</v>
      </c>
      <c r="F271" s="11">
        <v>4924.06</v>
      </c>
      <c r="G271" s="21">
        <v>1.13</v>
      </c>
      <c r="H271" s="27">
        <v>5564</v>
      </c>
    </row>
    <row r="272" spans="1:8" ht="15">
      <c r="A272" s="18" t="s">
        <v>870</v>
      </c>
      <c r="B272" s="7" t="s">
        <v>807</v>
      </c>
      <c r="C272" s="18" t="s">
        <v>870</v>
      </c>
      <c r="D272" s="10">
        <v>66803</v>
      </c>
      <c r="E272" s="7" t="s">
        <v>341</v>
      </c>
      <c r="F272" s="11">
        <v>4871.96</v>
      </c>
      <c r="G272" s="21">
        <v>0.19</v>
      </c>
      <c r="H272" s="27">
        <v>926</v>
      </c>
    </row>
    <row r="273" spans="1:8" ht="15">
      <c r="A273" s="18" t="s">
        <v>870</v>
      </c>
      <c r="B273" s="7" t="s">
        <v>807</v>
      </c>
      <c r="C273" s="18" t="s">
        <v>870</v>
      </c>
      <c r="D273" s="10">
        <v>66894</v>
      </c>
      <c r="E273" s="7" t="s">
        <v>348</v>
      </c>
      <c r="F273" s="11">
        <v>5894.7</v>
      </c>
      <c r="G273" s="21">
        <v>8.45</v>
      </c>
      <c r="H273" s="27">
        <v>49810</v>
      </c>
    </row>
    <row r="274" spans="1:8" ht="15">
      <c r="A274" s="18" t="s">
        <v>870</v>
      </c>
      <c r="B274" s="7" t="s">
        <v>807</v>
      </c>
      <c r="C274" s="18" t="s">
        <v>870</v>
      </c>
      <c r="D274" s="10">
        <v>66910</v>
      </c>
      <c r="E274" s="7" t="s">
        <v>349</v>
      </c>
      <c r="F274" s="11">
        <v>4892.52</v>
      </c>
      <c r="G274" s="21">
        <v>1.61</v>
      </c>
      <c r="H274" s="27">
        <v>7877</v>
      </c>
    </row>
    <row r="275" spans="1:8" ht="15">
      <c r="A275" s="18" t="s">
        <v>870</v>
      </c>
      <c r="B275" s="7" t="s">
        <v>807</v>
      </c>
      <c r="C275" s="18" t="s">
        <v>870</v>
      </c>
      <c r="D275" s="10">
        <v>66928</v>
      </c>
      <c r="E275" s="7" t="s">
        <v>350</v>
      </c>
      <c r="F275" s="11">
        <v>5861.81</v>
      </c>
      <c r="G275" s="21">
        <v>4.66</v>
      </c>
      <c r="H275" s="27">
        <v>27316</v>
      </c>
    </row>
    <row r="276" spans="1:8" ht="15">
      <c r="A276" s="18" t="s">
        <v>870</v>
      </c>
      <c r="B276" s="7" t="s">
        <v>807</v>
      </c>
      <c r="C276" s="18" t="s">
        <v>870</v>
      </c>
      <c r="D276" s="10">
        <v>66944</v>
      </c>
      <c r="E276" s="7" t="s">
        <v>749</v>
      </c>
      <c r="F276" s="11">
        <v>5128.74</v>
      </c>
      <c r="G276" s="21">
        <v>1.08</v>
      </c>
      <c r="H276" s="27">
        <v>5539</v>
      </c>
    </row>
    <row r="277" spans="1:8" ht="15">
      <c r="A277" s="18" t="s">
        <v>870</v>
      </c>
      <c r="B277" s="7" t="s">
        <v>807</v>
      </c>
      <c r="C277" s="18" t="s">
        <v>870</v>
      </c>
      <c r="D277" s="10">
        <v>66951</v>
      </c>
      <c r="E277" s="7" t="s">
        <v>351</v>
      </c>
      <c r="F277" s="11">
        <v>5114.31</v>
      </c>
      <c r="G277" s="21">
        <v>5.99</v>
      </c>
      <c r="H277" s="27">
        <v>30635</v>
      </c>
    </row>
    <row r="278" spans="1:8" ht="15">
      <c r="A278" s="18" t="s">
        <v>870</v>
      </c>
      <c r="B278" s="7" t="s">
        <v>807</v>
      </c>
      <c r="C278" s="18" t="s">
        <v>870</v>
      </c>
      <c r="D278" s="10">
        <v>75085</v>
      </c>
      <c r="E278" s="7" t="s">
        <v>352</v>
      </c>
      <c r="F278" s="11">
        <v>5219.82</v>
      </c>
      <c r="G278" s="21">
        <v>4.7</v>
      </c>
      <c r="H278" s="27">
        <v>24533</v>
      </c>
    </row>
    <row r="279" spans="7:8" ht="15.75">
      <c r="G279" s="19">
        <f>SUM(G271:G278)</f>
        <v>27.81</v>
      </c>
      <c r="H279" s="20">
        <f>SUM(H271:H278)</f>
        <v>152200</v>
      </c>
    </row>
    <row r="280" spans="7:8" ht="15">
      <c r="G280" s="21"/>
      <c r="H280" s="27"/>
    </row>
    <row r="281" spans="1:8" ht="15">
      <c r="A281" s="18" t="s">
        <v>871</v>
      </c>
      <c r="B281" s="7" t="s">
        <v>895</v>
      </c>
      <c r="C281" s="18" t="s">
        <v>871</v>
      </c>
      <c r="D281" s="10">
        <v>66969</v>
      </c>
      <c r="E281" s="7" t="s">
        <v>750</v>
      </c>
      <c r="F281" s="11">
        <v>5107.79</v>
      </c>
      <c r="G281" s="21">
        <v>7.23</v>
      </c>
      <c r="H281" s="27">
        <v>36929</v>
      </c>
    </row>
    <row r="282" spans="7:8" ht="15.75">
      <c r="G282" s="19">
        <f>SUM(G281)</f>
        <v>7.23</v>
      </c>
      <c r="H282" s="20">
        <f>SUM(H281)</f>
        <v>36929</v>
      </c>
    </row>
    <row r="283" spans="7:8" ht="15">
      <c r="G283" s="21"/>
      <c r="H283" s="27"/>
    </row>
    <row r="284" spans="1:8" ht="15">
      <c r="A284" s="18" t="s">
        <v>867</v>
      </c>
      <c r="B284" s="7" t="s">
        <v>896</v>
      </c>
      <c r="C284" s="18" t="s">
        <v>867</v>
      </c>
      <c r="D284" s="10">
        <v>66977</v>
      </c>
      <c r="E284" s="7" t="s">
        <v>353</v>
      </c>
      <c r="F284" s="11">
        <v>5092.96</v>
      </c>
      <c r="G284" s="21">
        <v>55.45</v>
      </c>
      <c r="H284" s="27">
        <v>282405</v>
      </c>
    </row>
    <row r="285" spans="1:8" ht="15">
      <c r="A285" s="18" t="s">
        <v>867</v>
      </c>
      <c r="B285" s="7" t="s">
        <v>896</v>
      </c>
      <c r="C285" s="18" t="s">
        <v>867</v>
      </c>
      <c r="D285" s="10">
        <v>66985</v>
      </c>
      <c r="E285" s="7" t="s">
        <v>354</v>
      </c>
      <c r="F285" s="11">
        <v>5162.71</v>
      </c>
      <c r="G285" s="21">
        <v>3.28</v>
      </c>
      <c r="H285" s="27">
        <v>16934</v>
      </c>
    </row>
    <row r="286" spans="1:8" ht="15">
      <c r="A286" s="18" t="s">
        <v>867</v>
      </c>
      <c r="B286" s="7" t="s">
        <v>896</v>
      </c>
      <c r="C286" s="18" t="s">
        <v>867</v>
      </c>
      <c r="D286" s="10">
        <v>66993</v>
      </c>
      <c r="E286" s="7" t="s">
        <v>355</v>
      </c>
      <c r="F286" s="11">
        <v>5113.85</v>
      </c>
      <c r="G286" s="21">
        <v>1.7</v>
      </c>
      <c r="H286" s="27">
        <v>8694</v>
      </c>
    </row>
    <row r="287" spans="1:8" ht="15">
      <c r="A287" s="18" t="s">
        <v>867</v>
      </c>
      <c r="B287" s="7" t="s">
        <v>896</v>
      </c>
      <c r="C287" s="18" t="s">
        <v>867</v>
      </c>
      <c r="D287" s="10">
        <v>67033</v>
      </c>
      <c r="E287" s="7" t="s">
        <v>335</v>
      </c>
      <c r="F287" s="11">
        <v>5091.67</v>
      </c>
      <c r="G287" s="21">
        <v>15.38</v>
      </c>
      <c r="H287" s="27">
        <v>78310</v>
      </c>
    </row>
    <row r="288" spans="1:8" ht="15">
      <c r="A288" s="18" t="s">
        <v>867</v>
      </c>
      <c r="B288" s="7" t="s">
        <v>896</v>
      </c>
      <c r="C288" s="18" t="s">
        <v>867</v>
      </c>
      <c r="D288" s="10">
        <v>67058</v>
      </c>
      <c r="E288" s="7" t="s">
        <v>356</v>
      </c>
      <c r="F288" s="11">
        <v>5100.97</v>
      </c>
      <c r="G288" s="21">
        <v>38.17</v>
      </c>
      <c r="H288" s="27">
        <v>194704</v>
      </c>
    </row>
    <row r="289" spans="1:8" ht="15">
      <c r="A289" s="18" t="s">
        <v>867</v>
      </c>
      <c r="B289" s="7" t="s">
        <v>896</v>
      </c>
      <c r="C289" s="18" t="s">
        <v>867</v>
      </c>
      <c r="D289" s="10">
        <v>67082</v>
      </c>
      <c r="E289" s="7" t="s">
        <v>357</v>
      </c>
      <c r="F289" s="11">
        <v>5138.76</v>
      </c>
      <c r="G289" s="21">
        <v>37.75</v>
      </c>
      <c r="H289" s="27">
        <v>193988</v>
      </c>
    </row>
    <row r="290" spans="1:8" ht="15">
      <c r="A290" s="18" t="s">
        <v>867</v>
      </c>
      <c r="B290" s="7" t="s">
        <v>896</v>
      </c>
      <c r="C290" s="18" t="s">
        <v>867</v>
      </c>
      <c r="D290" s="10">
        <v>67090</v>
      </c>
      <c r="E290" s="7" t="s">
        <v>358</v>
      </c>
      <c r="F290" s="11">
        <v>5116.29</v>
      </c>
      <c r="G290" s="21">
        <v>24.04</v>
      </c>
      <c r="H290" s="27">
        <v>122996</v>
      </c>
    </row>
    <row r="291" spans="1:8" ht="15">
      <c r="A291" s="18" t="s">
        <v>867</v>
      </c>
      <c r="B291" s="7" t="s">
        <v>896</v>
      </c>
      <c r="C291" s="18" t="s">
        <v>867</v>
      </c>
      <c r="D291" s="10">
        <v>67116</v>
      </c>
      <c r="E291" s="7" t="s">
        <v>359</v>
      </c>
      <c r="F291" s="11">
        <v>4907.16</v>
      </c>
      <c r="G291" s="21">
        <v>3.83</v>
      </c>
      <c r="H291" s="27">
        <v>18794</v>
      </c>
    </row>
    <row r="292" spans="1:8" ht="15">
      <c r="A292" s="18" t="s">
        <v>867</v>
      </c>
      <c r="B292" s="7" t="s">
        <v>896</v>
      </c>
      <c r="C292" s="18" t="s">
        <v>867</v>
      </c>
      <c r="D292" s="10">
        <v>67124</v>
      </c>
      <c r="E292" s="7" t="s">
        <v>360</v>
      </c>
      <c r="F292" s="11">
        <v>5128.9</v>
      </c>
      <c r="G292" s="21">
        <v>123.25</v>
      </c>
      <c r="H292" s="27">
        <v>632137</v>
      </c>
    </row>
    <row r="293" spans="1:8" ht="15">
      <c r="A293" s="18" t="s">
        <v>867</v>
      </c>
      <c r="B293" s="7" t="s">
        <v>896</v>
      </c>
      <c r="C293" s="18" t="s">
        <v>867</v>
      </c>
      <c r="D293" s="10">
        <v>67157</v>
      </c>
      <c r="E293" s="7" t="s">
        <v>361</v>
      </c>
      <c r="F293" s="11">
        <v>4922.11</v>
      </c>
      <c r="G293" s="21">
        <v>3.27</v>
      </c>
      <c r="H293" s="27">
        <v>16095</v>
      </c>
    </row>
    <row r="294" spans="1:8" ht="15">
      <c r="A294" s="18" t="s">
        <v>867</v>
      </c>
      <c r="B294" s="7" t="s">
        <v>896</v>
      </c>
      <c r="C294" s="18" t="s">
        <v>867</v>
      </c>
      <c r="D294" s="10">
        <v>67173</v>
      </c>
      <c r="E294" s="7" t="s">
        <v>362</v>
      </c>
      <c r="F294" s="11">
        <v>5131.33</v>
      </c>
      <c r="G294" s="21">
        <v>23.61</v>
      </c>
      <c r="H294" s="27">
        <v>121151</v>
      </c>
    </row>
    <row r="295" spans="1:8" ht="15">
      <c r="A295" s="18" t="s">
        <v>867</v>
      </c>
      <c r="B295" s="7" t="s">
        <v>896</v>
      </c>
      <c r="C295" s="18" t="s">
        <v>867</v>
      </c>
      <c r="D295" s="10">
        <v>67181</v>
      </c>
      <c r="E295" s="7" t="s">
        <v>363</v>
      </c>
      <c r="F295" s="11">
        <v>5131.74</v>
      </c>
      <c r="G295" s="21">
        <v>18.24</v>
      </c>
      <c r="H295" s="27">
        <v>93603</v>
      </c>
    </row>
    <row r="296" spans="1:8" ht="15">
      <c r="A296" s="18" t="s">
        <v>867</v>
      </c>
      <c r="B296" s="7" t="s">
        <v>896</v>
      </c>
      <c r="C296" s="18" t="s">
        <v>867</v>
      </c>
      <c r="D296" s="10">
        <v>67199</v>
      </c>
      <c r="E296" s="7" t="s">
        <v>364</v>
      </c>
      <c r="F296" s="11">
        <v>4911.89</v>
      </c>
      <c r="G296" s="21">
        <v>4.53</v>
      </c>
      <c r="H296" s="27">
        <v>22251</v>
      </c>
    </row>
    <row r="297" spans="1:8" ht="15">
      <c r="A297" s="18" t="s">
        <v>867</v>
      </c>
      <c r="B297" s="7" t="s">
        <v>896</v>
      </c>
      <c r="C297" s="18" t="s">
        <v>867</v>
      </c>
      <c r="D297" s="10">
        <v>67207</v>
      </c>
      <c r="E297" s="7" t="s">
        <v>365</v>
      </c>
      <c r="F297" s="11">
        <v>5923.71</v>
      </c>
      <c r="G297" s="21">
        <v>37.53</v>
      </c>
      <c r="H297" s="27">
        <v>222317</v>
      </c>
    </row>
    <row r="298" spans="1:8" ht="15">
      <c r="A298" s="18" t="s">
        <v>867</v>
      </c>
      <c r="B298" s="7" t="s">
        <v>896</v>
      </c>
      <c r="C298" s="18" t="s">
        <v>867</v>
      </c>
      <c r="D298" s="10">
        <v>67215</v>
      </c>
      <c r="E298" s="7" t="s">
        <v>366</v>
      </c>
      <c r="F298" s="11">
        <v>5112.13</v>
      </c>
      <c r="G298" s="21">
        <v>65.26</v>
      </c>
      <c r="H298" s="27">
        <v>333618</v>
      </c>
    </row>
    <row r="299" spans="1:8" ht="15">
      <c r="A299" s="18" t="s">
        <v>867</v>
      </c>
      <c r="B299" s="7" t="s">
        <v>896</v>
      </c>
      <c r="C299" s="18" t="s">
        <v>867</v>
      </c>
      <c r="D299" s="10">
        <v>67231</v>
      </c>
      <c r="E299" s="7" t="s">
        <v>367</v>
      </c>
      <c r="F299" s="11">
        <v>4910.75</v>
      </c>
      <c r="G299" s="21">
        <v>1.66</v>
      </c>
      <c r="H299" s="27">
        <v>8152</v>
      </c>
    </row>
    <row r="300" spans="1:8" ht="15">
      <c r="A300" s="18" t="s">
        <v>867</v>
      </c>
      <c r="B300" s="7" t="s">
        <v>896</v>
      </c>
      <c r="C300" s="18" t="s">
        <v>867</v>
      </c>
      <c r="D300" s="10">
        <v>67249</v>
      </c>
      <c r="E300" s="7" t="s">
        <v>368</v>
      </c>
      <c r="F300" s="11">
        <v>5157.78</v>
      </c>
      <c r="G300" s="21">
        <v>19.53</v>
      </c>
      <c r="H300" s="27">
        <v>100731</v>
      </c>
    </row>
    <row r="301" spans="1:8" ht="15">
      <c r="A301" s="18" t="s">
        <v>867</v>
      </c>
      <c r="B301" s="7" t="s">
        <v>896</v>
      </c>
      <c r="C301" s="18" t="s">
        <v>867</v>
      </c>
      <c r="D301" s="10">
        <v>73676</v>
      </c>
      <c r="E301" s="7" t="s">
        <v>369</v>
      </c>
      <c r="F301" s="11">
        <v>5128.64</v>
      </c>
      <c r="G301" s="21">
        <v>9.49</v>
      </c>
      <c r="H301" s="27">
        <v>48671</v>
      </c>
    </row>
    <row r="302" spans="1:8" ht="15">
      <c r="A302" s="18" t="s">
        <v>867</v>
      </c>
      <c r="B302" s="7" t="s">
        <v>896</v>
      </c>
      <c r="C302" s="18" t="s">
        <v>867</v>
      </c>
      <c r="D302" s="10">
        <v>75176</v>
      </c>
      <c r="E302" s="7" t="s">
        <v>336</v>
      </c>
      <c r="F302" s="11">
        <v>5392.19</v>
      </c>
      <c r="G302" s="21">
        <v>16.45</v>
      </c>
      <c r="H302" s="27">
        <v>88702</v>
      </c>
    </row>
    <row r="303" spans="1:8" ht="15">
      <c r="A303" s="18" t="s">
        <v>867</v>
      </c>
      <c r="B303" s="7" t="s">
        <v>896</v>
      </c>
      <c r="C303" s="18" t="s">
        <v>867</v>
      </c>
      <c r="D303" s="10">
        <v>75192</v>
      </c>
      <c r="E303" s="7" t="s">
        <v>370</v>
      </c>
      <c r="F303" s="11">
        <v>5301.61</v>
      </c>
      <c r="G303" s="21">
        <v>20.59</v>
      </c>
      <c r="H303" s="27">
        <v>109160</v>
      </c>
    </row>
    <row r="304" spans="1:8" ht="15">
      <c r="A304" s="18" t="s">
        <v>867</v>
      </c>
      <c r="B304" s="7" t="s">
        <v>896</v>
      </c>
      <c r="C304" s="18" t="s">
        <v>867</v>
      </c>
      <c r="D304" s="10">
        <v>75200</v>
      </c>
      <c r="E304" s="7" t="s">
        <v>371</v>
      </c>
      <c r="F304" s="11">
        <v>5357.44</v>
      </c>
      <c r="G304" s="21">
        <v>16.99</v>
      </c>
      <c r="H304" s="27">
        <v>91023</v>
      </c>
    </row>
    <row r="305" spans="1:8" ht="15">
      <c r="A305" s="18" t="s">
        <v>867</v>
      </c>
      <c r="B305" s="7" t="s">
        <v>896</v>
      </c>
      <c r="C305" s="18" t="s">
        <v>867</v>
      </c>
      <c r="D305" s="10">
        <v>75242</v>
      </c>
      <c r="E305" s="7" t="s">
        <v>372</v>
      </c>
      <c r="F305" s="11">
        <v>5517.52</v>
      </c>
      <c r="G305" s="21">
        <v>42.66</v>
      </c>
      <c r="H305" s="27">
        <v>235377</v>
      </c>
    </row>
    <row r="306" spans="1:8" ht="15">
      <c r="A306" s="18" t="s">
        <v>867</v>
      </c>
      <c r="B306" s="7" t="s">
        <v>896</v>
      </c>
      <c r="C306" s="18" t="s">
        <v>868</v>
      </c>
      <c r="D306" s="10">
        <v>67959</v>
      </c>
      <c r="E306" s="7" t="s">
        <v>410</v>
      </c>
      <c r="F306" s="11">
        <v>5095.05</v>
      </c>
      <c r="G306" s="21">
        <v>2.94</v>
      </c>
      <c r="H306" s="27">
        <v>14979</v>
      </c>
    </row>
    <row r="307" spans="7:8" ht="15.75">
      <c r="G307" s="19">
        <f>SUM(G284:G306)</f>
        <v>585.6</v>
      </c>
      <c r="H307" s="20">
        <f>SUM(H284:H306)</f>
        <v>3054792</v>
      </c>
    </row>
    <row r="308" spans="7:8" ht="15">
      <c r="G308" s="21"/>
      <c r="H308" s="27"/>
    </row>
    <row r="309" spans="1:8" ht="15">
      <c r="A309" s="18" t="s">
        <v>864</v>
      </c>
      <c r="B309" s="7" t="s">
        <v>843</v>
      </c>
      <c r="C309" s="18" t="s">
        <v>864</v>
      </c>
      <c r="D309" s="10">
        <v>67470</v>
      </c>
      <c r="E309" s="7" t="s">
        <v>299</v>
      </c>
      <c r="F309" s="11">
        <v>4915.07</v>
      </c>
      <c r="G309" s="21">
        <v>2</v>
      </c>
      <c r="H309" s="27">
        <v>9830</v>
      </c>
    </row>
    <row r="310" spans="1:8" ht="15">
      <c r="A310" s="18" t="s">
        <v>864</v>
      </c>
      <c r="B310" s="7" t="s">
        <v>843</v>
      </c>
      <c r="C310" s="18" t="s">
        <v>864</v>
      </c>
      <c r="D310" s="10">
        <v>67538</v>
      </c>
      <c r="E310" s="7" t="s">
        <v>735</v>
      </c>
      <c r="F310" s="11">
        <v>5994.42</v>
      </c>
      <c r="G310" s="21">
        <v>13.59</v>
      </c>
      <c r="H310" s="27">
        <v>81464</v>
      </c>
    </row>
    <row r="311" spans="1:8" ht="15">
      <c r="A311" s="18" t="s">
        <v>864</v>
      </c>
      <c r="B311" s="7" t="s">
        <v>843</v>
      </c>
      <c r="C311" s="18" t="s">
        <v>864</v>
      </c>
      <c r="D311" s="10">
        <v>75259</v>
      </c>
      <c r="E311" s="7" t="s">
        <v>736</v>
      </c>
      <c r="F311" s="11">
        <v>5427.68</v>
      </c>
      <c r="G311" s="21">
        <v>1.15</v>
      </c>
      <c r="H311" s="27">
        <v>6242</v>
      </c>
    </row>
    <row r="312" spans="7:8" ht="15.75">
      <c r="G312" s="19">
        <f>SUM(G309:G311)</f>
        <v>16.74</v>
      </c>
      <c r="H312" s="20">
        <f>SUM(H309:H311)</f>
        <v>97536</v>
      </c>
    </row>
    <row r="313" spans="7:8" ht="15">
      <c r="G313" s="21"/>
      <c r="H313" s="27"/>
    </row>
    <row r="314" spans="1:8" ht="15">
      <c r="A314" s="18" t="s">
        <v>868</v>
      </c>
      <c r="B314" s="7" t="s">
        <v>810</v>
      </c>
      <c r="C314" s="18" t="s">
        <v>868</v>
      </c>
      <c r="D314" s="10">
        <v>67587</v>
      </c>
      <c r="E314" s="7" t="s">
        <v>388</v>
      </c>
      <c r="F314" s="11">
        <v>4929.14</v>
      </c>
      <c r="G314" s="21">
        <v>1.31</v>
      </c>
      <c r="H314" s="27">
        <v>6457</v>
      </c>
    </row>
    <row r="315" spans="1:8" ht="15">
      <c r="A315" s="18" t="s">
        <v>868</v>
      </c>
      <c r="B315" s="7" t="s">
        <v>810</v>
      </c>
      <c r="C315" s="18" t="s">
        <v>868</v>
      </c>
      <c r="D315" s="10">
        <v>67595</v>
      </c>
      <c r="E315" s="7" t="s">
        <v>389</v>
      </c>
      <c r="F315" s="11">
        <v>4874.83</v>
      </c>
      <c r="G315" s="21">
        <v>0.33</v>
      </c>
      <c r="H315" s="27">
        <v>1609</v>
      </c>
    </row>
    <row r="316" spans="1:8" ht="15">
      <c r="A316" s="18" t="s">
        <v>868</v>
      </c>
      <c r="B316" s="7" t="s">
        <v>810</v>
      </c>
      <c r="C316" s="18" t="s">
        <v>868</v>
      </c>
      <c r="D316" s="10">
        <v>67611</v>
      </c>
      <c r="E316" s="7" t="s">
        <v>390</v>
      </c>
      <c r="F316" s="11">
        <v>5155.12</v>
      </c>
      <c r="G316" s="21">
        <v>10.15</v>
      </c>
      <c r="H316" s="27">
        <v>52324</v>
      </c>
    </row>
    <row r="317" spans="1:8" ht="15">
      <c r="A317" s="18" t="s">
        <v>868</v>
      </c>
      <c r="B317" s="7" t="s">
        <v>810</v>
      </c>
      <c r="C317" s="18" t="s">
        <v>868</v>
      </c>
      <c r="D317" s="10">
        <v>67637</v>
      </c>
      <c r="E317" s="7" t="s">
        <v>391</v>
      </c>
      <c r="F317" s="11">
        <v>5120.37</v>
      </c>
      <c r="G317" s="21">
        <v>0.44</v>
      </c>
      <c r="H317" s="27">
        <v>2253</v>
      </c>
    </row>
    <row r="318" spans="1:8" ht="15">
      <c r="A318" s="18" t="s">
        <v>868</v>
      </c>
      <c r="B318" s="7" t="s">
        <v>810</v>
      </c>
      <c r="C318" s="18" t="s">
        <v>868</v>
      </c>
      <c r="D318" s="10">
        <v>67652</v>
      </c>
      <c r="E318" s="7" t="s">
        <v>393</v>
      </c>
      <c r="F318" s="11">
        <v>5913.08</v>
      </c>
      <c r="G318" s="21">
        <v>15.35</v>
      </c>
      <c r="H318" s="27">
        <v>90766</v>
      </c>
    </row>
    <row r="319" spans="1:8" ht="15">
      <c r="A319" s="18" t="s">
        <v>868</v>
      </c>
      <c r="B319" s="7" t="s">
        <v>810</v>
      </c>
      <c r="C319" s="18" t="s">
        <v>868</v>
      </c>
      <c r="D319" s="10">
        <v>67678</v>
      </c>
      <c r="E319" s="7" t="s">
        <v>394</v>
      </c>
      <c r="F319" s="11">
        <v>5084.55</v>
      </c>
      <c r="G319" s="21">
        <v>7.48</v>
      </c>
      <c r="H319" s="27">
        <v>38032</v>
      </c>
    </row>
    <row r="320" spans="1:8" ht="15">
      <c r="A320" s="18" t="s">
        <v>868</v>
      </c>
      <c r="B320" s="7" t="s">
        <v>810</v>
      </c>
      <c r="C320" s="18" t="s">
        <v>868</v>
      </c>
      <c r="D320" s="10">
        <v>67686</v>
      </c>
      <c r="E320" s="7" t="s">
        <v>395</v>
      </c>
      <c r="F320" s="11">
        <v>5128.93</v>
      </c>
      <c r="G320" s="21">
        <v>9.74</v>
      </c>
      <c r="H320" s="27">
        <v>49956</v>
      </c>
    </row>
    <row r="321" spans="1:8" ht="15">
      <c r="A321" s="18" t="s">
        <v>868</v>
      </c>
      <c r="B321" s="7" t="s">
        <v>810</v>
      </c>
      <c r="C321" s="18" t="s">
        <v>868</v>
      </c>
      <c r="D321" s="10">
        <v>67702</v>
      </c>
      <c r="E321" s="7" t="s">
        <v>397</v>
      </c>
      <c r="F321" s="11">
        <v>4873.61</v>
      </c>
      <c r="G321" s="21">
        <v>0.95</v>
      </c>
      <c r="H321" s="27">
        <v>4630</v>
      </c>
    </row>
    <row r="322" spans="1:8" ht="15">
      <c r="A322" s="18" t="s">
        <v>868</v>
      </c>
      <c r="B322" s="7" t="s">
        <v>810</v>
      </c>
      <c r="C322" s="18" t="s">
        <v>868</v>
      </c>
      <c r="D322" s="10">
        <v>67710</v>
      </c>
      <c r="E322" s="7" t="s">
        <v>744</v>
      </c>
      <c r="F322" s="11">
        <v>5146.11</v>
      </c>
      <c r="G322" s="21">
        <v>1.78</v>
      </c>
      <c r="H322" s="27">
        <v>9160</v>
      </c>
    </row>
    <row r="323" spans="1:8" ht="15">
      <c r="A323" s="18" t="s">
        <v>868</v>
      </c>
      <c r="B323" s="7" t="s">
        <v>810</v>
      </c>
      <c r="C323" s="18" t="s">
        <v>868</v>
      </c>
      <c r="D323" s="10">
        <v>67777</v>
      </c>
      <c r="E323" s="7" t="s">
        <v>745</v>
      </c>
      <c r="F323" s="11">
        <v>5117.39</v>
      </c>
      <c r="G323" s="21">
        <v>18.44</v>
      </c>
      <c r="H323" s="27">
        <v>94365</v>
      </c>
    </row>
    <row r="324" spans="1:8" ht="15">
      <c r="A324" s="18" t="s">
        <v>868</v>
      </c>
      <c r="B324" s="7" t="s">
        <v>810</v>
      </c>
      <c r="C324" s="18" t="s">
        <v>868</v>
      </c>
      <c r="D324" s="10">
        <v>67785</v>
      </c>
      <c r="E324" s="7" t="s">
        <v>205</v>
      </c>
      <c r="F324" s="11">
        <v>4883.36</v>
      </c>
      <c r="G324" s="21">
        <v>0.43</v>
      </c>
      <c r="H324" s="27">
        <v>2100</v>
      </c>
    </row>
    <row r="325" spans="1:8" ht="15">
      <c r="A325" s="18" t="s">
        <v>868</v>
      </c>
      <c r="B325" s="7" t="s">
        <v>810</v>
      </c>
      <c r="C325" s="18" t="s">
        <v>868</v>
      </c>
      <c r="D325" s="10">
        <v>67801</v>
      </c>
      <c r="E325" s="7" t="s">
        <v>400</v>
      </c>
      <c r="F325" s="11">
        <v>5506.68</v>
      </c>
      <c r="G325" s="21">
        <v>0.1</v>
      </c>
      <c r="H325" s="27">
        <v>551</v>
      </c>
    </row>
    <row r="326" spans="1:8" ht="15">
      <c r="A326" s="18" t="s">
        <v>868</v>
      </c>
      <c r="B326" s="7" t="s">
        <v>810</v>
      </c>
      <c r="C326" s="18" t="s">
        <v>868</v>
      </c>
      <c r="D326" s="10">
        <v>67819</v>
      </c>
      <c r="E326" s="7" t="s">
        <v>401</v>
      </c>
      <c r="F326" s="11">
        <v>4943.8</v>
      </c>
      <c r="G326" s="21">
        <v>2.21</v>
      </c>
      <c r="H326" s="27">
        <v>10926</v>
      </c>
    </row>
    <row r="327" spans="1:8" ht="15">
      <c r="A327" s="18" t="s">
        <v>868</v>
      </c>
      <c r="B327" s="7" t="s">
        <v>810</v>
      </c>
      <c r="C327" s="18" t="s">
        <v>868</v>
      </c>
      <c r="D327" s="10">
        <v>67843</v>
      </c>
      <c r="E327" s="7" t="s">
        <v>403</v>
      </c>
      <c r="F327" s="11">
        <v>5100.21</v>
      </c>
      <c r="G327" s="21">
        <v>38.04</v>
      </c>
      <c r="H327" s="27">
        <v>194012</v>
      </c>
    </row>
    <row r="328" spans="1:8" ht="15">
      <c r="A328" s="18" t="s">
        <v>868</v>
      </c>
      <c r="B328" s="7" t="s">
        <v>810</v>
      </c>
      <c r="C328" s="18" t="s">
        <v>868</v>
      </c>
      <c r="D328" s="10">
        <v>67850</v>
      </c>
      <c r="E328" s="7" t="s">
        <v>404</v>
      </c>
      <c r="F328" s="11">
        <v>5134.24</v>
      </c>
      <c r="G328" s="21">
        <v>13.31</v>
      </c>
      <c r="H328" s="27">
        <v>68337</v>
      </c>
    </row>
    <row r="329" spans="1:8" ht="15">
      <c r="A329" s="18" t="s">
        <v>868</v>
      </c>
      <c r="B329" s="7" t="s">
        <v>810</v>
      </c>
      <c r="C329" s="18" t="s">
        <v>868</v>
      </c>
      <c r="D329" s="10">
        <v>67868</v>
      </c>
      <c r="E329" s="7" t="s">
        <v>405</v>
      </c>
      <c r="F329" s="11">
        <v>5113.71</v>
      </c>
      <c r="G329" s="21">
        <v>9.89</v>
      </c>
      <c r="H329" s="27">
        <v>50575</v>
      </c>
    </row>
    <row r="330" spans="1:8" ht="15">
      <c r="A330" s="18" t="s">
        <v>868</v>
      </c>
      <c r="B330" s="7" t="s">
        <v>810</v>
      </c>
      <c r="C330" s="18" t="s">
        <v>868</v>
      </c>
      <c r="D330" s="10">
        <v>67876</v>
      </c>
      <c r="E330" s="7" t="s">
        <v>406</v>
      </c>
      <c r="F330" s="11">
        <v>5149.84</v>
      </c>
      <c r="G330" s="21">
        <v>24.3</v>
      </c>
      <c r="H330" s="27">
        <v>125141</v>
      </c>
    </row>
    <row r="331" spans="1:8" ht="15">
      <c r="A331" s="18" t="s">
        <v>868</v>
      </c>
      <c r="B331" s="7" t="s">
        <v>810</v>
      </c>
      <c r="C331" s="18" t="s">
        <v>868</v>
      </c>
      <c r="D331" s="10">
        <v>67918</v>
      </c>
      <c r="E331" s="7" t="s">
        <v>408</v>
      </c>
      <c r="F331" s="11">
        <v>4943.73</v>
      </c>
      <c r="G331" s="21">
        <v>0.19</v>
      </c>
      <c r="H331" s="27">
        <v>939</v>
      </c>
    </row>
    <row r="332" spans="1:8" ht="15">
      <c r="A332" s="18" t="s">
        <v>868</v>
      </c>
      <c r="B332" s="7" t="s">
        <v>810</v>
      </c>
      <c r="C332" s="18" t="s">
        <v>868</v>
      </c>
      <c r="D332" s="10">
        <v>67934</v>
      </c>
      <c r="E332" s="7" t="s">
        <v>409</v>
      </c>
      <c r="F332" s="11">
        <v>5909.17</v>
      </c>
      <c r="G332" s="21">
        <v>8.16</v>
      </c>
      <c r="H332" s="27">
        <v>48219</v>
      </c>
    </row>
    <row r="333" spans="1:8" ht="15">
      <c r="A333" s="18" t="s">
        <v>868</v>
      </c>
      <c r="B333" s="7" t="s">
        <v>810</v>
      </c>
      <c r="C333" s="18" t="s">
        <v>868</v>
      </c>
      <c r="D333" s="10">
        <v>67959</v>
      </c>
      <c r="E333" s="7" t="s">
        <v>410</v>
      </c>
      <c r="F333" s="11">
        <v>5095.05</v>
      </c>
      <c r="G333" s="21">
        <v>5.57</v>
      </c>
      <c r="H333" s="27">
        <v>28379</v>
      </c>
    </row>
    <row r="334" spans="1:8" ht="15">
      <c r="A334" s="18" t="s">
        <v>868</v>
      </c>
      <c r="B334" s="7" t="s">
        <v>810</v>
      </c>
      <c r="C334" s="18" t="s">
        <v>868</v>
      </c>
      <c r="D334" s="10">
        <v>75044</v>
      </c>
      <c r="E334" s="7" t="s">
        <v>413</v>
      </c>
      <c r="F334" s="11">
        <v>5140.12</v>
      </c>
      <c r="G334" s="21">
        <v>2.15</v>
      </c>
      <c r="H334" s="27">
        <v>11051</v>
      </c>
    </row>
    <row r="335" spans="1:8" ht="15">
      <c r="A335" s="18" t="s">
        <v>868</v>
      </c>
      <c r="B335" s="7" t="s">
        <v>810</v>
      </c>
      <c r="C335" s="18" t="s">
        <v>868</v>
      </c>
      <c r="D335" s="10">
        <v>75051</v>
      </c>
      <c r="E335" s="7" t="s">
        <v>414</v>
      </c>
      <c r="F335" s="11">
        <v>5490.79</v>
      </c>
      <c r="G335" s="21">
        <v>2.59</v>
      </c>
      <c r="H335" s="27">
        <v>14221</v>
      </c>
    </row>
    <row r="336" spans="1:8" ht="15">
      <c r="A336" s="18" t="s">
        <v>868</v>
      </c>
      <c r="B336" s="7" t="s">
        <v>810</v>
      </c>
      <c r="C336" s="18" t="s">
        <v>868</v>
      </c>
      <c r="D336" s="10">
        <v>75069</v>
      </c>
      <c r="E336" s="7" t="s">
        <v>415</v>
      </c>
      <c r="F336" s="11">
        <v>5131.17</v>
      </c>
      <c r="G336" s="21">
        <v>2.8</v>
      </c>
      <c r="H336" s="27">
        <v>14367</v>
      </c>
    </row>
    <row r="337" spans="1:8" ht="15">
      <c r="A337" s="18" t="s">
        <v>868</v>
      </c>
      <c r="B337" s="7" t="s">
        <v>810</v>
      </c>
      <c r="C337" s="18" t="s">
        <v>868</v>
      </c>
      <c r="D337" s="10">
        <v>75077</v>
      </c>
      <c r="E337" s="7" t="s">
        <v>416</v>
      </c>
      <c r="F337" s="11">
        <v>5179.16</v>
      </c>
      <c r="G337" s="21">
        <v>6.06</v>
      </c>
      <c r="H337" s="27">
        <v>31386</v>
      </c>
    </row>
    <row r="338" spans="7:8" ht="15.75">
      <c r="G338" s="19">
        <f>SUM(G314:G337)</f>
        <v>181.77</v>
      </c>
      <c r="H338" s="20">
        <f>SUM(H314:H337)</f>
        <v>949756</v>
      </c>
    </row>
    <row r="339" spans="7:8" ht="15">
      <c r="G339" s="21"/>
      <c r="H339" s="27"/>
    </row>
    <row r="340" spans="1:8" ht="15">
      <c r="A340" s="18" t="s">
        <v>869</v>
      </c>
      <c r="B340" s="7" t="s">
        <v>897</v>
      </c>
      <c r="C340" s="18" t="s">
        <v>869</v>
      </c>
      <c r="D340" s="10">
        <v>67975</v>
      </c>
      <c r="E340" s="7" t="s">
        <v>751</v>
      </c>
      <c r="F340" s="11">
        <v>4924.01</v>
      </c>
      <c r="G340" s="21">
        <v>5.1</v>
      </c>
      <c r="H340" s="27">
        <v>25112</v>
      </c>
    </row>
    <row r="341" spans="1:8" ht="15">
      <c r="A341" s="18" t="s">
        <v>869</v>
      </c>
      <c r="B341" s="7" t="s">
        <v>897</v>
      </c>
      <c r="C341" s="18" t="s">
        <v>869</v>
      </c>
      <c r="D341" s="10">
        <v>68007</v>
      </c>
      <c r="E341" s="7" t="s">
        <v>417</v>
      </c>
      <c r="F341" s="11">
        <v>4851.94</v>
      </c>
      <c r="G341" s="21">
        <v>1.27</v>
      </c>
      <c r="H341" s="27">
        <v>6162</v>
      </c>
    </row>
    <row r="342" spans="1:8" ht="15">
      <c r="A342" s="18" t="s">
        <v>869</v>
      </c>
      <c r="B342" s="7" t="s">
        <v>897</v>
      </c>
      <c r="C342" s="18" t="s">
        <v>869</v>
      </c>
      <c r="D342" s="10">
        <v>68023</v>
      </c>
      <c r="E342" s="7" t="s">
        <v>752</v>
      </c>
      <c r="F342" s="11">
        <v>4887.45</v>
      </c>
      <c r="G342" s="21">
        <v>12.36</v>
      </c>
      <c r="H342" s="27">
        <v>60409</v>
      </c>
    </row>
    <row r="343" spans="1:8" ht="15">
      <c r="A343" s="18" t="s">
        <v>869</v>
      </c>
      <c r="B343" s="7" t="s">
        <v>897</v>
      </c>
      <c r="C343" s="18" t="s">
        <v>869</v>
      </c>
      <c r="D343" s="10">
        <v>68031</v>
      </c>
      <c r="E343" s="7" t="s">
        <v>753</v>
      </c>
      <c r="F343" s="11">
        <v>5058.38</v>
      </c>
      <c r="G343" s="21">
        <v>2.25</v>
      </c>
      <c r="H343" s="27">
        <v>11381</v>
      </c>
    </row>
    <row r="344" spans="1:8" ht="15">
      <c r="A344" s="18" t="s">
        <v>869</v>
      </c>
      <c r="B344" s="7" t="s">
        <v>897</v>
      </c>
      <c r="C344" s="18" t="s">
        <v>869</v>
      </c>
      <c r="D344" s="10">
        <v>68056</v>
      </c>
      <c r="E344" s="7" t="s">
        <v>754</v>
      </c>
      <c r="F344" s="11">
        <v>4925.54</v>
      </c>
      <c r="G344" s="21">
        <v>1.27</v>
      </c>
      <c r="H344" s="27">
        <v>6255</v>
      </c>
    </row>
    <row r="345" spans="1:8" ht="15">
      <c r="A345" s="18" t="s">
        <v>869</v>
      </c>
      <c r="B345" s="7" t="s">
        <v>897</v>
      </c>
      <c r="C345" s="18" t="s">
        <v>869</v>
      </c>
      <c r="D345" s="10">
        <v>68080</v>
      </c>
      <c r="E345" s="7" t="s">
        <v>418</v>
      </c>
      <c r="F345" s="11">
        <v>4875.72</v>
      </c>
      <c r="G345" s="21">
        <v>12.36</v>
      </c>
      <c r="H345" s="27">
        <v>60264</v>
      </c>
    </row>
    <row r="346" spans="1:8" ht="15">
      <c r="A346" s="18" t="s">
        <v>869</v>
      </c>
      <c r="B346" s="7" t="s">
        <v>897</v>
      </c>
      <c r="C346" s="18" t="s">
        <v>869</v>
      </c>
      <c r="D346" s="10">
        <v>68098</v>
      </c>
      <c r="E346" s="7" t="s">
        <v>755</v>
      </c>
      <c r="F346" s="11">
        <v>4902.87</v>
      </c>
      <c r="G346" s="21">
        <v>4.4</v>
      </c>
      <c r="H346" s="27">
        <v>21573</v>
      </c>
    </row>
    <row r="347" spans="1:8" ht="15">
      <c r="A347" s="18" t="s">
        <v>869</v>
      </c>
      <c r="B347" s="7" t="s">
        <v>897</v>
      </c>
      <c r="C347" s="18" t="s">
        <v>869</v>
      </c>
      <c r="D347" s="10">
        <v>68114</v>
      </c>
      <c r="E347" s="7" t="s">
        <v>746</v>
      </c>
      <c r="F347" s="11">
        <v>4883.86</v>
      </c>
      <c r="G347" s="21">
        <v>3.2</v>
      </c>
      <c r="H347" s="27">
        <v>15628</v>
      </c>
    </row>
    <row r="348" spans="1:8" ht="15">
      <c r="A348" s="18" t="s">
        <v>869</v>
      </c>
      <c r="B348" s="7" t="s">
        <v>897</v>
      </c>
      <c r="C348" s="18" t="s">
        <v>869</v>
      </c>
      <c r="D348" s="10">
        <v>68197</v>
      </c>
      <c r="E348" s="7" t="s">
        <v>747</v>
      </c>
      <c r="F348" s="11">
        <v>4912.65</v>
      </c>
      <c r="G348" s="21">
        <v>5.16</v>
      </c>
      <c r="H348" s="27">
        <v>25349</v>
      </c>
    </row>
    <row r="349" spans="1:8" ht="15">
      <c r="A349" s="18" t="s">
        <v>869</v>
      </c>
      <c r="B349" s="7" t="s">
        <v>897</v>
      </c>
      <c r="C349" s="18" t="s">
        <v>869</v>
      </c>
      <c r="D349" s="10">
        <v>68205</v>
      </c>
      <c r="E349" s="7" t="s">
        <v>756</v>
      </c>
      <c r="F349" s="11">
        <v>4916.85</v>
      </c>
      <c r="G349" s="21">
        <v>2.55</v>
      </c>
      <c r="H349" s="27">
        <v>12538</v>
      </c>
    </row>
    <row r="350" spans="1:8" ht="15">
      <c r="A350" s="18" t="s">
        <v>869</v>
      </c>
      <c r="B350" s="7" t="s">
        <v>897</v>
      </c>
      <c r="C350" s="18" t="s">
        <v>869</v>
      </c>
      <c r="D350" s="10">
        <v>68221</v>
      </c>
      <c r="E350" s="7" t="s">
        <v>420</v>
      </c>
      <c r="F350" s="11">
        <v>4902.77</v>
      </c>
      <c r="G350" s="21">
        <v>3.46</v>
      </c>
      <c r="H350" s="27">
        <v>16964</v>
      </c>
    </row>
    <row r="351" spans="1:8" ht="15">
      <c r="A351" s="18" t="s">
        <v>869</v>
      </c>
      <c r="B351" s="7" t="s">
        <v>897</v>
      </c>
      <c r="C351" s="18" t="s">
        <v>869</v>
      </c>
      <c r="D351" s="10">
        <v>68296</v>
      </c>
      <c r="E351" s="7" t="s">
        <v>421</v>
      </c>
      <c r="F351" s="11">
        <v>5079.5</v>
      </c>
      <c r="G351" s="21">
        <v>3.78</v>
      </c>
      <c r="H351" s="27">
        <v>19201</v>
      </c>
    </row>
    <row r="352" spans="1:8" ht="15">
      <c r="A352" s="18" t="s">
        <v>869</v>
      </c>
      <c r="B352" s="7" t="s">
        <v>897</v>
      </c>
      <c r="C352" s="18" t="s">
        <v>869</v>
      </c>
      <c r="D352" s="10">
        <v>68312</v>
      </c>
      <c r="E352" s="7" t="s">
        <v>757</v>
      </c>
      <c r="F352" s="11">
        <v>4838.72</v>
      </c>
      <c r="G352" s="21">
        <v>1.07</v>
      </c>
      <c r="H352" s="27">
        <v>5177</v>
      </c>
    </row>
    <row r="353" spans="1:8" ht="15">
      <c r="A353" s="18" t="s">
        <v>869</v>
      </c>
      <c r="B353" s="7" t="s">
        <v>897</v>
      </c>
      <c r="C353" s="18" t="s">
        <v>869</v>
      </c>
      <c r="D353" s="10">
        <v>68338</v>
      </c>
      <c r="E353" s="7" t="s">
        <v>748</v>
      </c>
      <c r="F353" s="11">
        <v>5104.26</v>
      </c>
      <c r="G353" s="21">
        <v>5.82</v>
      </c>
      <c r="H353" s="27">
        <v>29707</v>
      </c>
    </row>
    <row r="354" spans="1:8" ht="15">
      <c r="A354" s="18" t="s">
        <v>869</v>
      </c>
      <c r="B354" s="7" t="s">
        <v>897</v>
      </c>
      <c r="C354" s="18" t="s">
        <v>869</v>
      </c>
      <c r="D354" s="10">
        <v>68346</v>
      </c>
      <c r="E354" s="7" t="s">
        <v>422</v>
      </c>
      <c r="F354" s="11">
        <v>5844.55</v>
      </c>
      <c r="G354" s="21">
        <v>6.73</v>
      </c>
      <c r="H354" s="27">
        <v>39334</v>
      </c>
    </row>
    <row r="355" spans="1:8" ht="15">
      <c r="A355" s="18" t="s">
        <v>869</v>
      </c>
      <c r="B355" s="7" t="s">
        <v>897</v>
      </c>
      <c r="C355" s="18" t="s">
        <v>869</v>
      </c>
      <c r="D355" s="10">
        <v>68379</v>
      </c>
      <c r="E355" s="7" t="s">
        <v>758</v>
      </c>
      <c r="F355" s="11">
        <v>4981.62</v>
      </c>
      <c r="G355" s="21">
        <v>1.61</v>
      </c>
      <c r="H355" s="27">
        <v>8020</v>
      </c>
    </row>
    <row r="356" spans="1:8" ht="15">
      <c r="A356" s="18" t="s">
        <v>869</v>
      </c>
      <c r="B356" s="7" t="s">
        <v>897</v>
      </c>
      <c r="C356" s="18" t="s">
        <v>869</v>
      </c>
      <c r="D356" s="10">
        <v>68387</v>
      </c>
      <c r="E356" s="7" t="s">
        <v>759</v>
      </c>
      <c r="F356" s="11">
        <v>4845.69</v>
      </c>
      <c r="G356" s="21">
        <v>0.01</v>
      </c>
      <c r="H356" s="27">
        <v>48</v>
      </c>
    </row>
    <row r="357" spans="1:8" ht="15">
      <c r="A357" s="18" t="s">
        <v>869</v>
      </c>
      <c r="B357" s="7" t="s">
        <v>897</v>
      </c>
      <c r="C357" s="18" t="s">
        <v>869</v>
      </c>
      <c r="D357" s="10">
        <v>68395</v>
      </c>
      <c r="E357" s="7" t="s">
        <v>100</v>
      </c>
      <c r="F357" s="11">
        <v>4917.96</v>
      </c>
      <c r="G357" s="21">
        <v>11.64</v>
      </c>
      <c r="H357" s="27">
        <v>57245</v>
      </c>
    </row>
    <row r="358" spans="1:8" ht="15">
      <c r="A358" s="18" t="s">
        <v>869</v>
      </c>
      <c r="B358" s="7" t="s">
        <v>897</v>
      </c>
      <c r="C358" s="18" t="s">
        <v>869</v>
      </c>
      <c r="D358" s="10">
        <v>68411</v>
      </c>
      <c r="E358" s="7" t="s">
        <v>423</v>
      </c>
      <c r="F358" s="11">
        <v>5880.82</v>
      </c>
      <c r="G358" s="21">
        <v>8.29</v>
      </c>
      <c r="H358" s="27">
        <v>48752</v>
      </c>
    </row>
    <row r="359" spans="1:8" ht="15">
      <c r="A359" s="18" t="s">
        <v>869</v>
      </c>
      <c r="B359" s="7" t="s">
        <v>897</v>
      </c>
      <c r="C359" s="18" t="s">
        <v>869</v>
      </c>
      <c r="D359" s="10">
        <v>68437</v>
      </c>
      <c r="E359" s="7" t="s">
        <v>760</v>
      </c>
      <c r="F359" s="11">
        <v>4893.89</v>
      </c>
      <c r="G359" s="21">
        <v>1.27</v>
      </c>
      <c r="H359" s="27">
        <v>6215</v>
      </c>
    </row>
    <row r="360" spans="1:8" ht="15">
      <c r="A360" s="18" t="s">
        <v>869</v>
      </c>
      <c r="B360" s="7" t="s">
        <v>897</v>
      </c>
      <c r="C360" s="18" t="s">
        <v>869</v>
      </c>
      <c r="D360" s="10">
        <v>68452</v>
      </c>
      <c r="E360" s="7" t="s">
        <v>424</v>
      </c>
      <c r="F360" s="11">
        <v>5089.53</v>
      </c>
      <c r="G360" s="21">
        <v>8.92</v>
      </c>
      <c r="H360" s="27">
        <v>45399</v>
      </c>
    </row>
    <row r="361" spans="1:8" ht="15">
      <c r="A361" s="18" t="s">
        <v>869</v>
      </c>
      <c r="B361" s="7" t="s">
        <v>897</v>
      </c>
      <c r="C361" s="18" t="s">
        <v>869</v>
      </c>
      <c r="D361" s="10">
        <v>73551</v>
      </c>
      <c r="E361" s="7" t="s">
        <v>425</v>
      </c>
      <c r="F361" s="11">
        <v>5082.85</v>
      </c>
      <c r="G361" s="21">
        <v>11.58</v>
      </c>
      <c r="H361" s="27">
        <v>58859</v>
      </c>
    </row>
    <row r="362" spans="1:8" ht="15">
      <c r="A362" s="18" t="s">
        <v>869</v>
      </c>
      <c r="B362" s="7" t="s">
        <v>897</v>
      </c>
      <c r="C362" s="18" t="s">
        <v>869</v>
      </c>
      <c r="D362" s="10">
        <v>73569</v>
      </c>
      <c r="E362" s="7" t="s">
        <v>426</v>
      </c>
      <c r="F362" s="11">
        <v>5095.3</v>
      </c>
      <c r="G362" s="21">
        <v>6.58</v>
      </c>
      <c r="H362" s="27">
        <v>33527</v>
      </c>
    </row>
    <row r="363" spans="1:8" ht="15">
      <c r="A363" s="18" t="s">
        <v>869</v>
      </c>
      <c r="B363" s="7" t="s">
        <v>897</v>
      </c>
      <c r="C363" s="18" t="s">
        <v>869</v>
      </c>
      <c r="D363" s="10">
        <v>73791</v>
      </c>
      <c r="E363" s="7" t="s">
        <v>427</v>
      </c>
      <c r="F363" s="11">
        <v>5071.22</v>
      </c>
      <c r="G363" s="21">
        <v>37.14</v>
      </c>
      <c r="H363" s="27">
        <v>188345</v>
      </c>
    </row>
    <row r="364" spans="1:8" ht="15">
      <c r="A364" s="18" t="s">
        <v>869</v>
      </c>
      <c r="B364" s="7" t="s">
        <v>897</v>
      </c>
      <c r="C364" s="18" t="s">
        <v>869</v>
      </c>
      <c r="D364" s="10">
        <v>75614</v>
      </c>
      <c r="E364" s="7" t="s">
        <v>428</v>
      </c>
      <c r="F364" s="11">
        <v>5612.58</v>
      </c>
      <c r="G364" s="21">
        <v>5.35</v>
      </c>
      <c r="H364" s="27">
        <v>30027</v>
      </c>
    </row>
    <row r="365" spans="7:8" ht="15.75">
      <c r="G365" s="19">
        <f>SUM(G340:G364)</f>
        <v>163.17</v>
      </c>
      <c r="H365" s="20">
        <f>SUM(H340:H364)</f>
        <v>831491</v>
      </c>
    </row>
    <row r="366" spans="7:8" ht="15">
      <c r="G366" s="21"/>
      <c r="H366" s="27"/>
    </row>
    <row r="367" spans="1:8" ht="15">
      <c r="A367" s="18" t="s">
        <v>872</v>
      </c>
      <c r="B367" s="7" t="s">
        <v>812</v>
      </c>
      <c r="C367" s="18" t="s">
        <v>872</v>
      </c>
      <c r="D367" s="10">
        <v>68478</v>
      </c>
      <c r="E367" s="7" t="s">
        <v>429</v>
      </c>
      <c r="F367" s="11">
        <v>5073.44</v>
      </c>
      <c r="G367" s="21">
        <v>123.62</v>
      </c>
      <c r="H367" s="27">
        <v>627179</v>
      </c>
    </row>
    <row r="368" spans="7:8" ht="15.75">
      <c r="G368" s="19">
        <f>SUM(G367)</f>
        <v>123.62</v>
      </c>
      <c r="H368" s="20">
        <f>SUM(H367)</f>
        <v>627179</v>
      </c>
    </row>
    <row r="369" spans="7:8" ht="15">
      <c r="G369" s="21"/>
      <c r="H369" s="27"/>
    </row>
    <row r="370" spans="1:8" ht="15">
      <c r="A370" s="18" t="s">
        <v>873</v>
      </c>
      <c r="B370" s="7" t="s">
        <v>844</v>
      </c>
      <c r="C370" s="18" t="s">
        <v>874</v>
      </c>
      <c r="D370" s="10">
        <v>67413</v>
      </c>
      <c r="E370" s="7" t="s">
        <v>382</v>
      </c>
      <c r="F370" s="11">
        <v>5234.22</v>
      </c>
      <c r="G370" s="21">
        <v>0.27</v>
      </c>
      <c r="H370" s="27">
        <v>1413</v>
      </c>
    </row>
    <row r="371" spans="1:8" ht="15">
      <c r="A371" s="18" t="s">
        <v>873</v>
      </c>
      <c r="B371" s="7" t="s">
        <v>844</v>
      </c>
      <c r="C371" s="18" t="s">
        <v>873</v>
      </c>
      <c r="D371" s="10">
        <v>68502</v>
      </c>
      <c r="E371" s="7" t="s">
        <v>430</v>
      </c>
      <c r="F371" s="11">
        <v>5083.39</v>
      </c>
      <c r="G371" s="21">
        <v>0.23</v>
      </c>
      <c r="H371" s="27">
        <v>1169</v>
      </c>
    </row>
    <row r="372" spans="1:8" ht="15">
      <c r="A372" s="18" t="s">
        <v>873</v>
      </c>
      <c r="B372" s="7" t="s">
        <v>844</v>
      </c>
      <c r="C372" s="18" t="s">
        <v>873</v>
      </c>
      <c r="D372" s="10">
        <v>68544</v>
      </c>
      <c r="E372" s="7" t="s">
        <v>431</v>
      </c>
      <c r="F372" s="11">
        <v>4998.51</v>
      </c>
      <c r="G372" s="21">
        <v>1.12</v>
      </c>
      <c r="H372" s="27">
        <v>5598</v>
      </c>
    </row>
    <row r="373" spans="1:8" ht="15">
      <c r="A373" s="18" t="s">
        <v>873</v>
      </c>
      <c r="B373" s="7" t="s">
        <v>844</v>
      </c>
      <c r="C373" s="18" t="s">
        <v>873</v>
      </c>
      <c r="D373" s="10">
        <v>68569</v>
      </c>
      <c r="E373" s="7" t="s">
        <v>433</v>
      </c>
      <c r="F373" s="11">
        <v>5110.52</v>
      </c>
      <c r="G373" s="21">
        <v>9.08</v>
      </c>
      <c r="H373" s="27">
        <v>46404</v>
      </c>
    </row>
    <row r="374" spans="1:8" ht="15">
      <c r="A374" s="18" t="s">
        <v>873</v>
      </c>
      <c r="B374" s="7" t="s">
        <v>844</v>
      </c>
      <c r="C374" s="18" t="s">
        <v>873</v>
      </c>
      <c r="D374" s="10">
        <v>68577</v>
      </c>
      <c r="E374" s="7" t="s">
        <v>434</v>
      </c>
      <c r="F374" s="11">
        <v>5122.79</v>
      </c>
      <c r="G374" s="21">
        <v>0.06</v>
      </c>
      <c r="H374" s="27">
        <v>307</v>
      </c>
    </row>
    <row r="375" spans="1:8" ht="15">
      <c r="A375" s="18" t="s">
        <v>873</v>
      </c>
      <c r="B375" s="7" t="s">
        <v>844</v>
      </c>
      <c r="C375" s="18" t="s">
        <v>873</v>
      </c>
      <c r="D375" s="10">
        <v>68585</v>
      </c>
      <c r="E375" s="7" t="s">
        <v>435</v>
      </c>
      <c r="F375" s="11">
        <v>5095.36</v>
      </c>
      <c r="G375" s="21">
        <v>23.8</v>
      </c>
      <c r="H375" s="27">
        <v>121270</v>
      </c>
    </row>
    <row r="376" spans="1:8" ht="15">
      <c r="A376" s="18" t="s">
        <v>873</v>
      </c>
      <c r="B376" s="7" t="s">
        <v>844</v>
      </c>
      <c r="C376" s="18" t="s">
        <v>873</v>
      </c>
      <c r="D376" s="10">
        <v>68593</v>
      </c>
      <c r="E376" s="7" t="s">
        <v>436</v>
      </c>
      <c r="F376" s="11">
        <v>5112.32</v>
      </c>
      <c r="G376" s="21">
        <v>25.68</v>
      </c>
      <c r="H376" s="27">
        <v>131284</v>
      </c>
    </row>
    <row r="377" spans="1:8" ht="15">
      <c r="A377" s="18" t="s">
        <v>873</v>
      </c>
      <c r="B377" s="7" t="s">
        <v>844</v>
      </c>
      <c r="C377" s="18" t="s">
        <v>873</v>
      </c>
      <c r="D377" s="10">
        <v>68627</v>
      </c>
      <c r="E377" s="7" t="s">
        <v>437</v>
      </c>
      <c r="F377" s="11">
        <v>4918.96</v>
      </c>
      <c r="G377" s="21">
        <v>0.24</v>
      </c>
      <c r="H377" s="27">
        <v>1181</v>
      </c>
    </row>
    <row r="378" spans="1:8" ht="15">
      <c r="A378" s="18" t="s">
        <v>873</v>
      </c>
      <c r="B378" s="7" t="s">
        <v>844</v>
      </c>
      <c r="C378" s="18" t="s">
        <v>873</v>
      </c>
      <c r="D378" s="10">
        <v>68650</v>
      </c>
      <c r="E378" s="7" t="s">
        <v>438</v>
      </c>
      <c r="F378" s="11">
        <v>5089.73</v>
      </c>
      <c r="G378" s="21">
        <v>0.73</v>
      </c>
      <c r="H378" s="27">
        <v>3716</v>
      </c>
    </row>
    <row r="379" spans="1:8" ht="15">
      <c r="A379" s="18" t="s">
        <v>873</v>
      </c>
      <c r="B379" s="7" t="s">
        <v>844</v>
      </c>
      <c r="C379" s="18" t="s">
        <v>873</v>
      </c>
      <c r="D379" s="10">
        <v>68676</v>
      </c>
      <c r="E379" s="7" t="s">
        <v>439</v>
      </c>
      <c r="F379" s="11">
        <v>5142.34</v>
      </c>
      <c r="G379" s="21">
        <v>65.69</v>
      </c>
      <c r="H379" s="27">
        <v>337800</v>
      </c>
    </row>
    <row r="380" spans="1:8" ht="15">
      <c r="A380" s="18" t="s">
        <v>873</v>
      </c>
      <c r="B380" s="7" t="s">
        <v>844</v>
      </c>
      <c r="C380" s="18" t="s">
        <v>873</v>
      </c>
      <c r="D380" s="10">
        <v>75499</v>
      </c>
      <c r="E380" s="7" t="s">
        <v>440</v>
      </c>
      <c r="F380" s="11">
        <v>5510.69</v>
      </c>
      <c r="G380" s="21">
        <v>16.88</v>
      </c>
      <c r="H380" s="27">
        <v>93020</v>
      </c>
    </row>
    <row r="381" spans="7:8" ht="15.75">
      <c r="G381" s="19">
        <f>SUM(G370:G380)</f>
        <v>143.78</v>
      </c>
      <c r="H381" s="20">
        <f>SUM(H370:H380)</f>
        <v>743162</v>
      </c>
    </row>
    <row r="382" spans="7:8" ht="15">
      <c r="G382" s="21"/>
      <c r="H382" s="27"/>
    </row>
    <row r="383" spans="1:8" ht="15">
      <c r="A383" s="18" t="s">
        <v>875</v>
      </c>
      <c r="B383" s="7" t="s">
        <v>845</v>
      </c>
      <c r="C383" s="18" t="s">
        <v>875</v>
      </c>
      <c r="D383" s="10">
        <v>69229</v>
      </c>
      <c r="E383" s="7" t="s">
        <v>483</v>
      </c>
      <c r="F383" s="11">
        <v>5103.79</v>
      </c>
      <c r="G383" s="21">
        <v>18.13</v>
      </c>
      <c r="H383" s="27">
        <v>92532</v>
      </c>
    </row>
    <row r="384" spans="1:8" ht="15">
      <c r="A384" s="18" t="s">
        <v>875</v>
      </c>
      <c r="B384" s="7" t="s">
        <v>845</v>
      </c>
      <c r="C384" s="18" t="s">
        <v>875</v>
      </c>
      <c r="D384" s="10">
        <v>69286</v>
      </c>
      <c r="E384" s="7" t="s">
        <v>489</v>
      </c>
      <c r="F384" s="11">
        <v>5841.3</v>
      </c>
      <c r="G384" s="21">
        <v>2.45</v>
      </c>
      <c r="H384" s="27">
        <v>14311</v>
      </c>
    </row>
    <row r="385" spans="1:8" ht="15">
      <c r="A385" s="18" t="s">
        <v>875</v>
      </c>
      <c r="B385" s="7" t="s">
        <v>845</v>
      </c>
      <c r="C385" s="18" t="s">
        <v>875</v>
      </c>
      <c r="D385" s="10">
        <v>69310</v>
      </c>
      <c r="E385" s="7" t="s">
        <v>490</v>
      </c>
      <c r="F385" s="11">
        <v>5887.56</v>
      </c>
      <c r="G385" s="21">
        <v>2.71</v>
      </c>
      <c r="H385" s="27">
        <v>15955</v>
      </c>
    </row>
    <row r="386" spans="7:8" ht="15.75">
      <c r="G386" s="19">
        <f>SUM(G383:G385)</f>
        <v>23.29</v>
      </c>
      <c r="H386" s="20">
        <f>SUM(H383:H385)</f>
        <v>122798</v>
      </c>
    </row>
    <row r="387" spans="7:8" ht="15">
      <c r="G387" s="21"/>
      <c r="H387" s="27"/>
    </row>
    <row r="388" spans="1:8" ht="15">
      <c r="A388" s="18" t="s">
        <v>876</v>
      </c>
      <c r="B388" s="7" t="s">
        <v>846</v>
      </c>
      <c r="C388" s="18" t="s">
        <v>876</v>
      </c>
      <c r="D388" s="10">
        <v>69799</v>
      </c>
      <c r="E388" s="7" t="s">
        <v>761</v>
      </c>
      <c r="F388" s="11">
        <v>5091.9</v>
      </c>
      <c r="G388" s="21">
        <v>34.81</v>
      </c>
      <c r="H388" s="27">
        <v>177249</v>
      </c>
    </row>
    <row r="389" spans="7:8" ht="15.75">
      <c r="G389" s="19">
        <f>SUM(G388)</f>
        <v>34.81</v>
      </c>
      <c r="H389" s="20">
        <f>SUM(H388)</f>
        <v>177249</v>
      </c>
    </row>
    <row r="390" spans="7:8" ht="15">
      <c r="G390" s="21"/>
      <c r="H390" s="27"/>
    </row>
    <row r="391" spans="1:8" ht="15">
      <c r="A391" s="18" t="s">
        <v>877</v>
      </c>
      <c r="B391" s="7" t="s">
        <v>847</v>
      </c>
      <c r="C391" s="18" t="s">
        <v>877</v>
      </c>
      <c r="D391" s="10">
        <v>69856</v>
      </c>
      <c r="E391" s="7" t="s">
        <v>531</v>
      </c>
      <c r="F391" s="11">
        <v>5960.61</v>
      </c>
      <c r="G391" s="21">
        <v>3.76</v>
      </c>
      <c r="H391" s="27">
        <v>22412</v>
      </c>
    </row>
    <row r="392" spans="1:8" ht="15">
      <c r="A392" s="18" t="s">
        <v>877</v>
      </c>
      <c r="B392" s="7" t="s">
        <v>847</v>
      </c>
      <c r="C392" s="18" t="s">
        <v>877</v>
      </c>
      <c r="D392" s="10">
        <v>69914</v>
      </c>
      <c r="E392" s="7" t="s">
        <v>534</v>
      </c>
      <c r="F392" s="11">
        <v>4954.78</v>
      </c>
      <c r="G392" s="21">
        <v>0.9</v>
      </c>
      <c r="H392" s="27">
        <v>4459</v>
      </c>
    </row>
    <row r="393" spans="1:8" ht="15">
      <c r="A393" s="18" t="s">
        <v>877</v>
      </c>
      <c r="B393" s="7" t="s">
        <v>847</v>
      </c>
      <c r="C393" s="18" t="s">
        <v>877</v>
      </c>
      <c r="D393" s="10">
        <v>69971</v>
      </c>
      <c r="E393" s="7" t="s">
        <v>537</v>
      </c>
      <c r="F393" s="11">
        <v>4907.4</v>
      </c>
      <c r="G393" s="21">
        <v>0.35</v>
      </c>
      <c r="H393" s="27">
        <v>1718</v>
      </c>
    </row>
    <row r="394" spans="1:8" ht="15">
      <c r="A394" s="18" t="s">
        <v>877</v>
      </c>
      <c r="B394" s="7" t="s">
        <v>847</v>
      </c>
      <c r="C394" s="18" t="s">
        <v>877</v>
      </c>
      <c r="D394" s="10">
        <v>70110</v>
      </c>
      <c r="E394" s="7" t="s">
        <v>542</v>
      </c>
      <c r="F394" s="11">
        <v>4921.18</v>
      </c>
      <c r="G394" s="21">
        <v>0.24</v>
      </c>
      <c r="H394" s="27">
        <v>1181</v>
      </c>
    </row>
    <row r="395" spans="1:8" ht="15">
      <c r="A395" s="18" t="s">
        <v>877</v>
      </c>
      <c r="B395" s="7" t="s">
        <v>847</v>
      </c>
      <c r="C395" s="18" t="s">
        <v>877</v>
      </c>
      <c r="D395" s="10">
        <v>70136</v>
      </c>
      <c r="E395" s="7" t="s">
        <v>544</v>
      </c>
      <c r="F395" s="11">
        <v>5890.11</v>
      </c>
      <c r="G395" s="21">
        <v>28.99</v>
      </c>
      <c r="H395" s="27">
        <v>170754</v>
      </c>
    </row>
    <row r="396" spans="1:8" ht="15">
      <c r="A396" s="18" t="s">
        <v>877</v>
      </c>
      <c r="B396" s="7" t="s">
        <v>847</v>
      </c>
      <c r="C396" s="18" t="s">
        <v>877</v>
      </c>
      <c r="D396" s="10">
        <v>75267</v>
      </c>
      <c r="E396" s="7" t="s">
        <v>545</v>
      </c>
      <c r="F396" s="11">
        <v>5379.73</v>
      </c>
      <c r="G396" s="21">
        <v>7.2</v>
      </c>
      <c r="H396" s="27">
        <v>38734</v>
      </c>
    </row>
    <row r="397" spans="7:8" ht="15.75">
      <c r="G397" s="19">
        <f>SUM(G391:G396)</f>
        <v>41.44</v>
      </c>
      <c r="H397" s="20">
        <f>SUM(H391:H396)</f>
        <v>239258</v>
      </c>
    </row>
    <row r="398" spans="7:8" ht="15">
      <c r="G398" s="21"/>
      <c r="H398" s="27"/>
    </row>
    <row r="399" spans="1:8" ht="15">
      <c r="A399" s="18" t="s">
        <v>878</v>
      </c>
      <c r="B399" s="7" t="s">
        <v>824</v>
      </c>
      <c r="C399" s="18" t="s">
        <v>878</v>
      </c>
      <c r="D399" s="10">
        <v>70607</v>
      </c>
      <c r="E399" s="7" t="s">
        <v>570</v>
      </c>
      <c r="F399" s="11">
        <v>5888.4</v>
      </c>
      <c r="G399" s="21">
        <v>5.38</v>
      </c>
      <c r="H399" s="27">
        <v>31680</v>
      </c>
    </row>
    <row r="400" spans="1:8" ht="15">
      <c r="A400" s="18" t="s">
        <v>878</v>
      </c>
      <c r="B400" s="7" t="s">
        <v>824</v>
      </c>
      <c r="C400" s="18" t="s">
        <v>878</v>
      </c>
      <c r="D400" s="10">
        <v>70656</v>
      </c>
      <c r="E400" s="7" t="s">
        <v>574</v>
      </c>
      <c r="F400" s="11">
        <v>5309.44</v>
      </c>
      <c r="G400" s="21">
        <v>1.31</v>
      </c>
      <c r="H400" s="27">
        <v>6955</v>
      </c>
    </row>
    <row r="401" spans="1:8" ht="15">
      <c r="A401" s="18" t="s">
        <v>878</v>
      </c>
      <c r="B401" s="7" t="s">
        <v>824</v>
      </c>
      <c r="C401" s="18" t="s">
        <v>878</v>
      </c>
      <c r="D401" s="10">
        <v>70706</v>
      </c>
      <c r="E401" s="7" t="s">
        <v>576</v>
      </c>
      <c r="F401" s="11">
        <v>5480.84</v>
      </c>
      <c r="G401" s="21">
        <v>1.01</v>
      </c>
      <c r="H401" s="27">
        <v>5536</v>
      </c>
    </row>
    <row r="402" spans="1:8" ht="15">
      <c r="A402" s="18" t="s">
        <v>878</v>
      </c>
      <c r="B402" s="7" t="s">
        <v>824</v>
      </c>
      <c r="C402" s="18" t="s">
        <v>878</v>
      </c>
      <c r="D402" s="10">
        <v>70862</v>
      </c>
      <c r="E402" s="7" t="s">
        <v>587</v>
      </c>
      <c r="F402" s="11">
        <v>5835.24</v>
      </c>
      <c r="G402" s="21">
        <v>12.15</v>
      </c>
      <c r="H402" s="27">
        <v>70898</v>
      </c>
    </row>
    <row r="403" spans="1:8" ht="15">
      <c r="A403" s="18" t="s">
        <v>878</v>
      </c>
      <c r="B403" s="7" t="s">
        <v>824</v>
      </c>
      <c r="C403" s="18" t="s">
        <v>878</v>
      </c>
      <c r="D403" s="10">
        <v>70912</v>
      </c>
      <c r="E403" s="7" t="s">
        <v>591</v>
      </c>
      <c r="F403" s="11">
        <v>4911.13</v>
      </c>
      <c r="G403" s="21">
        <v>2.21</v>
      </c>
      <c r="H403" s="27">
        <v>10854</v>
      </c>
    </row>
    <row r="404" spans="1:8" ht="15">
      <c r="A404" s="18" t="s">
        <v>878</v>
      </c>
      <c r="B404" s="7" t="s">
        <v>824</v>
      </c>
      <c r="C404" s="18" t="s">
        <v>878</v>
      </c>
      <c r="D404" s="10">
        <v>70920</v>
      </c>
      <c r="E404" s="7" t="s">
        <v>592</v>
      </c>
      <c r="F404" s="11">
        <v>5926.61</v>
      </c>
      <c r="G404" s="21">
        <v>25.37</v>
      </c>
      <c r="H404" s="27">
        <v>150358</v>
      </c>
    </row>
    <row r="405" spans="1:8" ht="15">
      <c r="A405" s="18" t="s">
        <v>878</v>
      </c>
      <c r="B405" s="7" t="s">
        <v>824</v>
      </c>
      <c r="C405" s="18" t="s">
        <v>878</v>
      </c>
      <c r="D405" s="10">
        <v>70953</v>
      </c>
      <c r="E405" s="7" t="s">
        <v>594</v>
      </c>
      <c r="F405" s="11">
        <v>5111.68</v>
      </c>
      <c r="G405" s="21">
        <v>0.83</v>
      </c>
      <c r="H405" s="27">
        <v>4243</v>
      </c>
    </row>
    <row r="406" spans="1:8" ht="15">
      <c r="A406" s="18" t="s">
        <v>878</v>
      </c>
      <c r="B406" s="7" t="s">
        <v>824</v>
      </c>
      <c r="C406" s="18" t="s">
        <v>878</v>
      </c>
      <c r="D406" s="10">
        <v>73882</v>
      </c>
      <c r="E406" s="7" t="s">
        <v>598</v>
      </c>
      <c r="F406" s="11">
        <v>5103.93</v>
      </c>
      <c r="G406" s="21">
        <v>10.01</v>
      </c>
      <c r="H406" s="27">
        <v>51090</v>
      </c>
    </row>
    <row r="407" spans="1:8" ht="15">
      <c r="A407" s="18" t="s">
        <v>878</v>
      </c>
      <c r="B407" s="7" t="s">
        <v>824</v>
      </c>
      <c r="C407" s="18" t="s">
        <v>878</v>
      </c>
      <c r="D407" s="10">
        <v>75358</v>
      </c>
      <c r="E407" s="7" t="s">
        <v>599</v>
      </c>
      <c r="F407" s="11">
        <v>5162.12</v>
      </c>
      <c r="G407" s="21">
        <v>3.42</v>
      </c>
      <c r="H407" s="27">
        <v>17654</v>
      </c>
    </row>
    <row r="408" spans="1:8" ht="15">
      <c r="A408" s="18" t="s">
        <v>878</v>
      </c>
      <c r="B408" s="7" t="s">
        <v>824</v>
      </c>
      <c r="C408" s="18" t="s">
        <v>878</v>
      </c>
      <c r="D408" s="10">
        <v>75390</v>
      </c>
      <c r="E408" s="7" t="s">
        <v>600</v>
      </c>
      <c r="F408" s="11">
        <v>5294.77</v>
      </c>
      <c r="G408" s="21">
        <v>4.04</v>
      </c>
      <c r="H408" s="27">
        <v>21391</v>
      </c>
    </row>
    <row r="409" spans="7:8" ht="15.75">
      <c r="G409" s="19">
        <f>SUM(G399:G408)</f>
        <v>65.73</v>
      </c>
      <c r="H409" s="20">
        <f>SUM(H399:H408)</f>
        <v>370659</v>
      </c>
    </row>
    <row r="410" spans="7:8" ht="15">
      <c r="G410" s="21"/>
      <c r="H410" s="27"/>
    </row>
    <row r="411" spans="1:8" ht="15">
      <c r="A411" s="18" t="s">
        <v>879</v>
      </c>
      <c r="B411" s="7" t="s">
        <v>825</v>
      </c>
      <c r="C411" s="18" t="s">
        <v>861</v>
      </c>
      <c r="D411" s="10">
        <v>65698</v>
      </c>
      <c r="E411" s="7" t="s">
        <v>261</v>
      </c>
      <c r="F411" s="11">
        <v>5133.81</v>
      </c>
      <c r="G411" s="21">
        <v>0.18</v>
      </c>
      <c r="H411" s="27">
        <v>924</v>
      </c>
    </row>
    <row r="412" spans="1:8" ht="15">
      <c r="A412" s="18" t="s">
        <v>879</v>
      </c>
      <c r="B412" s="7" t="s">
        <v>825</v>
      </c>
      <c r="C412" s="18" t="s">
        <v>861</v>
      </c>
      <c r="D412" s="10">
        <v>73619</v>
      </c>
      <c r="E412" s="7" t="s">
        <v>273</v>
      </c>
      <c r="F412" s="11">
        <v>5288.85</v>
      </c>
      <c r="G412" s="21">
        <v>2.96</v>
      </c>
      <c r="H412" s="27">
        <v>15655</v>
      </c>
    </row>
    <row r="413" spans="1:8" ht="15">
      <c r="A413" s="18" t="s">
        <v>879</v>
      </c>
      <c r="B413" s="7" t="s">
        <v>825</v>
      </c>
      <c r="C413" s="18" t="s">
        <v>861</v>
      </c>
      <c r="D413" s="10">
        <v>75366</v>
      </c>
      <c r="E413" s="7" t="s">
        <v>276</v>
      </c>
      <c r="F413" s="11">
        <v>5421.61</v>
      </c>
      <c r="G413" s="21">
        <v>0.17</v>
      </c>
      <c r="H413" s="27">
        <v>922</v>
      </c>
    </row>
    <row r="414" spans="1:8" ht="15">
      <c r="A414" s="18" t="s">
        <v>879</v>
      </c>
      <c r="B414" s="7" t="s">
        <v>825</v>
      </c>
      <c r="C414" s="18" t="s">
        <v>873</v>
      </c>
      <c r="D414" s="10">
        <v>68502</v>
      </c>
      <c r="E414" s="7" t="s">
        <v>430</v>
      </c>
      <c r="F414" s="11">
        <v>5083.39</v>
      </c>
      <c r="G414" s="21">
        <v>0.96</v>
      </c>
      <c r="H414" s="27">
        <v>4880</v>
      </c>
    </row>
    <row r="415" spans="1:8" ht="15">
      <c r="A415" s="18" t="s">
        <v>879</v>
      </c>
      <c r="B415" s="7" t="s">
        <v>825</v>
      </c>
      <c r="C415" s="18" t="s">
        <v>873</v>
      </c>
      <c r="D415" s="10">
        <v>68593</v>
      </c>
      <c r="E415" s="7" t="s">
        <v>436</v>
      </c>
      <c r="F415" s="11">
        <v>5112.32</v>
      </c>
      <c r="G415" s="21">
        <v>0.41</v>
      </c>
      <c r="H415" s="27">
        <v>2096</v>
      </c>
    </row>
    <row r="416" spans="1:8" ht="15">
      <c r="A416" s="18" t="s">
        <v>879</v>
      </c>
      <c r="B416" s="7" t="s">
        <v>825</v>
      </c>
      <c r="C416" s="18" t="s">
        <v>873</v>
      </c>
      <c r="D416" s="10">
        <v>68650</v>
      </c>
      <c r="E416" s="7" t="s">
        <v>438</v>
      </c>
      <c r="F416" s="11">
        <v>5089.73</v>
      </c>
      <c r="G416" s="21">
        <v>18.07</v>
      </c>
      <c r="H416" s="27">
        <v>91971</v>
      </c>
    </row>
    <row r="417" spans="1:8" ht="15">
      <c r="A417" s="18" t="s">
        <v>879</v>
      </c>
      <c r="B417" s="7" t="s">
        <v>825</v>
      </c>
      <c r="C417" s="18" t="s">
        <v>879</v>
      </c>
      <c r="D417" s="10">
        <v>71043</v>
      </c>
      <c r="E417" s="7" t="s">
        <v>601</v>
      </c>
      <c r="F417" s="11">
        <v>5122.59</v>
      </c>
      <c r="G417" s="21">
        <v>97.16</v>
      </c>
      <c r="H417" s="27">
        <v>497711</v>
      </c>
    </row>
    <row r="418" spans="1:8" ht="15">
      <c r="A418" s="18" t="s">
        <v>879</v>
      </c>
      <c r="B418" s="7" t="s">
        <v>825</v>
      </c>
      <c r="C418" s="18" t="s">
        <v>879</v>
      </c>
      <c r="D418" s="10">
        <v>71050</v>
      </c>
      <c r="E418" s="7" t="s">
        <v>602</v>
      </c>
      <c r="F418" s="11">
        <v>4893.27</v>
      </c>
      <c r="G418" s="21">
        <v>0.01</v>
      </c>
      <c r="H418" s="27">
        <v>49</v>
      </c>
    </row>
    <row r="419" spans="1:8" ht="15">
      <c r="A419" s="18" t="s">
        <v>879</v>
      </c>
      <c r="B419" s="7" t="s">
        <v>825</v>
      </c>
      <c r="C419" s="18" t="s">
        <v>879</v>
      </c>
      <c r="D419" s="10">
        <v>71068</v>
      </c>
      <c r="E419" s="7" t="s">
        <v>603</v>
      </c>
      <c r="F419" s="11">
        <v>5432.82</v>
      </c>
      <c r="G419" s="21">
        <v>5.14</v>
      </c>
      <c r="H419" s="27">
        <v>27925</v>
      </c>
    </row>
    <row r="420" spans="1:8" ht="15">
      <c r="A420" s="18" t="s">
        <v>879</v>
      </c>
      <c r="B420" s="7" t="s">
        <v>825</v>
      </c>
      <c r="C420" s="18" t="s">
        <v>879</v>
      </c>
      <c r="D420" s="10">
        <v>71076</v>
      </c>
      <c r="E420" s="7" t="s">
        <v>604</v>
      </c>
      <c r="F420" s="11">
        <v>4888.48</v>
      </c>
      <c r="G420" s="21">
        <v>10.49</v>
      </c>
      <c r="H420" s="27">
        <v>51280</v>
      </c>
    </row>
    <row r="421" spans="1:8" ht="15">
      <c r="A421" s="18" t="s">
        <v>879</v>
      </c>
      <c r="B421" s="7" t="s">
        <v>825</v>
      </c>
      <c r="C421" s="18" t="s">
        <v>879</v>
      </c>
      <c r="D421" s="10">
        <v>71092</v>
      </c>
      <c r="E421" s="7" t="s">
        <v>605</v>
      </c>
      <c r="F421" s="11">
        <v>4883.01</v>
      </c>
      <c r="G421" s="21">
        <v>0.39</v>
      </c>
      <c r="H421" s="27">
        <v>1904</v>
      </c>
    </row>
    <row r="422" spans="1:8" ht="15">
      <c r="A422" s="18" t="s">
        <v>879</v>
      </c>
      <c r="B422" s="7" t="s">
        <v>825</v>
      </c>
      <c r="C422" s="18" t="s">
        <v>879</v>
      </c>
      <c r="D422" s="10">
        <v>71134</v>
      </c>
      <c r="E422" s="7" t="s">
        <v>607</v>
      </c>
      <c r="F422" s="11">
        <v>4932.22</v>
      </c>
      <c r="G422" s="21">
        <v>0.82</v>
      </c>
      <c r="H422" s="27">
        <v>4044</v>
      </c>
    </row>
    <row r="423" spans="1:8" ht="15">
      <c r="A423" s="18" t="s">
        <v>879</v>
      </c>
      <c r="B423" s="7" t="s">
        <v>825</v>
      </c>
      <c r="C423" s="18" t="s">
        <v>879</v>
      </c>
      <c r="D423" s="10">
        <v>71167</v>
      </c>
      <c r="E423" s="7" t="s">
        <v>609</v>
      </c>
      <c r="F423" s="11">
        <v>4905.07</v>
      </c>
      <c r="G423" s="21">
        <v>28.61</v>
      </c>
      <c r="H423" s="27">
        <v>140334</v>
      </c>
    </row>
    <row r="424" spans="1:8" ht="15">
      <c r="A424" s="18" t="s">
        <v>879</v>
      </c>
      <c r="B424" s="7" t="s">
        <v>825</v>
      </c>
      <c r="C424" s="18" t="s">
        <v>879</v>
      </c>
      <c r="D424" s="10">
        <v>71175</v>
      </c>
      <c r="E424" s="7" t="s">
        <v>610</v>
      </c>
      <c r="F424" s="11">
        <v>5934.38</v>
      </c>
      <c r="G424" s="21">
        <v>173.47</v>
      </c>
      <c r="H424" s="27">
        <v>1029437</v>
      </c>
    </row>
    <row r="425" spans="1:8" ht="15">
      <c r="A425" s="18" t="s">
        <v>879</v>
      </c>
      <c r="B425" s="7" t="s">
        <v>825</v>
      </c>
      <c r="C425" s="18" t="s">
        <v>879</v>
      </c>
      <c r="D425" s="10">
        <v>71209</v>
      </c>
      <c r="E425" s="7" t="s">
        <v>611</v>
      </c>
      <c r="F425" s="11">
        <v>4887.94</v>
      </c>
      <c r="G425" s="21">
        <v>0.01</v>
      </c>
      <c r="H425" s="27">
        <v>49</v>
      </c>
    </row>
    <row r="426" spans="1:8" ht="15">
      <c r="A426" s="18" t="s">
        <v>879</v>
      </c>
      <c r="B426" s="7" t="s">
        <v>825</v>
      </c>
      <c r="C426" s="18" t="s">
        <v>879</v>
      </c>
      <c r="D426" s="10">
        <v>71217</v>
      </c>
      <c r="E426" s="7" t="s">
        <v>612</v>
      </c>
      <c r="F426" s="11">
        <v>5104.89</v>
      </c>
      <c r="G426" s="21">
        <v>54.37</v>
      </c>
      <c r="H426" s="27">
        <v>277553</v>
      </c>
    </row>
    <row r="427" spans="1:8" ht="15">
      <c r="A427" s="18" t="s">
        <v>879</v>
      </c>
      <c r="B427" s="7" t="s">
        <v>825</v>
      </c>
      <c r="C427" s="18" t="s">
        <v>879</v>
      </c>
      <c r="D427" s="10">
        <v>71266</v>
      </c>
      <c r="E427" s="7" t="s">
        <v>613</v>
      </c>
      <c r="F427" s="11">
        <v>4869.77</v>
      </c>
      <c r="G427" s="21">
        <v>4.56</v>
      </c>
      <c r="H427" s="27">
        <v>22206</v>
      </c>
    </row>
    <row r="428" spans="1:8" ht="15">
      <c r="A428" s="18" t="s">
        <v>879</v>
      </c>
      <c r="B428" s="7" t="s">
        <v>825</v>
      </c>
      <c r="C428" s="18" t="s">
        <v>879</v>
      </c>
      <c r="D428" s="10">
        <v>71282</v>
      </c>
      <c r="E428" s="7" t="s">
        <v>614</v>
      </c>
      <c r="F428" s="11">
        <v>4959.57</v>
      </c>
      <c r="G428" s="21">
        <v>2.21</v>
      </c>
      <c r="H428" s="27">
        <v>10961</v>
      </c>
    </row>
    <row r="429" spans="1:8" ht="15">
      <c r="A429" s="18" t="s">
        <v>879</v>
      </c>
      <c r="B429" s="7" t="s">
        <v>825</v>
      </c>
      <c r="C429" s="18" t="s">
        <v>879</v>
      </c>
      <c r="D429" s="10">
        <v>71290</v>
      </c>
      <c r="E429" s="7" t="s">
        <v>615</v>
      </c>
      <c r="F429" s="11">
        <v>4912.98</v>
      </c>
      <c r="G429" s="21">
        <v>9.61</v>
      </c>
      <c r="H429" s="27">
        <v>47214</v>
      </c>
    </row>
    <row r="430" spans="1:8" ht="15">
      <c r="A430" s="18" t="s">
        <v>879</v>
      </c>
      <c r="B430" s="7" t="s">
        <v>825</v>
      </c>
      <c r="C430" s="18" t="s">
        <v>879</v>
      </c>
      <c r="D430" s="10">
        <v>73601</v>
      </c>
      <c r="E430" s="7" t="s">
        <v>616</v>
      </c>
      <c r="F430" s="11">
        <v>5148.26</v>
      </c>
      <c r="G430" s="21">
        <v>6.59</v>
      </c>
      <c r="H430" s="27">
        <v>33927</v>
      </c>
    </row>
    <row r="431" spans="1:8" ht="15">
      <c r="A431" s="18" t="s">
        <v>879</v>
      </c>
      <c r="B431" s="7" t="s">
        <v>825</v>
      </c>
      <c r="C431" s="18" t="s">
        <v>879</v>
      </c>
      <c r="D431" s="10">
        <v>75549</v>
      </c>
      <c r="E431" s="7" t="s">
        <v>617</v>
      </c>
      <c r="F431" s="11">
        <v>5635.49</v>
      </c>
      <c r="G431" s="21">
        <v>2.08</v>
      </c>
      <c r="H431" s="27">
        <v>11722</v>
      </c>
    </row>
    <row r="432" spans="1:8" ht="15">
      <c r="A432" s="18" t="s">
        <v>879</v>
      </c>
      <c r="B432" s="7" t="s">
        <v>825</v>
      </c>
      <c r="C432" s="18" t="s">
        <v>879</v>
      </c>
      <c r="D432" s="10">
        <v>75556</v>
      </c>
      <c r="E432" s="7" t="s">
        <v>618</v>
      </c>
      <c r="F432" s="11">
        <v>5528.35</v>
      </c>
      <c r="G432" s="21">
        <v>26.15</v>
      </c>
      <c r="H432" s="27">
        <v>144566</v>
      </c>
    </row>
    <row r="433" spans="1:8" ht="15">
      <c r="A433" s="18" t="s">
        <v>879</v>
      </c>
      <c r="B433" s="7" t="s">
        <v>825</v>
      </c>
      <c r="C433" s="18" t="s">
        <v>879</v>
      </c>
      <c r="D433" s="10">
        <v>75564</v>
      </c>
      <c r="E433" s="7" t="s">
        <v>619</v>
      </c>
      <c r="F433" s="11">
        <v>5575.9</v>
      </c>
      <c r="G433" s="21">
        <v>61.65</v>
      </c>
      <c r="H433" s="27">
        <v>343754</v>
      </c>
    </row>
    <row r="434" spans="1:8" ht="15">
      <c r="A434" s="18" t="s">
        <v>879</v>
      </c>
      <c r="B434" s="7" t="s">
        <v>825</v>
      </c>
      <c r="C434" s="18" t="s">
        <v>879</v>
      </c>
      <c r="D434" s="10">
        <v>75572</v>
      </c>
      <c r="E434" s="7" t="s">
        <v>620</v>
      </c>
      <c r="F434" s="11">
        <v>5466.04</v>
      </c>
      <c r="G434" s="21">
        <v>12.55</v>
      </c>
      <c r="H434" s="27">
        <v>68599</v>
      </c>
    </row>
    <row r="435" spans="1:8" ht="15">
      <c r="A435" s="18" t="s">
        <v>879</v>
      </c>
      <c r="B435" s="7" t="s">
        <v>825</v>
      </c>
      <c r="C435" s="18" t="s">
        <v>879</v>
      </c>
      <c r="D435" s="10">
        <v>75739</v>
      </c>
      <c r="E435" s="7" t="s">
        <v>621</v>
      </c>
      <c r="F435" s="11">
        <v>5358.26</v>
      </c>
      <c r="G435" s="21">
        <v>150.97</v>
      </c>
      <c r="H435" s="27">
        <v>808937</v>
      </c>
    </row>
    <row r="436" spans="7:8" ht="15.75">
      <c r="G436" s="19">
        <f>SUM(G411:G435)</f>
        <v>669.5899999999999</v>
      </c>
      <c r="H436" s="20">
        <f>SUM(H411:H435)</f>
        <v>3638620</v>
      </c>
    </row>
    <row r="437" spans="7:8" ht="15">
      <c r="G437" s="21"/>
      <c r="H437" s="27"/>
    </row>
    <row r="438" spans="1:8" ht="15">
      <c r="A438" s="18" t="s">
        <v>880</v>
      </c>
      <c r="B438" s="7" t="s">
        <v>826</v>
      </c>
      <c r="C438" s="18" t="s">
        <v>880</v>
      </c>
      <c r="D438" s="10">
        <v>71399</v>
      </c>
      <c r="E438" s="7" t="s">
        <v>626</v>
      </c>
      <c r="F438" s="11">
        <v>5132.67</v>
      </c>
      <c r="G438" s="21">
        <v>1.02</v>
      </c>
      <c r="H438" s="27">
        <v>5235</v>
      </c>
    </row>
    <row r="439" spans="1:8" ht="15">
      <c r="A439" s="18" t="s">
        <v>880</v>
      </c>
      <c r="B439" s="7" t="s">
        <v>826</v>
      </c>
      <c r="C439" s="18" t="s">
        <v>880</v>
      </c>
      <c r="D439" s="10">
        <v>71449</v>
      </c>
      <c r="E439" s="7" t="s">
        <v>630</v>
      </c>
      <c r="F439" s="11">
        <v>5895.11</v>
      </c>
      <c r="G439" s="21">
        <v>1.56</v>
      </c>
      <c r="H439" s="27">
        <v>9196</v>
      </c>
    </row>
    <row r="440" spans="1:8" ht="15">
      <c r="A440" s="18" t="s">
        <v>880</v>
      </c>
      <c r="B440" s="7" t="s">
        <v>826</v>
      </c>
      <c r="C440" s="18" t="s">
        <v>880</v>
      </c>
      <c r="D440" s="10">
        <v>71464</v>
      </c>
      <c r="E440" s="7" t="s">
        <v>631</v>
      </c>
      <c r="F440" s="11">
        <v>5121.94</v>
      </c>
      <c r="G440" s="21">
        <v>30.62</v>
      </c>
      <c r="H440" s="27">
        <v>156834</v>
      </c>
    </row>
    <row r="441" spans="7:8" ht="15.75">
      <c r="G441" s="19">
        <f>SUM(G438:G440)</f>
        <v>33.2</v>
      </c>
      <c r="H441" s="20">
        <f>SUM(H438:H440)</f>
        <v>171265</v>
      </c>
    </row>
    <row r="442" spans="7:8" ht="15">
      <c r="G442" s="21"/>
      <c r="H442" s="27"/>
    </row>
    <row r="443" spans="1:8" ht="15">
      <c r="A443" s="18" t="s">
        <v>881</v>
      </c>
      <c r="B443" s="7" t="s">
        <v>827</v>
      </c>
      <c r="C443" s="18" t="s">
        <v>881</v>
      </c>
      <c r="D443" s="10">
        <v>71472</v>
      </c>
      <c r="E443" s="7" t="s">
        <v>633</v>
      </c>
      <c r="F443" s="11">
        <v>4952.09</v>
      </c>
      <c r="G443" s="21">
        <v>2.21</v>
      </c>
      <c r="H443" s="27">
        <v>10944</v>
      </c>
    </row>
    <row r="444" spans="1:8" ht="15">
      <c r="A444" s="18" t="s">
        <v>881</v>
      </c>
      <c r="B444" s="7" t="s">
        <v>827</v>
      </c>
      <c r="C444" s="18" t="s">
        <v>881</v>
      </c>
      <c r="D444" s="10">
        <v>71480</v>
      </c>
      <c r="E444" s="7" t="s">
        <v>762</v>
      </c>
      <c r="F444" s="11">
        <v>5895.84</v>
      </c>
      <c r="G444" s="21">
        <v>1.12</v>
      </c>
      <c r="H444" s="27">
        <v>6603</v>
      </c>
    </row>
    <row r="445" spans="1:8" ht="15">
      <c r="A445" s="18" t="s">
        <v>881</v>
      </c>
      <c r="B445" s="7" t="s">
        <v>827</v>
      </c>
      <c r="C445" s="18" t="s">
        <v>881</v>
      </c>
      <c r="D445" s="10">
        <v>71498</v>
      </c>
      <c r="E445" s="7" t="s">
        <v>634</v>
      </c>
      <c r="F445" s="11">
        <v>4936.51</v>
      </c>
      <c r="G445" s="21">
        <v>0.29</v>
      </c>
      <c r="H445" s="27">
        <v>1432</v>
      </c>
    </row>
    <row r="446" spans="1:8" ht="15">
      <c r="A446" s="18" t="s">
        <v>881</v>
      </c>
      <c r="B446" s="7" t="s">
        <v>827</v>
      </c>
      <c r="C446" s="18" t="s">
        <v>881</v>
      </c>
      <c r="D446" s="10">
        <v>71548</v>
      </c>
      <c r="E446" s="7" t="s">
        <v>637</v>
      </c>
      <c r="F446" s="11">
        <v>4874.19</v>
      </c>
      <c r="G446" s="21">
        <v>7.25</v>
      </c>
      <c r="H446" s="27">
        <v>35338</v>
      </c>
    </row>
    <row r="447" spans="1:8" ht="15">
      <c r="A447" s="18" t="s">
        <v>881</v>
      </c>
      <c r="B447" s="7" t="s">
        <v>827</v>
      </c>
      <c r="C447" s="18" t="s">
        <v>881</v>
      </c>
      <c r="D447" s="10">
        <v>71563</v>
      </c>
      <c r="E447" s="7" t="s">
        <v>763</v>
      </c>
      <c r="F447" s="11">
        <v>4903.45</v>
      </c>
      <c r="G447" s="21">
        <v>5.54</v>
      </c>
      <c r="H447" s="27">
        <v>27165</v>
      </c>
    </row>
    <row r="448" spans="1:8" ht="15">
      <c r="A448" s="18" t="s">
        <v>881</v>
      </c>
      <c r="B448" s="7" t="s">
        <v>827</v>
      </c>
      <c r="C448" s="18" t="s">
        <v>881</v>
      </c>
      <c r="D448" s="10">
        <v>71571</v>
      </c>
      <c r="E448" s="7" t="s">
        <v>638</v>
      </c>
      <c r="F448" s="11">
        <v>5510.64</v>
      </c>
      <c r="G448" s="21">
        <v>2.2</v>
      </c>
      <c r="H448" s="27">
        <v>12123</v>
      </c>
    </row>
    <row r="449" spans="1:8" ht="15">
      <c r="A449" s="18" t="s">
        <v>881</v>
      </c>
      <c r="B449" s="7" t="s">
        <v>827</v>
      </c>
      <c r="C449" s="18" t="s">
        <v>881</v>
      </c>
      <c r="D449" s="10">
        <v>71589</v>
      </c>
      <c r="E449" s="7" t="s">
        <v>764</v>
      </c>
      <c r="F449" s="11">
        <v>5862.13</v>
      </c>
      <c r="G449" s="21">
        <v>0.18</v>
      </c>
      <c r="H449" s="27">
        <v>1055</v>
      </c>
    </row>
    <row r="450" spans="1:8" ht="15">
      <c r="A450" s="18" t="s">
        <v>881</v>
      </c>
      <c r="B450" s="7" t="s">
        <v>827</v>
      </c>
      <c r="C450" s="18" t="s">
        <v>881</v>
      </c>
      <c r="D450" s="10">
        <v>71613</v>
      </c>
      <c r="E450" s="7" t="s">
        <v>765</v>
      </c>
      <c r="F450" s="11">
        <v>6012.74</v>
      </c>
      <c r="G450" s="21">
        <v>1.03</v>
      </c>
      <c r="H450" s="27">
        <v>6193</v>
      </c>
    </row>
    <row r="451" spans="1:8" ht="15">
      <c r="A451" s="18" t="s">
        <v>881</v>
      </c>
      <c r="B451" s="7" t="s">
        <v>827</v>
      </c>
      <c r="C451" s="18" t="s">
        <v>881</v>
      </c>
      <c r="D451" s="10">
        <v>71621</v>
      </c>
      <c r="E451" s="7" t="s">
        <v>639</v>
      </c>
      <c r="F451" s="11">
        <v>4908.22</v>
      </c>
      <c r="G451" s="21">
        <v>1.62</v>
      </c>
      <c r="H451" s="27">
        <v>7951</v>
      </c>
    </row>
    <row r="452" spans="1:8" ht="15">
      <c r="A452" s="18" t="s">
        <v>881</v>
      </c>
      <c r="B452" s="7" t="s">
        <v>827</v>
      </c>
      <c r="C452" s="18" t="s">
        <v>881</v>
      </c>
      <c r="D452" s="10">
        <v>71647</v>
      </c>
      <c r="E452" s="7" t="s">
        <v>766</v>
      </c>
      <c r="F452" s="11">
        <v>4929.13</v>
      </c>
      <c r="G452" s="21">
        <v>1.26</v>
      </c>
      <c r="H452" s="27">
        <v>6211</v>
      </c>
    </row>
    <row r="453" spans="1:8" ht="15">
      <c r="A453" s="18" t="s">
        <v>881</v>
      </c>
      <c r="B453" s="7" t="s">
        <v>827</v>
      </c>
      <c r="C453" s="18" t="s">
        <v>881</v>
      </c>
      <c r="D453" s="10">
        <v>71654</v>
      </c>
      <c r="E453" s="7" t="s">
        <v>767</v>
      </c>
      <c r="F453" s="11">
        <v>5088.6</v>
      </c>
      <c r="G453" s="21">
        <v>0.07</v>
      </c>
      <c r="H453" s="27">
        <v>356</v>
      </c>
    </row>
    <row r="454" spans="7:8" ht="15.75">
      <c r="G454" s="19">
        <f>SUM(G443:G453)</f>
        <v>22.770000000000003</v>
      </c>
      <c r="H454" s="20">
        <f>SUM(H443:H453)</f>
        <v>115371</v>
      </c>
    </row>
    <row r="455" spans="7:8" ht="15">
      <c r="G455" s="21"/>
      <c r="H455" s="27"/>
    </row>
    <row r="456" spans="1:8" ht="15">
      <c r="A456" s="18" t="s">
        <v>882</v>
      </c>
      <c r="B456" s="7" t="s">
        <v>828</v>
      </c>
      <c r="C456" s="18" t="s">
        <v>882</v>
      </c>
      <c r="D456" s="10">
        <v>71738</v>
      </c>
      <c r="E456" s="7" t="s">
        <v>768</v>
      </c>
      <c r="F456" s="11">
        <v>5861.74</v>
      </c>
      <c r="G456" s="21">
        <v>3.29</v>
      </c>
      <c r="H456" s="27">
        <v>19285</v>
      </c>
    </row>
    <row r="457" spans="1:8" ht="15">
      <c r="A457" s="18" t="s">
        <v>882</v>
      </c>
      <c r="B457" s="7" t="s">
        <v>828</v>
      </c>
      <c r="C457" s="18" t="s">
        <v>882</v>
      </c>
      <c r="D457" s="10">
        <v>71746</v>
      </c>
      <c r="E457" s="7" t="s">
        <v>769</v>
      </c>
      <c r="F457" s="11">
        <v>4948.71</v>
      </c>
      <c r="G457" s="21">
        <v>3.7</v>
      </c>
      <c r="H457" s="27">
        <v>18310</v>
      </c>
    </row>
    <row r="458" spans="1:8" ht="15">
      <c r="A458" s="18" t="s">
        <v>882</v>
      </c>
      <c r="B458" s="7" t="s">
        <v>828</v>
      </c>
      <c r="C458" s="18" t="s">
        <v>882</v>
      </c>
      <c r="D458" s="10">
        <v>71787</v>
      </c>
      <c r="E458" s="7" t="s">
        <v>643</v>
      </c>
      <c r="F458" s="11">
        <v>4878.24</v>
      </c>
      <c r="G458" s="21">
        <v>4.47</v>
      </c>
      <c r="H458" s="27">
        <v>21806</v>
      </c>
    </row>
    <row r="459" spans="1:8" ht="15">
      <c r="A459" s="18" t="s">
        <v>882</v>
      </c>
      <c r="B459" s="7" t="s">
        <v>828</v>
      </c>
      <c r="C459" s="18" t="s">
        <v>882</v>
      </c>
      <c r="D459" s="10">
        <v>75028</v>
      </c>
      <c r="E459" s="7" t="s">
        <v>644</v>
      </c>
      <c r="F459" s="11">
        <v>5779.82</v>
      </c>
      <c r="G459" s="21">
        <v>3.23</v>
      </c>
      <c r="H459" s="27">
        <v>18669</v>
      </c>
    </row>
    <row r="460" spans="7:8" ht="15.75">
      <c r="G460" s="19">
        <f>SUM(G456:G459)</f>
        <v>14.690000000000001</v>
      </c>
      <c r="H460" s="20">
        <f>SUM(H456:H459)</f>
        <v>78070</v>
      </c>
    </row>
    <row r="461" spans="7:8" ht="15">
      <c r="G461" s="21"/>
      <c r="H461" s="27"/>
    </row>
    <row r="462" spans="1:8" ht="15">
      <c r="A462" s="18" t="s">
        <v>883</v>
      </c>
      <c r="B462" s="7" t="s">
        <v>829</v>
      </c>
      <c r="C462" s="18" t="s">
        <v>883</v>
      </c>
      <c r="D462" s="10">
        <v>71993</v>
      </c>
      <c r="E462" s="7" t="s">
        <v>655</v>
      </c>
      <c r="F462" s="11">
        <v>5133.41</v>
      </c>
      <c r="G462" s="21">
        <v>0.76</v>
      </c>
      <c r="H462" s="27">
        <v>3901</v>
      </c>
    </row>
    <row r="463" spans="1:8" ht="15">
      <c r="A463" s="18" t="s">
        <v>883</v>
      </c>
      <c r="B463" s="7" t="s">
        <v>829</v>
      </c>
      <c r="C463" s="18" t="s">
        <v>883</v>
      </c>
      <c r="D463" s="10">
        <v>72090</v>
      </c>
      <c r="E463" s="7" t="s">
        <v>661</v>
      </c>
      <c r="F463" s="11">
        <v>4885.73</v>
      </c>
      <c r="G463" s="21">
        <v>0.2</v>
      </c>
      <c r="H463" s="27">
        <v>977</v>
      </c>
    </row>
    <row r="464" spans="1:8" ht="15">
      <c r="A464" s="18" t="s">
        <v>883</v>
      </c>
      <c r="B464" s="7" t="s">
        <v>829</v>
      </c>
      <c r="C464" s="18" t="s">
        <v>883</v>
      </c>
      <c r="D464" s="10">
        <v>72249</v>
      </c>
      <c r="E464" s="7" t="s">
        <v>671</v>
      </c>
      <c r="F464" s="11">
        <v>5956.02</v>
      </c>
      <c r="G464" s="21">
        <v>6.08</v>
      </c>
      <c r="H464" s="27">
        <v>36213</v>
      </c>
    </row>
    <row r="465" spans="1:8" ht="15">
      <c r="A465" s="18" t="s">
        <v>883</v>
      </c>
      <c r="B465" s="7" t="s">
        <v>829</v>
      </c>
      <c r="C465" s="18" t="s">
        <v>883</v>
      </c>
      <c r="D465" s="10">
        <v>72256</v>
      </c>
      <c r="E465" s="7" t="s">
        <v>672</v>
      </c>
      <c r="F465" s="11">
        <v>5113.69</v>
      </c>
      <c r="G465" s="21">
        <v>1.06</v>
      </c>
      <c r="H465" s="27">
        <v>5421</v>
      </c>
    </row>
    <row r="466" spans="1:8" ht="15">
      <c r="A466" s="18" t="s">
        <v>883</v>
      </c>
      <c r="B466" s="7" t="s">
        <v>829</v>
      </c>
      <c r="C466" s="18" t="s">
        <v>883</v>
      </c>
      <c r="D466" s="10">
        <v>75325</v>
      </c>
      <c r="E466" s="7" t="s">
        <v>677</v>
      </c>
      <c r="F466" s="11">
        <v>5387.61</v>
      </c>
      <c r="G466" s="21">
        <v>1.37</v>
      </c>
      <c r="H466" s="27">
        <v>7381</v>
      </c>
    </row>
    <row r="467" spans="1:8" ht="15">
      <c r="A467" s="18" t="s">
        <v>883</v>
      </c>
      <c r="B467" s="7" t="s">
        <v>829</v>
      </c>
      <c r="C467" s="18" t="s">
        <v>883</v>
      </c>
      <c r="D467" s="10">
        <v>75523</v>
      </c>
      <c r="E467" s="7" t="s">
        <v>678</v>
      </c>
      <c r="F467" s="11">
        <v>5690.18</v>
      </c>
      <c r="G467" s="21">
        <v>0.23</v>
      </c>
      <c r="H467" s="27">
        <v>1309</v>
      </c>
    </row>
    <row r="468" spans="1:8" ht="15">
      <c r="A468" s="18" t="s">
        <v>883</v>
      </c>
      <c r="B468" s="7" t="s">
        <v>829</v>
      </c>
      <c r="C468" s="18" t="s">
        <v>883</v>
      </c>
      <c r="D468" s="10">
        <v>75531</v>
      </c>
      <c r="E468" s="7" t="s">
        <v>679</v>
      </c>
      <c r="F468" s="11">
        <v>5489.68</v>
      </c>
      <c r="G468" s="21">
        <v>1.02</v>
      </c>
      <c r="H468" s="27">
        <v>5599</v>
      </c>
    </row>
    <row r="469" spans="7:8" ht="15.75">
      <c r="G469" s="19">
        <f>SUM(G462:G468)</f>
        <v>10.719999999999999</v>
      </c>
      <c r="H469" s="20">
        <f>SUM(H462:H468)</f>
        <v>60801</v>
      </c>
    </row>
    <row r="470" spans="7:8" ht="15">
      <c r="G470" s="21"/>
      <c r="H470" s="27"/>
    </row>
    <row r="471" spans="1:8" ht="15">
      <c r="A471" s="18" t="s">
        <v>884</v>
      </c>
      <c r="B471" s="7" t="s">
        <v>841</v>
      </c>
      <c r="C471" s="18" t="s">
        <v>884</v>
      </c>
      <c r="D471" s="10">
        <v>72389</v>
      </c>
      <c r="E471" s="7" t="s">
        <v>684</v>
      </c>
      <c r="F471" s="11">
        <v>5935.32</v>
      </c>
      <c r="G471" s="21">
        <v>1.87</v>
      </c>
      <c r="H471" s="27">
        <v>11099</v>
      </c>
    </row>
    <row r="472" spans="1:8" ht="15">
      <c r="A472" s="18" t="s">
        <v>884</v>
      </c>
      <c r="B472" s="7" t="s">
        <v>841</v>
      </c>
      <c r="C472" s="18" t="s">
        <v>884</v>
      </c>
      <c r="D472" s="10">
        <v>72413</v>
      </c>
      <c r="E472" s="7" t="s">
        <v>687</v>
      </c>
      <c r="F472" s="11">
        <v>5888.4</v>
      </c>
      <c r="G472" s="21">
        <v>2.21</v>
      </c>
      <c r="H472" s="27">
        <v>13013</v>
      </c>
    </row>
    <row r="473" spans="7:8" ht="15.75">
      <c r="G473" s="19">
        <f>SUM(G471:G472)</f>
        <v>4.08</v>
      </c>
      <c r="H473" s="20">
        <f>SUM(H471:H472)</f>
        <v>24112</v>
      </c>
    </row>
    <row r="474" spans="7:8" ht="15">
      <c r="G474" s="21"/>
      <c r="H474" s="27"/>
    </row>
    <row r="475" spans="1:8" ht="15">
      <c r="A475" s="18" t="s">
        <v>885</v>
      </c>
      <c r="B475" s="7" t="s">
        <v>831</v>
      </c>
      <c r="C475" s="18" t="s">
        <v>885</v>
      </c>
      <c r="D475" s="10">
        <v>72652</v>
      </c>
      <c r="E475" s="7" t="s">
        <v>703</v>
      </c>
      <c r="F475" s="11">
        <v>5105.03</v>
      </c>
      <c r="G475" s="21">
        <v>0.17</v>
      </c>
      <c r="H475" s="27">
        <v>868</v>
      </c>
    </row>
    <row r="476" spans="7:8" ht="15.75">
      <c r="G476" s="19">
        <f>SUM(G475)</f>
        <v>0.17</v>
      </c>
      <c r="H476" s="20">
        <f>SUM(H475)</f>
        <v>868</v>
      </c>
    </row>
    <row r="477" spans="7:8" ht="15">
      <c r="G477" s="21"/>
      <c r="H477" s="27"/>
    </row>
    <row r="478" spans="1:8" ht="15">
      <c r="A478" s="18" t="s">
        <v>886</v>
      </c>
      <c r="B478" s="7" t="s">
        <v>832</v>
      </c>
      <c r="C478" s="18" t="s">
        <v>886</v>
      </c>
      <c r="D478" s="10">
        <v>72678</v>
      </c>
      <c r="E478" s="7" t="s">
        <v>707</v>
      </c>
      <c r="F478" s="11">
        <v>5080.01</v>
      </c>
      <c r="G478" s="21">
        <v>0.12</v>
      </c>
      <c r="H478" s="27">
        <v>610</v>
      </c>
    </row>
    <row r="479" spans="1:8" ht="15">
      <c r="A479" s="18" t="s">
        <v>886</v>
      </c>
      <c r="B479" s="7" t="s">
        <v>832</v>
      </c>
      <c r="C479" s="18" t="s">
        <v>886</v>
      </c>
      <c r="D479" s="10">
        <v>72710</v>
      </c>
      <c r="E479" s="7" t="s">
        <v>711</v>
      </c>
      <c r="F479" s="11">
        <v>5091.51</v>
      </c>
      <c r="G479" s="21">
        <v>0.19</v>
      </c>
      <c r="H479" s="27">
        <v>967</v>
      </c>
    </row>
    <row r="480" spans="7:8" ht="15.75">
      <c r="G480" s="19">
        <f>SUM(G478:G479)</f>
        <v>0.31</v>
      </c>
      <c r="H480" s="20">
        <f>SUM(H478:H479)</f>
        <v>1577</v>
      </c>
    </row>
    <row r="481" spans="7:8" ht="15">
      <c r="G481" s="21"/>
      <c r="H481" s="27"/>
    </row>
    <row r="482" spans="5:8" ht="15.75">
      <c r="E482" s="22" t="s">
        <v>834</v>
      </c>
      <c r="G482" s="28">
        <f>SUM(G7+G12+G17+G20+G33+G38+G48+G55+G87+G91+G133+G140+G149+G152+G156+G163+G166+G180+G183+G269+G279+G282+G307+G312+G338+G365+G368+G381+G386+G389+G397+G409+G436+G441+G454+G460+G469+G473+G476+G480)</f>
        <v>6618.170000000001</v>
      </c>
      <c r="H482" s="29">
        <f>SUM(H7+H12+H17+H20+H33+H38+H48+H55+H87+H91+H133+H140+H149+H152+H156+H163+H166+H180+H183+H269+H279+H282+H307+H312+H338+H365+H368+H381+H386+H389+H397+H409+H436+H441+H454+H460+H469+H473+H476+H480)</f>
        <v>34875164</v>
      </c>
    </row>
    <row r="483" spans="1:8" ht="15">
      <c r="A483" s="10" t="s">
        <v>899</v>
      </c>
      <c r="C483" s="7"/>
      <c r="G483" s="21"/>
      <c r="H483" s="27"/>
    </row>
    <row r="484" spans="1:8" ht="15">
      <c r="A484" s="10" t="s">
        <v>900</v>
      </c>
      <c r="C484" s="7"/>
      <c r="G484" s="21"/>
      <c r="H484" s="27"/>
    </row>
    <row r="485" spans="1:8" ht="15">
      <c r="A485" s="10" t="s">
        <v>901</v>
      </c>
      <c r="C485" s="7"/>
      <c r="G485" s="21"/>
      <c r="H485" s="27"/>
    </row>
    <row r="486" spans="1:8" ht="15">
      <c r="A486" s="25" t="s">
        <v>902</v>
      </c>
      <c r="C486" s="7"/>
      <c r="G486" s="21"/>
      <c r="H486" s="27"/>
    </row>
    <row r="487" spans="7:8" ht="15">
      <c r="G487" s="21"/>
      <c r="H487" s="27"/>
    </row>
    <row r="488" spans="7:8" ht="15">
      <c r="G488" s="21"/>
      <c r="H488" s="27"/>
    </row>
    <row r="489" spans="7:8" ht="15">
      <c r="G489" s="21"/>
      <c r="H489" s="27"/>
    </row>
    <row r="490" spans="7:8" ht="15">
      <c r="G490" s="21"/>
      <c r="H490" s="27"/>
    </row>
    <row r="491" spans="7:8" ht="15">
      <c r="G491" s="21"/>
      <c r="H491" s="27"/>
    </row>
    <row r="492" spans="7:8" ht="15">
      <c r="G492" s="21"/>
      <c r="H492" s="27"/>
    </row>
    <row r="493" spans="7:8" ht="15">
      <c r="G493" s="21"/>
      <c r="H493" s="27"/>
    </row>
    <row r="494" spans="7:8" ht="15">
      <c r="G494" s="21"/>
      <c r="H494" s="27"/>
    </row>
    <row r="495" spans="7:8" ht="15">
      <c r="G495" s="21"/>
      <c r="H495" s="27"/>
    </row>
    <row r="496" spans="7:8" ht="15">
      <c r="G496" s="21"/>
      <c r="H496" s="27"/>
    </row>
    <row r="497" spans="7:8" ht="15">
      <c r="G497" s="21"/>
      <c r="H497" s="27"/>
    </row>
    <row r="498" spans="7:8" ht="15">
      <c r="G498" s="21"/>
      <c r="H498" s="27"/>
    </row>
    <row r="499" spans="7:8" ht="15">
      <c r="G499" s="21"/>
      <c r="H499" s="27"/>
    </row>
    <row r="500" spans="7:8" ht="15">
      <c r="G500" s="21"/>
      <c r="H500" s="27"/>
    </row>
    <row r="501" spans="7:8" ht="15">
      <c r="G501" s="21"/>
      <c r="H501" s="27"/>
    </row>
    <row r="502" spans="7:8" ht="15">
      <c r="G502" s="21"/>
      <c r="H502" s="27"/>
    </row>
    <row r="503" spans="7:8" ht="15">
      <c r="G503" s="21"/>
      <c r="H503" s="27"/>
    </row>
    <row r="504" spans="7:8" ht="15">
      <c r="G504" s="21"/>
      <c r="H504" s="27"/>
    </row>
    <row r="505" spans="7:8" ht="15">
      <c r="G505" s="21"/>
      <c r="H505" s="27"/>
    </row>
    <row r="506" spans="7:8" ht="15">
      <c r="G506" s="21"/>
      <c r="H506" s="27"/>
    </row>
    <row r="507" spans="7:8" ht="15">
      <c r="G507" s="21"/>
      <c r="H507" s="27"/>
    </row>
    <row r="508" spans="7:8" ht="15">
      <c r="G508" s="21"/>
      <c r="H508" s="27"/>
    </row>
    <row r="509" spans="7:8" ht="15">
      <c r="G509" s="21"/>
      <c r="H509" s="27"/>
    </row>
    <row r="510" spans="7:8" ht="15.75">
      <c r="G510" s="28"/>
      <c r="H510" s="29"/>
    </row>
    <row r="511" spans="7:8" ht="15">
      <c r="G511" s="21"/>
      <c r="H511" s="27"/>
    </row>
    <row r="512" spans="7:8" ht="15">
      <c r="G512" s="21"/>
      <c r="H512" s="27"/>
    </row>
    <row r="513" spans="7:8" ht="15">
      <c r="G513" s="21"/>
      <c r="H513" s="27"/>
    </row>
    <row r="514" spans="7:8" ht="15">
      <c r="G514" s="21"/>
      <c r="H514" s="27"/>
    </row>
    <row r="515" spans="7:8" ht="15.75">
      <c r="G515" s="28"/>
      <c r="H515" s="29"/>
    </row>
    <row r="516" spans="7:8" ht="15">
      <c r="G516" s="21"/>
      <c r="H516" s="27"/>
    </row>
    <row r="517" spans="7:8" ht="15">
      <c r="G517" s="21"/>
      <c r="H517" s="27"/>
    </row>
    <row r="518" spans="7:8" ht="15">
      <c r="G518" s="21"/>
      <c r="H518" s="27"/>
    </row>
    <row r="519" spans="7:8" ht="15">
      <c r="G519" s="21"/>
      <c r="H519" s="27"/>
    </row>
    <row r="520" spans="7:8" ht="15">
      <c r="G520" s="21"/>
      <c r="H520" s="27"/>
    </row>
    <row r="521" spans="7:8" ht="15">
      <c r="G521" s="21"/>
      <c r="H521" s="27"/>
    </row>
    <row r="522" spans="7:8" ht="15">
      <c r="G522" s="21"/>
      <c r="H522" s="27"/>
    </row>
    <row r="523" spans="7:8" ht="15">
      <c r="G523" s="21"/>
      <c r="H523" s="27"/>
    </row>
    <row r="524" spans="7:8" ht="15">
      <c r="G524" s="21"/>
      <c r="H524" s="27"/>
    </row>
    <row r="525" spans="7:8" ht="15">
      <c r="G525" s="21"/>
      <c r="H525" s="27"/>
    </row>
    <row r="526" spans="7:8" ht="15">
      <c r="G526" s="21"/>
      <c r="H526" s="27"/>
    </row>
    <row r="527" spans="7:8" ht="15">
      <c r="G527" s="21"/>
      <c r="H527" s="27"/>
    </row>
    <row r="528" spans="7:8" ht="15.75">
      <c r="G528" s="28"/>
      <c r="H528" s="29"/>
    </row>
    <row r="529" spans="7:8" ht="15">
      <c r="G529" s="21"/>
      <c r="H529" s="27"/>
    </row>
    <row r="530" spans="7:8" ht="15">
      <c r="G530" s="21"/>
      <c r="H530" s="27"/>
    </row>
    <row r="531" spans="7:8" ht="15">
      <c r="G531" s="21"/>
      <c r="H531" s="27"/>
    </row>
    <row r="532" spans="7:8" ht="15">
      <c r="G532" s="21"/>
      <c r="H532" s="27"/>
    </row>
    <row r="533" spans="7:8" ht="15">
      <c r="G533" s="21"/>
      <c r="H533" s="27"/>
    </row>
    <row r="534" spans="7:8" ht="15.75">
      <c r="G534" s="28"/>
      <c r="H534" s="29"/>
    </row>
    <row r="535" spans="7:8" ht="15">
      <c r="G535" s="21"/>
      <c r="H535" s="27"/>
    </row>
    <row r="536" spans="7:8" ht="15">
      <c r="G536" s="21"/>
      <c r="H536" s="27"/>
    </row>
    <row r="537" spans="7:8" ht="15">
      <c r="G537" s="21"/>
      <c r="H537" s="27"/>
    </row>
    <row r="538" spans="7:8" ht="15">
      <c r="G538" s="21"/>
      <c r="H538" s="27"/>
    </row>
    <row r="539" spans="7:8" ht="15">
      <c r="G539" s="21"/>
      <c r="H539" s="27"/>
    </row>
    <row r="540" spans="7:8" ht="15">
      <c r="G540" s="21"/>
      <c r="H540" s="27"/>
    </row>
    <row r="541" spans="7:8" ht="15">
      <c r="G541" s="21"/>
      <c r="H541" s="27"/>
    </row>
    <row r="542" spans="7:8" ht="15">
      <c r="G542" s="21"/>
      <c r="H542" s="27"/>
    </row>
    <row r="543" spans="7:8" ht="15.75">
      <c r="G543" s="28"/>
      <c r="H543" s="29"/>
    </row>
    <row r="544" spans="7:8" ht="15">
      <c r="G544" s="21"/>
      <c r="H544" s="27"/>
    </row>
    <row r="545" spans="7:8" ht="15">
      <c r="G545" s="21"/>
      <c r="H545" s="27"/>
    </row>
    <row r="546" spans="7:8" ht="15">
      <c r="G546" s="21"/>
      <c r="H546" s="27"/>
    </row>
    <row r="547" spans="7:8" ht="15.75">
      <c r="G547" s="28"/>
      <c r="H547" s="29"/>
    </row>
    <row r="548" spans="7:8" ht="15">
      <c r="G548" s="21"/>
      <c r="H548" s="27"/>
    </row>
    <row r="549" spans="7:8" ht="15">
      <c r="G549" s="21"/>
      <c r="H549" s="27"/>
    </row>
    <row r="550" spans="7:8" ht="15.75">
      <c r="G550" s="28"/>
      <c r="H550" s="29"/>
    </row>
    <row r="551" spans="7:8" ht="15">
      <c r="G551" s="21"/>
      <c r="H551" s="27"/>
    </row>
    <row r="552" spans="7:8" ht="15">
      <c r="G552" s="21"/>
      <c r="H552" s="27"/>
    </row>
    <row r="553" spans="7:8" ht="15">
      <c r="G553" s="21"/>
      <c r="H553" s="27"/>
    </row>
    <row r="554" spans="7:8" ht="15.75">
      <c r="G554" s="28"/>
      <c r="H554" s="29"/>
    </row>
    <row r="555" spans="7:8" ht="15">
      <c r="G555" s="21"/>
      <c r="H555" s="27"/>
    </row>
    <row r="556" spans="5:8" ht="15.75">
      <c r="E556" s="22"/>
      <c r="G556" s="28"/>
      <c r="H556" s="29"/>
    </row>
    <row r="557" spans="7:8" ht="15">
      <c r="G557" s="21"/>
      <c r="H557" s="27"/>
    </row>
    <row r="558" spans="7:8" ht="15">
      <c r="G558" s="21"/>
      <c r="H558" s="27"/>
    </row>
    <row r="559" spans="7:8" ht="15">
      <c r="G559" s="21"/>
      <c r="H559" s="27"/>
    </row>
    <row r="560" spans="7:8" ht="15">
      <c r="G560" s="21"/>
      <c r="H560" s="27"/>
    </row>
    <row r="561" spans="7:8" ht="15">
      <c r="G561" s="21"/>
      <c r="H561" s="27"/>
    </row>
    <row r="562" spans="7:8" ht="15">
      <c r="G562" s="21"/>
      <c r="H562" s="27"/>
    </row>
    <row r="563" spans="7:8" ht="15">
      <c r="G563" s="21"/>
      <c r="H563" s="27"/>
    </row>
    <row r="564" spans="7:8" ht="15">
      <c r="G564" s="21"/>
      <c r="H564" s="27"/>
    </row>
    <row r="565" spans="7:8" ht="15">
      <c r="G565" s="21"/>
      <c r="H565" s="27"/>
    </row>
    <row r="566" spans="7:8" ht="15">
      <c r="G566" s="21"/>
      <c r="H566" s="27"/>
    </row>
    <row r="567" spans="7:8" ht="15">
      <c r="G567" s="21"/>
      <c r="H567" s="27"/>
    </row>
    <row r="568" spans="7:8" ht="15">
      <c r="G568" s="21"/>
      <c r="H568" s="27"/>
    </row>
    <row r="569" spans="7:8" ht="15">
      <c r="G569" s="21"/>
      <c r="H569" s="27"/>
    </row>
    <row r="570" spans="7:8" ht="15">
      <c r="G570" s="21"/>
      <c r="H570" s="27"/>
    </row>
    <row r="571" spans="7:8" ht="15">
      <c r="G571" s="21"/>
      <c r="H571" s="27"/>
    </row>
    <row r="572" spans="7:8" ht="15">
      <c r="G572" s="21"/>
      <c r="H572" s="27"/>
    </row>
    <row r="573" spans="7:8" ht="15">
      <c r="G573" s="21"/>
      <c r="H573" s="27"/>
    </row>
    <row r="574" spans="7:8" ht="15">
      <c r="G574" s="21"/>
      <c r="H574" s="27"/>
    </row>
    <row r="575" spans="7:8" ht="15">
      <c r="G575" s="21"/>
      <c r="H575" s="27"/>
    </row>
    <row r="576" spans="7:8" ht="15">
      <c r="G576" s="21"/>
      <c r="H576" s="27"/>
    </row>
    <row r="577" spans="7:8" ht="15">
      <c r="G577" s="21"/>
      <c r="H577" s="27"/>
    </row>
    <row r="578" spans="7:8" ht="15">
      <c r="G578" s="21"/>
      <c r="H578" s="27"/>
    </row>
    <row r="579" spans="7:8" ht="15">
      <c r="G579" s="21"/>
      <c r="H579" s="27"/>
    </row>
    <row r="580" spans="7:8" ht="15">
      <c r="G580" s="21"/>
      <c r="H580" s="27"/>
    </row>
    <row r="581" spans="7:8" ht="15">
      <c r="G581" s="21"/>
      <c r="H581" s="27"/>
    </row>
    <row r="582" spans="7:8" ht="15">
      <c r="G582" s="21"/>
      <c r="H582" s="27"/>
    </row>
    <row r="583" spans="7:8" ht="15">
      <c r="G583" s="21"/>
      <c r="H583" s="27"/>
    </row>
    <row r="584" spans="7:8" ht="15">
      <c r="G584" s="21"/>
      <c r="H584" s="27"/>
    </row>
    <row r="585" spans="7:8" ht="15">
      <c r="G585" s="21"/>
      <c r="H585" s="27"/>
    </row>
    <row r="586" spans="7:8" ht="15">
      <c r="G586" s="21"/>
      <c r="H586" s="27"/>
    </row>
    <row r="587" spans="7:8" ht="15">
      <c r="G587" s="21"/>
      <c r="H587" s="27"/>
    </row>
    <row r="588" spans="7:8" ht="15">
      <c r="G588" s="21"/>
      <c r="H588" s="27"/>
    </row>
    <row r="589" spans="7:8" ht="15">
      <c r="G589" s="21"/>
      <c r="H589" s="27"/>
    </row>
    <row r="590" spans="7:8" ht="15">
      <c r="G590" s="21"/>
      <c r="H590" s="27"/>
    </row>
    <row r="591" spans="7:8" ht="15">
      <c r="G591" s="21"/>
      <c r="H591" s="27"/>
    </row>
    <row r="592" spans="7:8" ht="15">
      <c r="G592" s="21"/>
      <c r="H592" s="27"/>
    </row>
    <row r="593" spans="7:8" ht="15">
      <c r="G593" s="21"/>
      <c r="H593" s="27"/>
    </row>
    <row r="594" spans="7:8" ht="15">
      <c r="G594" s="21"/>
      <c r="H594" s="27"/>
    </row>
    <row r="595" spans="7:8" ht="15">
      <c r="G595" s="21"/>
      <c r="H595" s="27"/>
    </row>
    <row r="596" spans="7:8" ht="15">
      <c r="G596" s="21"/>
      <c r="H596" s="27"/>
    </row>
    <row r="597" spans="7:8" ht="15">
      <c r="G597" s="21"/>
      <c r="H597" s="27"/>
    </row>
    <row r="598" spans="7:8" ht="15">
      <c r="G598" s="21"/>
      <c r="H598" s="27"/>
    </row>
    <row r="599" spans="7:8" ht="15">
      <c r="G599" s="21"/>
      <c r="H599" s="27"/>
    </row>
    <row r="600" spans="7:8" ht="15">
      <c r="G600" s="21"/>
      <c r="H600" s="27"/>
    </row>
    <row r="601" spans="7:8" ht="15">
      <c r="G601" s="21"/>
      <c r="H601" s="27"/>
    </row>
    <row r="602" spans="7:8" ht="15">
      <c r="G602" s="21"/>
      <c r="H602" s="27"/>
    </row>
    <row r="603" spans="7:8" ht="15">
      <c r="G603" s="21"/>
      <c r="H603" s="27"/>
    </row>
    <row r="604" spans="7:8" ht="15">
      <c r="G604" s="21"/>
      <c r="H604" s="27"/>
    </row>
    <row r="605" spans="7:8" ht="15">
      <c r="G605" s="21"/>
      <c r="H605" s="27"/>
    </row>
    <row r="606" spans="7:8" ht="15">
      <c r="G606" s="21"/>
      <c r="H606" s="27"/>
    </row>
    <row r="607" spans="7:8" ht="15">
      <c r="G607" s="21"/>
      <c r="H607" s="27"/>
    </row>
    <row r="608" spans="7:8" ht="15">
      <c r="G608" s="21"/>
      <c r="H608" s="27"/>
    </row>
    <row r="609" spans="7:8" ht="15">
      <c r="G609" s="21"/>
      <c r="H609" s="27"/>
    </row>
    <row r="610" spans="7:8" ht="15">
      <c r="G610" s="21"/>
      <c r="H610" s="27"/>
    </row>
    <row r="611" spans="7:8" ht="15">
      <c r="G611" s="21"/>
      <c r="H611" s="27"/>
    </row>
    <row r="612" spans="7:8" ht="15">
      <c r="G612" s="21"/>
      <c r="H612" s="27"/>
    </row>
    <row r="613" spans="7:8" ht="15">
      <c r="G613" s="21"/>
      <c r="H613" s="27"/>
    </row>
    <row r="614" spans="7:8" ht="15">
      <c r="G614" s="21"/>
      <c r="H614" s="27"/>
    </row>
    <row r="615" spans="7:8" ht="15">
      <c r="G615" s="21"/>
      <c r="H615" s="27"/>
    </row>
    <row r="616" spans="7:8" ht="15">
      <c r="G616" s="21"/>
      <c r="H616" s="27"/>
    </row>
    <row r="617" spans="7:8" ht="15">
      <c r="G617" s="21"/>
      <c r="H617" s="27"/>
    </row>
    <row r="618" spans="7:8" ht="15">
      <c r="G618" s="21"/>
      <c r="H618" s="27"/>
    </row>
    <row r="619" spans="7:8" ht="15">
      <c r="G619" s="21"/>
      <c r="H619" s="27"/>
    </row>
    <row r="620" spans="7:8" ht="15">
      <c r="G620" s="21"/>
      <c r="H620" s="27"/>
    </row>
    <row r="621" spans="7:8" ht="15">
      <c r="G621" s="21"/>
      <c r="H621" s="27"/>
    </row>
    <row r="622" spans="7:8" ht="15">
      <c r="G622" s="21"/>
      <c r="H622" s="27"/>
    </row>
    <row r="623" spans="7:8" ht="15">
      <c r="G623" s="21"/>
      <c r="H623" s="27"/>
    </row>
    <row r="624" spans="7:8" ht="15">
      <c r="G624" s="21"/>
      <c r="H624" s="27"/>
    </row>
    <row r="625" spans="7:8" ht="15">
      <c r="G625" s="21"/>
      <c r="H625" s="27"/>
    </row>
    <row r="626" spans="7:8" ht="15">
      <c r="G626" s="21"/>
      <c r="H626" s="27"/>
    </row>
    <row r="627" spans="7:8" ht="15">
      <c r="G627" s="21"/>
      <c r="H627" s="27"/>
    </row>
    <row r="628" spans="7:8" ht="15">
      <c r="G628" s="21"/>
      <c r="H628" s="27"/>
    </row>
    <row r="629" spans="7:8" ht="15">
      <c r="G629" s="21"/>
      <c r="H629" s="27"/>
    </row>
    <row r="630" spans="7:8" ht="15">
      <c r="G630" s="21"/>
      <c r="H630" s="27"/>
    </row>
    <row r="631" spans="7:8" ht="15">
      <c r="G631" s="21"/>
      <c r="H631" s="27"/>
    </row>
    <row r="632" spans="7:8" ht="15">
      <c r="G632" s="21"/>
      <c r="H632" s="27"/>
    </row>
    <row r="633" spans="7:8" ht="15">
      <c r="G633" s="21"/>
      <c r="H633" s="27"/>
    </row>
    <row r="634" spans="7:8" ht="15">
      <c r="G634" s="21"/>
      <c r="H634" s="27"/>
    </row>
    <row r="635" spans="7:8" ht="15">
      <c r="G635" s="21"/>
      <c r="H635" s="27"/>
    </row>
    <row r="636" spans="7:8" ht="15">
      <c r="G636" s="21"/>
      <c r="H636" s="27"/>
    </row>
    <row r="637" spans="7:8" ht="15">
      <c r="G637" s="21"/>
      <c r="H637" s="27"/>
    </row>
    <row r="638" spans="7:8" ht="15">
      <c r="G638" s="21"/>
      <c r="H638" s="27"/>
    </row>
    <row r="639" spans="7:8" ht="15">
      <c r="G639" s="21"/>
      <c r="H639" s="27"/>
    </row>
    <row r="640" spans="7:8" ht="15">
      <c r="G640" s="21"/>
      <c r="H640" s="27"/>
    </row>
    <row r="641" spans="7:8" ht="15">
      <c r="G641" s="21"/>
      <c r="H641" s="27"/>
    </row>
    <row r="642" spans="7:8" ht="15">
      <c r="G642" s="21"/>
      <c r="H642" s="27"/>
    </row>
    <row r="643" spans="7:8" ht="15">
      <c r="G643" s="21"/>
      <c r="H643" s="27"/>
    </row>
    <row r="644" spans="7:8" ht="15">
      <c r="G644" s="21"/>
      <c r="H644" s="27"/>
    </row>
    <row r="645" spans="7:8" ht="15">
      <c r="G645" s="21"/>
      <c r="H645" s="27"/>
    </row>
    <row r="646" spans="7:8" ht="15">
      <c r="G646" s="21"/>
      <c r="H646" s="27"/>
    </row>
    <row r="647" spans="7:8" ht="15">
      <c r="G647" s="21"/>
      <c r="H647" s="27"/>
    </row>
    <row r="648" spans="7:8" ht="15">
      <c r="G648" s="21"/>
      <c r="H648" s="27"/>
    </row>
    <row r="649" spans="7:8" ht="15">
      <c r="G649" s="21"/>
      <c r="H649" s="27"/>
    </row>
    <row r="650" spans="7:8" ht="15">
      <c r="G650" s="21"/>
      <c r="H650" s="27"/>
    </row>
    <row r="651" spans="7:8" ht="15">
      <c r="G651" s="21"/>
      <c r="H651" s="27"/>
    </row>
    <row r="652" spans="7:8" ht="15">
      <c r="G652" s="21"/>
      <c r="H652" s="27"/>
    </row>
    <row r="653" spans="7:8" ht="15">
      <c r="G653" s="21"/>
      <c r="H653" s="27"/>
    </row>
    <row r="654" spans="7:8" ht="15">
      <c r="G654" s="21"/>
      <c r="H654" s="27"/>
    </row>
    <row r="655" spans="7:8" ht="15">
      <c r="G655" s="21"/>
      <c r="H655" s="27"/>
    </row>
    <row r="656" spans="7:8" ht="15">
      <c r="G656" s="21"/>
      <c r="H656" s="27"/>
    </row>
    <row r="657" spans="7:8" ht="15">
      <c r="G657" s="21"/>
      <c r="H657" s="27"/>
    </row>
    <row r="658" spans="7:8" ht="15">
      <c r="G658" s="21"/>
      <c r="H658" s="27"/>
    </row>
    <row r="659" spans="7:8" ht="15">
      <c r="G659" s="21"/>
      <c r="H659" s="27"/>
    </row>
    <row r="660" spans="7:8" ht="15">
      <c r="G660" s="21"/>
      <c r="H660" s="27"/>
    </row>
    <row r="661" spans="7:8" ht="15">
      <c r="G661" s="21"/>
      <c r="H661" s="27"/>
    </row>
    <row r="662" spans="7:8" ht="15">
      <c r="G662" s="21"/>
      <c r="H662" s="27"/>
    </row>
    <row r="663" spans="7:8" ht="15">
      <c r="G663" s="21"/>
      <c r="H663" s="27"/>
    </row>
    <row r="664" spans="7:8" ht="15">
      <c r="G664" s="21"/>
      <c r="H664" s="27"/>
    </row>
    <row r="665" spans="7:8" ht="15">
      <c r="G665" s="21"/>
      <c r="H665" s="27"/>
    </row>
    <row r="666" spans="7:8" ht="15">
      <c r="G666" s="21"/>
      <c r="H666" s="27"/>
    </row>
    <row r="667" spans="7:8" ht="15">
      <c r="G667" s="21"/>
      <c r="H667" s="27"/>
    </row>
    <row r="668" spans="7:8" ht="15">
      <c r="G668" s="21"/>
      <c r="H668" s="27"/>
    </row>
    <row r="669" spans="7:8" ht="15">
      <c r="G669" s="21"/>
      <c r="H669" s="27"/>
    </row>
    <row r="670" spans="7:8" ht="15">
      <c r="G670" s="21"/>
      <c r="H670" s="27"/>
    </row>
    <row r="671" spans="7:8" ht="15">
      <c r="G671" s="21"/>
      <c r="H671" s="27"/>
    </row>
    <row r="672" spans="7:8" ht="15">
      <c r="G672" s="21"/>
      <c r="H672" s="27"/>
    </row>
    <row r="673" spans="7:8" ht="15">
      <c r="G673" s="21"/>
      <c r="H673" s="27"/>
    </row>
    <row r="674" spans="7:8" ht="15">
      <c r="G674" s="21"/>
      <c r="H674" s="27"/>
    </row>
    <row r="675" spans="7:8" ht="15">
      <c r="G675" s="21"/>
      <c r="H675" s="27"/>
    </row>
    <row r="676" spans="7:8" ht="15">
      <c r="G676" s="21"/>
      <c r="H676" s="27"/>
    </row>
    <row r="677" spans="7:8" ht="15">
      <c r="G677" s="21"/>
      <c r="H677" s="27"/>
    </row>
    <row r="678" spans="7:8" ht="15">
      <c r="G678" s="21"/>
      <c r="H678" s="27"/>
    </row>
    <row r="679" spans="7:8" ht="15">
      <c r="G679" s="21"/>
      <c r="H679" s="27"/>
    </row>
    <row r="680" spans="7:8" ht="15">
      <c r="G680" s="21"/>
      <c r="H680" s="27"/>
    </row>
    <row r="681" spans="7:8" ht="15">
      <c r="G681" s="21"/>
      <c r="H681" s="27"/>
    </row>
    <row r="682" spans="7:8" ht="15">
      <c r="G682" s="21"/>
      <c r="H682" s="27"/>
    </row>
    <row r="683" spans="7:8" ht="15">
      <c r="G683" s="21"/>
      <c r="H683" s="27"/>
    </row>
    <row r="684" spans="7:8" ht="15">
      <c r="G684" s="21"/>
      <c r="H684" s="27"/>
    </row>
    <row r="685" spans="7:8" ht="15">
      <c r="G685" s="21"/>
      <c r="H685" s="27"/>
    </row>
    <row r="686" spans="7:8" ht="15">
      <c r="G686" s="21"/>
      <c r="H686" s="27"/>
    </row>
    <row r="687" spans="7:8" ht="15">
      <c r="G687" s="21"/>
      <c r="H687" s="27"/>
    </row>
    <row r="688" spans="7:8" ht="15">
      <c r="G688" s="21"/>
      <c r="H688" s="27"/>
    </row>
    <row r="689" spans="7:8" ht="15">
      <c r="G689" s="21"/>
      <c r="H689" s="27"/>
    </row>
    <row r="690" spans="7:8" ht="15">
      <c r="G690" s="21"/>
      <c r="H690" s="27"/>
    </row>
    <row r="691" spans="7:8" ht="15">
      <c r="G691" s="21"/>
      <c r="H691" s="27"/>
    </row>
    <row r="692" spans="7:8" ht="15">
      <c r="G692" s="21"/>
      <c r="H692" s="27"/>
    </row>
    <row r="693" spans="7:8" ht="15">
      <c r="G693" s="21"/>
      <c r="H693" s="27"/>
    </row>
    <row r="694" spans="7:8" ht="15">
      <c r="G694" s="21"/>
      <c r="H694" s="27"/>
    </row>
    <row r="695" spans="7:8" ht="15">
      <c r="G695" s="21"/>
      <c r="H695" s="27"/>
    </row>
    <row r="696" spans="7:8" ht="15">
      <c r="G696" s="21"/>
      <c r="H696" s="27"/>
    </row>
    <row r="697" spans="7:8" ht="15">
      <c r="G697" s="21"/>
      <c r="H697" s="27"/>
    </row>
    <row r="698" spans="7:8" ht="15">
      <c r="G698" s="21"/>
      <c r="H698" s="27"/>
    </row>
    <row r="699" spans="7:8" ht="15">
      <c r="G699" s="21"/>
      <c r="H699" s="27"/>
    </row>
    <row r="700" spans="7:8" ht="15">
      <c r="G700" s="21"/>
      <c r="H700" s="27"/>
    </row>
    <row r="701" spans="7:8" ht="15">
      <c r="G701" s="21"/>
      <c r="H701" s="27"/>
    </row>
    <row r="702" spans="7:8" ht="15">
      <c r="G702" s="21"/>
      <c r="H702" s="27"/>
    </row>
    <row r="703" spans="7:8" ht="15">
      <c r="G703" s="21"/>
      <c r="H703" s="27"/>
    </row>
    <row r="704" spans="7:8" ht="15">
      <c r="G704" s="21"/>
      <c r="H704" s="27"/>
    </row>
    <row r="705" spans="7:8" ht="15">
      <c r="G705" s="21"/>
      <c r="H705" s="27"/>
    </row>
    <row r="706" spans="7:8" ht="15">
      <c r="G706" s="21"/>
      <c r="H706" s="27"/>
    </row>
    <row r="707" spans="7:8" ht="15">
      <c r="G707" s="21"/>
      <c r="H707" s="27"/>
    </row>
    <row r="708" spans="7:8" ht="15">
      <c r="G708" s="21"/>
      <c r="H708" s="27"/>
    </row>
    <row r="709" spans="7:8" ht="15">
      <c r="G709" s="21"/>
      <c r="H709" s="27"/>
    </row>
    <row r="710" spans="7:8" ht="15">
      <c r="G710" s="21"/>
      <c r="H710" s="27"/>
    </row>
    <row r="711" spans="7:8" ht="15">
      <c r="G711" s="21"/>
      <c r="H711" s="27"/>
    </row>
    <row r="712" spans="7:8" ht="15">
      <c r="G712" s="21"/>
      <c r="H712" s="27"/>
    </row>
    <row r="713" spans="7:8" ht="15">
      <c r="G713" s="21"/>
      <c r="H713" s="27"/>
    </row>
    <row r="714" spans="7:8" ht="15">
      <c r="G714" s="21"/>
      <c r="H714" s="27"/>
    </row>
    <row r="715" spans="7:8" ht="15">
      <c r="G715" s="21"/>
      <c r="H715" s="27"/>
    </row>
    <row r="716" spans="7:8" ht="15">
      <c r="G716" s="21"/>
      <c r="H716" s="27"/>
    </row>
    <row r="717" spans="7:8" ht="15">
      <c r="G717" s="21"/>
      <c r="H717" s="27"/>
    </row>
    <row r="718" spans="7:8" ht="15">
      <c r="G718" s="21"/>
      <c r="H718" s="27"/>
    </row>
    <row r="719" spans="7:8" ht="15">
      <c r="G719" s="21"/>
      <c r="H719" s="27"/>
    </row>
    <row r="720" spans="7:8" ht="15">
      <c r="G720" s="21"/>
      <c r="H720" s="27"/>
    </row>
    <row r="721" spans="7:8" ht="15">
      <c r="G721" s="21"/>
      <c r="H721" s="27"/>
    </row>
    <row r="722" spans="7:8" ht="15">
      <c r="G722" s="21"/>
      <c r="H722" s="27"/>
    </row>
    <row r="723" spans="7:8" ht="15">
      <c r="G723" s="21"/>
      <c r="H723" s="27"/>
    </row>
    <row r="724" spans="7:8" ht="15">
      <c r="G724" s="21"/>
      <c r="H724" s="27"/>
    </row>
    <row r="725" spans="7:8" ht="15">
      <c r="G725" s="21"/>
      <c r="H725" s="27"/>
    </row>
    <row r="726" spans="7:8" ht="15">
      <c r="G726" s="21"/>
      <c r="H726" s="27"/>
    </row>
    <row r="727" spans="7:8" ht="15">
      <c r="G727" s="21"/>
      <c r="H727" s="27"/>
    </row>
    <row r="728" spans="7:8" ht="15">
      <c r="G728" s="21"/>
      <c r="H728" s="27"/>
    </row>
    <row r="729" spans="7:8" ht="15">
      <c r="G729" s="21"/>
      <c r="H729" s="27"/>
    </row>
    <row r="730" spans="7:8" ht="15">
      <c r="G730" s="21"/>
      <c r="H730" s="27"/>
    </row>
    <row r="731" spans="7:8" ht="15">
      <c r="G731" s="21"/>
      <c r="H731" s="27"/>
    </row>
    <row r="732" spans="7:8" ht="15">
      <c r="G732" s="21"/>
      <c r="H732" s="27"/>
    </row>
    <row r="733" spans="7:8" ht="15">
      <c r="G733" s="21"/>
      <c r="H733" s="27"/>
    </row>
    <row r="734" spans="7:8" ht="15">
      <c r="G734" s="21"/>
      <c r="H734" s="27"/>
    </row>
    <row r="735" spans="7:8" ht="15">
      <c r="G735" s="21"/>
      <c r="H735" s="27"/>
    </row>
    <row r="736" spans="7:8" ht="15">
      <c r="G736" s="21"/>
      <c r="H736" s="27"/>
    </row>
    <row r="737" spans="7:8" ht="15">
      <c r="G737" s="21"/>
      <c r="H737" s="27"/>
    </row>
    <row r="738" spans="7:8" ht="15">
      <c r="G738" s="21"/>
      <c r="H738" s="27"/>
    </row>
    <row r="739" spans="7:8" ht="15">
      <c r="G739" s="21"/>
      <c r="H739" s="27"/>
    </row>
    <row r="740" spans="7:8" ht="15">
      <c r="G740" s="21"/>
      <c r="H740" s="27"/>
    </row>
    <row r="741" spans="7:8" ht="15">
      <c r="G741" s="21"/>
      <c r="H741" s="27"/>
    </row>
    <row r="742" spans="7:8" ht="15">
      <c r="G742" s="21"/>
      <c r="H742" s="27"/>
    </row>
    <row r="743" spans="7:8" ht="15">
      <c r="G743" s="21"/>
      <c r="H743" s="27"/>
    </row>
    <row r="744" spans="7:8" ht="15">
      <c r="G744" s="21"/>
      <c r="H744" s="27"/>
    </row>
    <row r="745" spans="7:8" ht="15">
      <c r="G745" s="21"/>
      <c r="H745" s="27"/>
    </row>
    <row r="746" spans="7:8" ht="15">
      <c r="G746" s="21"/>
      <c r="H746" s="27"/>
    </row>
    <row r="747" spans="7:8" ht="15">
      <c r="G747" s="21"/>
      <c r="H747" s="27"/>
    </row>
    <row r="748" spans="7:8" ht="15">
      <c r="G748" s="21"/>
      <c r="H748" s="27"/>
    </row>
    <row r="749" spans="7:8" ht="15">
      <c r="G749" s="21"/>
      <c r="H749" s="27"/>
    </row>
    <row r="750" spans="7:8" ht="15">
      <c r="G750" s="21"/>
      <c r="H750" s="27"/>
    </row>
    <row r="751" spans="7:8" ht="15">
      <c r="G751" s="21"/>
      <c r="H751" s="27"/>
    </row>
    <row r="752" spans="7:8" ht="15">
      <c r="G752" s="21"/>
      <c r="H752" s="27"/>
    </row>
    <row r="753" spans="7:8" ht="15">
      <c r="G753" s="21"/>
      <c r="H753" s="27"/>
    </row>
    <row r="754" spans="7:8" ht="15">
      <c r="G754" s="21"/>
      <c r="H754" s="27"/>
    </row>
    <row r="755" spans="7:8" ht="15">
      <c r="G755" s="21"/>
      <c r="H755" s="27"/>
    </row>
    <row r="756" spans="7:8" ht="15">
      <c r="G756" s="21"/>
      <c r="H756" s="27"/>
    </row>
    <row r="757" spans="7:8" ht="15">
      <c r="G757" s="21"/>
      <c r="H757" s="27"/>
    </row>
    <row r="758" spans="7:8" ht="15">
      <c r="G758" s="21"/>
      <c r="H758" s="27"/>
    </row>
    <row r="759" spans="7:8" ht="15">
      <c r="G759" s="21"/>
      <c r="H759" s="27"/>
    </row>
    <row r="760" spans="7:8" ht="15">
      <c r="G760" s="21"/>
      <c r="H760" s="27"/>
    </row>
    <row r="761" spans="7:8" ht="15">
      <c r="G761" s="21"/>
      <c r="H761" s="27"/>
    </row>
    <row r="762" spans="7:8" ht="15">
      <c r="G762" s="21"/>
      <c r="H762" s="27"/>
    </row>
    <row r="763" spans="7:8" ht="15">
      <c r="G763" s="21"/>
      <c r="H763" s="27"/>
    </row>
    <row r="764" spans="7:8" ht="15">
      <c r="G764" s="21"/>
      <c r="H764" s="27"/>
    </row>
    <row r="765" spans="7:8" ht="15">
      <c r="G765" s="21"/>
      <c r="H765" s="27"/>
    </row>
    <row r="766" spans="7:8" ht="15">
      <c r="G766" s="21"/>
      <c r="H766" s="27"/>
    </row>
    <row r="767" spans="7:8" ht="15">
      <c r="G767" s="21"/>
      <c r="H767" s="27"/>
    </row>
    <row r="768" spans="7:8" ht="15">
      <c r="G768" s="21"/>
      <c r="H768" s="27"/>
    </row>
    <row r="769" spans="7:8" ht="15">
      <c r="G769" s="21"/>
      <c r="H769" s="27"/>
    </row>
    <row r="770" spans="7:8" ht="15">
      <c r="G770" s="21"/>
      <c r="H770" s="27"/>
    </row>
    <row r="771" spans="7:8" ht="15">
      <c r="G771" s="21"/>
      <c r="H771" s="27"/>
    </row>
    <row r="772" spans="7:8" ht="15">
      <c r="G772" s="21"/>
      <c r="H772" s="27"/>
    </row>
    <row r="773" spans="7:8" ht="15">
      <c r="G773" s="21"/>
      <c r="H773" s="27"/>
    </row>
    <row r="774" spans="7:8" ht="15">
      <c r="G774" s="21"/>
      <c r="H774" s="27"/>
    </row>
    <row r="775" spans="7:8" ht="15">
      <c r="G775" s="21"/>
      <c r="H775" s="27"/>
    </row>
    <row r="776" spans="7:8" ht="15">
      <c r="G776" s="21"/>
      <c r="H776" s="27"/>
    </row>
    <row r="777" spans="7:8" ht="15">
      <c r="G777" s="21"/>
      <c r="H777" s="27"/>
    </row>
    <row r="778" spans="7:8" ht="15">
      <c r="G778" s="21"/>
      <c r="H778" s="27"/>
    </row>
    <row r="779" spans="7:8" ht="15">
      <c r="G779" s="21"/>
      <c r="H779" s="27"/>
    </row>
    <row r="780" spans="7:8" ht="15">
      <c r="G780" s="21"/>
      <c r="H780" s="27"/>
    </row>
    <row r="781" spans="7:8" ht="15">
      <c r="G781" s="21"/>
      <c r="H781" s="27"/>
    </row>
    <row r="782" spans="7:8" ht="15">
      <c r="G782" s="21"/>
      <c r="H782" s="27"/>
    </row>
    <row r="783" spans="7:8" ht="15">
      <c r="G783" s="21"/>
      <c r="H783" s="27"/>
    </row>
    <row r="784" spans="7:8" ht="15">
      <c r="G784" s="21"/>
      <c r="H784" s="27"/>
    </row>
    <row r="785" spans="7:8" ht="15">
      <c r="G785" s="21"/>
      <c r="H785" s="27"/>
    </row>
    <row r="786" spans="7:8" ht="15">
      <c r="G786" s="21"/>
      <c r="H786" s="27"/>
    </row>
    <row r="787" spans="7:8" ht="15">
      <c r="G787" s="21"/>
      <c r="H787" s="27"/>
    </row>
    <row r="788" spans="7:8" ht="15">
      <c r="G788" s="21"/>
      <c r="H788" s="27"/>
    </row>
    <row r="789" spans="7:8" ht="15">
      <c r="G789" s="21"/>
      <c r="H789" s="27"/>
    </row>
    <row r="790" spans="7:8" ht="15">
      <c r="G790" s="21"/>
      <c r="H790" s="27"/>
    </row>
    <row r="791" spans="7:8" ht="15">
      <c r="G791" s="21"/>
      <c r="H791" s="27"/>
    </row>
    <row r="792" spans="7:8" ht="15">
      <c r="G792" s="21"/>
      <c r="H792" s="27"/>
    </row>
    <row r="793" spans="7:8" ht="15">
      <c r="G793" s="21"/>
      <c r="H793" s="27"/>
    </row>
    <row r="794" spans="7:8" ht="15">
      <c r="G794" s="21"/>
      <c r="H794" s="27"/>
    </row>
    <row r="795" spans="7:8" ht="15">
      <c r="G795" s="21"/>
      <c r="H795" s="27"/>
    </row>
    <row r="796" spans="7:8" ht="15">
      <c r="G796" s="21"/>
      <c r="H796" s="27"/>
    </row>
    <row r="797" spans="7:8" ht="15">
      <c r="G797" s="21"/>
      <c r="H797" s="27"/>
    </row>
    <row r="798" spans="7:8" ht="15">
      <c r="G798" s="21"/>
      <c r="H798" s="27"/>
    </row>
    <row r="799" spans="7:8" ht="15">
      <c r="G799" s="21"/>
      <c r="H799" s="27"/>
    </row>
    <row r="800" spans="7:8" ht="15">
      <c r="G800" s="21"/>
      <c r="H800" s="27"/>
    </row>
    <row r="801" spans="7:8" ht="15">
      <c r="G801" s="21"/>
      <c r="H801" s="27"/>
    </row>
    <row r="802" spans="7:8" ht="15">
      <c r="G802" s="21"/>
      <c r="H802" s="27"/>
    </row>
    <row r="803" spans="7:8" ht="15">
      <c r="G803" s="21"/>
      <c r="H803" s="27"/>
    </row>
    <row r="804" spans="7:8" ht="15">
      <c r="G804" s="21"/>
      <c r="H804" s="27"/>
    </row>
    <row r="805" spans="7:8" ht="15">
      <c r="G805" s="21"/>
      <c r="H805" s="27"/>
    </row>
    <row r="806" spans="7:8" ht="15">
      <c r="G806" s="21"/>
      <c r="H806" s="27"/>
    </row>
    <row r="807" spans="7:8" ht="15">
      <c r="G807" s="21"/>
      <c r="H807" s="27"/>
    </row>
    <row r="808" spans="7:8" ht="15">
      <c r="G808" s="21"/>
      <c r="H808" s="27"/>
    </row>
    <row r="809" spans="7:8" ht="15">
      <c r="G809" s="21"/>
      <c r="H809" s="27"/>
    </row>
    <row r="810" spans="7:8" ht="15">
      <c r="G810" s="21"/>
      <c r="H810" s="27"/>
    </row>
    <row r="811" spans="7:8" ht="15">
      <c r="G811" s="21"/>
      <c r="H811" s="27"/>
    </row>
    <row r="812" spans="7:8" ht="15">
      <c r="G812" s="21"/>
      <c r="H812" s="27"/>
    </row>
    <row r="813" spans="7:8" ht="15">
      <c r="G813" s="21"/>
      <c r="H813" s="27"/>
    </row>
    <row r="814" spans="7:8" ht="15">
      <c r="G814" s="21"/>
      <c r="H814" s="27"/>
    </row>
    <row r="815" spans="7:8" ht="15">
      <c r="G815" s="21"/>
      <c r="H815" s="27"/>
    </row>
    <row r="816" spans="7:8" ht="15">
      <c r="G816" s="21"/>
      <c r="H816" s="27"/>
    </row>
    <row r="817" spans="7:8" ht="15">
      <c r="G817" s="21"/>
      <c r="H817" s="27"/>
    </row>
    <row r="818" spans="7:8" ht="15">
      <c r="G818" s="21"/>
      <c r="H818" s="27"/>
    </row>
    <row r="819" spans="7:8" ht="15">
      <c r="G819" s="21"/>
      <c r="H819" s="27"/>
    </row>
    <row r="820" spans="7:8" ht="15">
      <c r="G820" s="21"/>
      <c r="H820" s="27"/>
    </row>
    <row r="821" spans="7:8" ht="15">
      <c r="G821" s="21"/>
      <c r="H821" s="27"/>
    </row>
    <row r="822" spans="7:8" ht="15">
      <c r="G822" s="21"/>
      <c r="H822" s="27"/>
    </row>
    <row r="823" spans="7:8" ht="15">
      <c r="G823" s="21"/>
      <c r="H823" s="27"/>
    </row>
    <row r="824" spans="7:8" ht="15">
      <c r="G824" s="21"/>
      <c r="H824" s="27"/>
    </row>
    <row r="825" spans="7:8" ht="15">
      <c r="G825" s="21"/>
      <c r="H825" s="27"/>
    </row>
    <row r="826" spans="7:8" ht="15">
      <c r="G826" s="21"/>
      <c r="H826" s="27"/>
    </row>
    <row r="827" spans="7:8" ht="15">
      <c r="G827" s="21"/>
      <c r="H827" s="27"/>
    </row>
    <row r="828" spans="7:8" ht="15">
      <c r="G828" s="21"/>
      <c r="H828" s="27"/>
    </row>
    <row r="829" spans="7:8" ht="15">
      <c r="G829" s="21"/>
      <c r="H829" s="27"/>
    </row>
    <row r="830" spans="7:8" ht="15">
      <c r="G830" s="21"/>
      <c r="H830" s="27"/>
    </row>
    <row r="831" spans="7:8" ht="15">
      <c r="G831" s="21"/>
      <c r="H831" s="27"/>
    </row>
    <row r="832" spans="7:8" ht="15">
      <c r="G832" s="21"/>
      <c r="H832" s="27"/>
    </row>
    <row r="833" spans="7:8" ht="15">
      <c r="G833" s="21"/>
      <c r="H833" s="27"/>
    </row>
    <row r="834" spans="7:8" ht="15">
      <c r="G834" s="21"/>
      <c r="H834" s="27"/>
    </row>
    <row r="835" spans="7:8" ht="15">
      <c r="G835" s="21"/>
      <c r="H835" s="27"/>
    </row>
    <row r="836" spans="7:8" ht="15">
      <c r="G836" s="21"/>
      <c r="H836" s="27"/>
    </row>
    <row r="837" spans="7:8" ht="15">
      <c r="G837" s="21"/>
      <c r="H837" s="27"/>
    </row>
    <row r="838" spans="7:8" ht="15">
      <c r="G838" s="21"/>
      <c r="H838" s="27"/>
    </row>
    <row r="839" spans="7:8" ht="15">
      <c r="G839" s="21"/>
      <c r="H839" s="27"/>
    </row>
    <row r="840" spans="7:8" ht="15">
      <c r="G840" s="21"/>
      <c r="H840" s="27"/>
    </row>
    <row r="841" spans="7:8" ht="15">
      <c r="G841" s="21"/>
      <c r="H841" s="27"/>
    </row>
    <row r="842" spans="7:8" ht="15">
      <c r="G842" s="21"/>
      <c r="H842" s="27"/>
    </row>
    <row r="843" spans="7:8" ht="15">
      <c r="G843" s="21"/>
      <c r="H843" s="27"/>
    </row>
    <row r="844" spans="7:8" ht="15">
      <c r="G844" s="21"/>
      <c r="H844" s="27"/>
    </row>
    <row r="845" spans="7:8" ht="15">
      <c r="G845" s="21"/>
      <c r="H845" s="27"/>
    </row>
    <row r="846" spans="7:8" ht="15">
      <c r="G846" s="21"/>
      <c r="H846" s="27"/>
    </row>
    <row r="847" spans="7:8" ht="15">
      <c r="G847" s="21"/>
      <c r="H847" s="27"/>
    </row>
    <row r="848" spans="7:8" ht="15">
      <c r="G848" s="21"/>
      <c r="H848" s="27"/>
    </row>
    <row r="849" spans="7:8" ht="15">
      <c r="G849" s="21"/>
      <c r="H849" s="27"/>
    </row>
    <row r="850" spans="7:8" ht="15">
      <c r="G850" s="21"/>
      <c r="H850" s="27"/>
    </row>
    <row r="851" spans="7:8" ht="15">
      <c r="G851" s="21"/>
      <c r="H851" s="27"/>
    </row>
    <row r="852" spans="7:8" ht="15">
      <c r="G852" s="21"/>
      <c r="H852" s="27"/>
    </row>
    <row r="853" spans="7:8" ht="15">
      <c r="G853" s="21"/>
      <c r="H853" s="27"/>
    </row>
    <row r="854" spans="7:8" ht="15">
      <c r="G854" s="21"/>
      <c r="H854" s="27"/>
    </row>
    <row r="855" spans="7:8" ht="15">
      <c r="G855" s="21"/>
      <c r="H855" s="27"/>
    </row>
    <row r="856" spans="7:8" ht="15">
      <c r="G856" s="21"/>
      <c r="H856" s="27"/>
    </row>
    <row r="857" spans="7:8" ht="15">
      <c r="G857" s="21"/>
      <c r="H857" s="27"/>
    </row>
    <row r="858" spans="7:8" ht="15">
      <c r="G858" s="21"/>
      <c r="H858" s="27"/>
    </row>
    <row r="859" spans="7:8" ht="15">
      <c r="G859" s="21"/>
      <c r="H859" s="27"/>
    </row>
    <row r="860" spans="7:8" ht="15">
      <c r="G860" s="21"/>
      <c r="H860" s="27"/>
    </row>
    <row r="861" spans="7:8" ht="15">
      <c r="G861" s="21"/>
      <c r="H861" s="27"/>
    </row>
    <row r="862" spans="7:8" ht="15">
      <c r="G862" s="21"/>
      <c r="H862" s="27"/>
    </row>
    <row r="863" spans="7:8" ht="15">
      <c r="G863" s="21"/>
      <c r="H863" s="27"/>
    </row>
    <row r="864" spans="7:8" ht="15">
      <c r="G864" s="21"/>
      <c r="H864" s="27"/>
    </row>
    <row r="865" spans="7:8" ht="15">
      <c r="G865" s="21"/>
      <c r="H865" s="27"/>
    </row>
    <row r="866" spans="7:8" ht="15">
      <c r="G866" s="21"/>
      <c r="H866" s="27"/>
    </row>
    <row r="867" spans="7:8" ht="15">
      <c r="G867" s="21"/>
      <c r="H867" s="27"/>
    </row>
    <row r="868" spans="7:8" ht="15">
      <c r="G868" s="21"/>
      <c r="H868" s="27"/>
    </row>
    <row r="869" spans="7:8" ht="15">
      <c r="G869" s="21"/>
      <c r="H869" s="27"/>
    </row>
    <row r="870" spans="7:8" ht="15">
      <c r="G870" s="21"/>
      <c r="H870" s="27"/>
    </row>
    <row r="871" spans="7:8" ht="15">
      <c r="G871" s="21"/>
      <c r="H871" s="27"/>
    </row>
    <row r="872" spans="7:8" ht="15">
      <c r="G872" s="21"/>
      <c r="H872" s="27"/>
    </row>
    <row r="873" spans="7:8" ht="15">
      <c r="G873" s="21"/>
      <c r="H873" s="27"/>
    </row>
    <row r="874" spans="7:8" ht="15">
      <c r="G874" s="21"/>
      <c r="H874" s="27"/>
    </row>
    <row r="875" spans="7:8" ht="15">
      <c r="G875" s="21"/>
      <c r="H875" s="27"/>
    </row>
    <row r="876" spans="7:8" ht="15">
      <c r="G876" s="21"/>
      <c r="H876" s="27"/>
    </row>
    <row r="877" spans="7:8" ht="15">
      <c r="G877" s="21"/>
      <c r="H877" s="27"/>
    </row>
    <row r="878" spans="7:8" ht="15">
      <c r="G878" s="21"/>
      <c r="H878" s="27"/>
    </row>
    <row r="879" spans="7:8" ht="15">
      <c r="G879" s="21"/>
      <c r="H879" s="27"/>
    </row>
    <row r="880" spans="7:8" ht="15">
      <c r="G880" s="21"/>
      <c r="H880" s="27"/>
    </row>
    <row r="881" spans="7:8" ht="15">
      <c r="G881" s="21"/>
      <c r="H881" s="27"/>
    </row>
    <row r="882" spans="7:8" ht="15">
      <c r="G882" s="21"/>
      <c r="H882" s="27"/>
    </row>
    <row r="883" spans="7:8" ht="15">
      <c r="G883" s="21"/>
      <c r="H883" s="27"/>
    </row>
    <row r="884" spans="7:8" ht="15">
      <c r="G884" s="21"/>
      <c r="H884" s="27"/>
    </row>
    <row r="885" spans="7:8" ht="15">
      <c r="G885" s="21"/>
      <c r="H885" s="27"/>
    </row>
    <row r="886" spans="7:8" ht="15">
      <c r="G886" s="21"/>
      <c r="H886" s="27"/>
    </row>
    <row r="887" spans="7:8" ht="15">
      <c r="G887" s="21"/>
      <c r="H887" s="27"/>
    </row>
    <row r="888" spans="7:8" ht="15">
      <c r="G888" s="21"/>
      <c r="H888" s="27"/>
    </row>
    <row r="889" spans="7:8" ht="15">
      <c r="G889" s="21"/>
      <c r="H889" s="27"/>
    </row>
    <row r="890" spans="7:8" ht="15">
      <c r="G890" s="21"/>
      <c r="H890" s="27"/>
    </row>
    <row r="891" spans="7:8" ht="15">
      <c r="G891" s="21"/>
      <c r="H891" s="27"/>
    </row>
    <row r="892" spans="7:8" ht="15">
      <c r="G892" s="21"/>
      <c r="H892" s="27"/>
    </row>
    <row r="893" spans="7:8" ht="15">
      <c r="G893" s="21"/>
      <c r="H893" s="27"/>
    </row>
    <row r="894" spans="7:8" ht="15">
      <c r="G894" s="21"/>
      <c r="H894" s="27"/>
    </row>
    <row r="895" spans="7:8" ht="15">
      <c r="G895" s="21"/>
      <c r="H895" s="27"/>
    </row>
    <row r="896" spans="7:8" ht="15">
      <c r="G896" s="21"/>
      <c r="H896" s="27"/>
    </row>
    <row r="897" spans="7:8" ht="15">
      <c r="G897" s="21"/>
      <c r="H897" s="27"/>
    </row>
    <row r="898" spans="7:8" ht="15">
      <c r="G898" s="21"/>
      <c r="H898" s="27"/>
    </row>
    <row r="899" spans="7:8" ht="15">
      <c r="G899" s="21"/>
      <c r="H899" s="27"/>
    </row>
    <row r="900" spans="7:8" ht="15">
      <c r="G900" s="21"/>
      <c r="H900" s="27"/>
    </row>
    <row r="901" spans="7:8" ht="15">
      <c r="G901" s="21"/>
      <c r="H901" s="27"/>
    </row>
    <row r="902" spans="7:8" ht="15">
      <c r="G902" s="21"/>
      <c r="H902" s="27"/>
    </row>
    <row r="903" spans="7:8" ht="15">
      <c r="G903" s="21"/>
      <c r="H903" s="27"/>
    </row>
    <row r="904" spans="7:8" ht="15">
      <c r="G904" s="21"/>
      <c r="H904" s="27"/>
    </row>
    <row r="905" spans="7:8" ht="15">
      <c r="G905" s="21"/>
      <c r="H905" s="27"/>
    </row>
    <row r="906" spans="7:8" ht="15">
      <c r="G906" s="21"/>
      <c r="H906" s="27"/>
    </row>
    <row r="907" spans="7:8" ht="15">
      <c r="G907" s="21"/>
      <c r="H907" s="27"/>
    </row>
    <row r="908" spans="7:8" ht="15">
      <c r="G908" s="21"/>
      <c r="H908" s="27"/>
    </row>
    <row r="909" spans="7:8" ht="15">
      <c r="G909" s="21"/>
      <c r="H909" s="27"/>
    </row>
    <row r="910" spans="7:8" ht="15">
      <c r="G910" s="21"/>
      <c r="H910" s="27"/>
    </row>
    <row r="911" spans="7:8" ht="15">
      <c r="G911" s="21"/>
      <c r="H911" s="27"/>
    </row>
    <row r="912" spans="7:8" ht="15">
      <c r="G912" s="21"/>
      <c r="H912" s="27"/>
    </row>
    <row r="913" spans="7:8" ht="15">
      <c r="G913" s="21"/>
      <c r="H913" s="27"/>
    </row>
    <row r="914" spans="7:8" ht="15">
      <c r="G914" s="21"/>
      <c r="H914" s="27"/>
    </row>
    <row r="915" spans="7:8" ht="15">
      <c r="G915" s="21"/>
      <c r="H915" s="27"/>
    </row>
    <row r="916" spans="7:8" ht="15">
      <c r="G916" s="21"/>
      <c r="H916" s="27"/>
    </row>
    <row r="917" spans="7:8" ht="15">
      <c r="G917" s="21"/>
      <c r="H917" s="27"/>
    </row>
    <row r="918" spans="7:8" ht="15">
      <c r="G918" s="21"/>
      <c r="H918" s="27"/>
    </row>
    <row r="919" spans="7:8" ht="15">
      <c r="G919" s="21"/>
      <c r="H919" s="27"/>
    </row>
    <row r="920" spans="7:8" ht="15">
      <c r="G920" s="21"/>
      <c r="H920" s="27"/>
    </row>
    <row r="921" spans="7:8" ht="15">
      <c r="G921" s="21"/>
      <c r="H921" s="27"/>
    </row>
    <row r="922" spans="7:8" ht="15">
      <c r="G922" s="21"/>
      <c r="H922" s="27"/>
    </row>
    <row r="923" spans="7:8" ht="15">
      <c r="G923" s="21"/>
      <c r="H923" s="27"/>
    </row>
    <row r="924" spans="7:8" ht="15">
      <c r="G924" s="21"/>
      <c r="H924" s="27"/>
    </row>
    <row r="925" spans="7:8" ht="15">
      <c r="G925" s="21"/>
      <c r="H925" s="27"/>
    </row>
    <row r="926" spans="7:8" ht="15">
      <c r="G926" s="21"/>
      <c r="H926" s="27"/>
    </row>
    <row r="927" spans="7:8" ht="15">
      <c r="G927" s="21"/>
      <c r="H927" s="27"/>
    </row>
    <row r="928" spans="7:8" ht="15">
      <c r="G928" s="21"/>
      <c r="H928" s="27"/>
    </row>
    <row r="929" spans="7:8" ht="15">
      <c r="G929" s="21"/>
      <c r="H929" s="27"/>
    </row>
    <row r="930" spans="7:8" ht="15">
      <c r="G930" s="21"/>
      <c r="H930" s="27"/>
    </row>
    <row r="931" spans="7:8" ht="15">
      <c r="G931" s="21"/>
      <c r="H931" s="27"/>
    </row>
    <row r="932" spans="7:8" ht="15">
      <c r="G932" s="21"/>
      <c r="H932" s="27"/>
    </row>
    <row r="933" spans="7:8" ht="15">
      <c r="G933" s="21"/>
      <c r="H933" s="27"/>
    </row>
    <row r="934" spans="7:8" ht="15">
      <c r="G934" s="21"/>
      <c r="H934" s="27"/>
    </row>
    <row r="935" spans="7:8" ht="15">
      <c r="G935" s="21"/>
      <c r="H935" s="27"/>
    </row>
    <row r="936" spans="7:8" ht="15">
      <c r="G936" s="21"/>
      <c r="H936" s="27"/>
    </row>
    <row r="937" spans="7:8" ht="15">
      <c r="G937" s="21"/>
      <c r="H937" s="27"/>
    </row>
    <row r="938" spans="7:8" ht="15">
      <c r="G938" s="21"/>
      <c r="H938" s="27"/>
    </row>
    <row r="939" spans="7:8" ht="15">
      <c r="G939" s="21"/>
      <c r="H939" s="27"/>
    </row>
    <row r="940" spans="7:8" ht="15">
      <c r="G940" s="21"/>
      <c r="H940" s="27"/>
    </row>
    <row r="941" spans="7:8" ht="15">
      <c r="G941" s="21"/>
      <c r="H941" s="27"/>
    </row>
    <row r="942" spans="7:8" ht="15">
      <c r="G942" s="21"/>
      <c r="H942" s="27"/>
    </row>
    <row r="943" spans="7:8" ht="15">
      <c r="G943" s="21"/>
      <c r="H943" s="27"/>
    </row>
    <row r="944" spans="7:8" ht="15">
      <c r="G944" s="21"/>
      <c r="H944" s="27"/>
    </row>
    <row r="945" spans="7:8" ht="15">
      <c r="G945" s="21"/>
      <c r="H945" s="27"/>
    </row>
    <row r="946" spans="7:8" ht="15">
      <c r="G946" s="21"/>
      <c r="H946" s="27"/>
    </row>
    <row r="947" spans="7:8" ht="15">
      <c r="G947" s="21"/>
      <c r="H947" s="27"/>
    </row>
    <row r="948" spans="7:8" ht="15">
      <c r="G948" s="21"/>
      <c r="H948" s="27"/>
    </row>
    <row r="949" spans="7:8" ht="15">
      <c r="G949" s="21"/>
      <c r="H949" s="27"/>
    </row>
    <row r="950" spans="7:8" ht="15">
      <c r="G950" s="21"/>
      <c r="H950" s="27"/>
    </row>
    <row r="951" spans="7:8" ht="15">
      <c r="G951" s="21"/>
      <c r="H951" s="27"/>
    </row>
    <row r="952" spans="7:8" ht="15">
      <c r="G952" s="21"/>
      <c r="H952" s="27"/>
    </row>
    <row r="953" spans="7:8" ht="15">
      <c r="G953" s="21"/>
      <c r="H953" s="27"/>
    </row>
    <row r="954" spans="7:8" ht="15">
      <c r="G954" s="21"/>
      <c r="H954" s="27"/>
    </row>
    <row r="955" spans="7:8" ht="15">
      <c r="G955" s="21"/>
      <c r="H955" s="27"/>
    </row>
    <row r="956" spans="7:8" ht="15">
      <c r="G956" s="21"/>
      <c r="H956" s="27"/>
    </row>
    <row r="957" spans="7:8" ht="15">
      <c r="G957" s="21"/>
      <c r="H957" s="27"/>
    </row>
    <row r="958" spans="7:8" ht="15">
      <c r="G958" s="21"/>
      <c r="H958" s="27"/>
    </row>
    <row r="959" spans="7:8" ht="15">
      <c r="G959" s="21"/>
      <c r="H959" s="27"/>
    </row>
    <row r="960" spans="7:8" ht="15">
      <c r="G960" s="21"/>
      <c r="H960" s="27"/>
    </row>
    <row r="961" spans="7:8" ht="15">
      <c r="G961" s="21"/>
      <c r="H961" s="27"/>
    </row>
    <row r="962" spans="7:8" ht="15">
      <c r="G962" s="21"/>
      <c r="H962" s="27"/>
    </row>
    <row r="963" spans="7:8" ht="15">
      <c r="G963" s="21"/>
      <c r="H963" s="27"/>
    </row>
    <row r="964" spans="7:8" ht="15">
      <c r="G964" s="21"/>
      <c r="H964" s="27"/>
    </row>
    <row r="965" spans="7:8" ht="15">
      <c r="G965" s="21"/>
      <c r="H965" s="27"/>
    </row>
    <row r="966" spans="7:8" ht="15">
      <c r="G966" s="21"/>
      <c r="H966" s="27"/>
    </row>
    <row r="967" spans="7:8" ht="15">
      <c r="G967" s="21"/>
      <c r="H967" s="27"/>
    </row>
    <row r="968" spans="7:8" ht="15">
      <c r="G968" s="21"/>
      <c r="H968" s="27"/>
    </row>
    <row r="969" spans="7:8" ht="15">
      <c r="G969" s="21"/>
      <c r="H969" s="27"/>
    </row>
    <row r="970" spans="7:8" ht="15">
      <c r="G970" s="21"/>
      <c r="H970" s="27"/>
    </row>
    <row r="971" spans="7:8" ht="15">
      <c r="G971" s="21"/>
      <c r="H971" s="27"/>
    </row>
    <row r="972" spans="7:8" ht="15">
      <c r="G972" s="21"/>
      <c r="H972" s="27"/>
    </row>
    <row r="973" spans="7:8" ht="15">
      <c r="G973" s="21"/>
      <c r="H973" s="27"/>
    </row>
    <row r="974" spans="7:8" ht="15">
      <c r="G974" s="21"/>
      <c r="H974" s="27"/>
    </row>
    <row r="975" spans="7:8" ht="15">
      <c r="G975" s="21"/>
      <c r="H975" s="27"/>
    </row>
    <row r="976" spans="7:8" ht="15">
      <c r="G976" s="21"/>
      <c r="H976" s="27"/>
    </row>
    <row r="977" spans="7:8" ht="15">
      <c r="G977" s="21"/>
      <c r="H977" s="27"/>
    </row>
    <row r="978" spans="7:8" ht="15">
      <c r="G978" s="21"/>
      <c r="H978" s="27"/>
    </row>
    <row r="979" spans="7:8" ht="15">
      <c r="G979" s="21"/>
      <c r="H979" s="27"/>
    </row>
    <row r="980" spans="7:8" ht="15">
      <c r="G980" s="21"/>
      <c r="H980" s="27"/>
    </row>
    <row r="981" spans="7:8" ht="15">
      <c r="G981" s="21"/>
      <c r="H981" s="27"/>
    </row>
    <row r="982" spans="7:8" ht="15">
      <c r="G982" s="21"/>
      <c r="H982" s="27"/>
    </row>
    <row r="983" spans="7:8" ht="15">
      <c r="G983" s="21"/>
      <c r="H983" s="27"/>
    </row>
    <row r="984" spans="7:8" ht="15">
      <c r="G984" s="21"/>
      <c r="H984" s="27"/>
    </row>
    <row r="985" spans="7:8" ht="15">
      <c r="G985" s="21"/>
      <c r="H985" s="27"/>
    </row>
    <row r="986" spans="7:8" ht="15">
      <c r="G986" s="21"/>
      <c r="H986" s="27"/>
    </row>
    <row r="987" spans="7:8" ht="15">
      <c r="G987" s="21"/>
      <c r="H987" s="27"/>
    </row>
    <row r="988" spans="7:8" ht="15">
      <c r="G988" s="21"/>
      <c r="H988" s="27"/>
    </row>
    <row r="989" spans="7:8" ht="15">
      <c r="G989" s="21"/>
      <c r="H989" s="27"/>
    </row>
    <row r="990" spans="7:8" ht="15">
      <c r="G990" s="21"/>
      <c r="H990" s="27"/>
    </row>
    <row r="991" spans="7:8" ht="15">
      <c r="G991" s="21"/>
      <c r="H991" s="27"/>
    </row>
    <row r="992" spans="7:8" ht="15">
      <c r="G992" s="21"/>
      <c r="H992" s="27"/>
    </row>
    <row r="993" spans="7:8" ht="15">
      <c r="G993" s="21"/>
      <c r="H993" s="27"/>
    </row>
    <row r="994" spans="7:8" ht="15">
      <c r="G994" s="21"/>
      <c r="H994" s="27"/>
    </row>
    <row r="995" spans="7:8" ht="15">
      <c r="G995" s="21"/>
      <c r="H995" s="27"/>
    </row>
    <row r="996" spans="7:8" ht="15">
      <c r="G996" s="21"/>
      <c r="H996" s="27"/>
    </row>
    <row r="997" spans="7:8" ht="15">
      <c r="G997" s="21"/>
      <c r="H997" s="27"/>
    </row>
    <row r="998" spans="7:8" ht="15">
      <c r="G998" s="21"/>
      <c r="H998" s="27"/>
    </row>
    <row r="999" spans="7:8" ht="15">
      <c r="G999" s="21"/>
      <c r="H999" s="27"/>
    </row>
    <row r="1000" spans="7:8" ht="15">
      <c r="G1000" s="21"/>
      <c r="H1000" s="27"/>
    </row>
    <row r="1001" spans="7:8" ht="15">
      <c r="G1001" s="21"/>
      <c r="H1001" s="27"/>
    </row>
    <row r="1002" spans="7:8" ht="15">
      <c r="G1002" s="21"/>
      <c r="H1002" s="27"/>
    </row>
    <row r="1003" spans="7:8" ht="15">
      <c r="G1003" s="21"/>
      <c r="H1003" s="27"/>
    </row>
    <row r="1004" spans="7:8" ht="15">
      <c r="G1004" s="21"/>
      <c r="H1004" s="27"/>
    </row>
    <row r="1005" spans="7:8" ht="15">
      <c r="G1005" s="21"/>
      <c r="H1005" s="27"/>
    </row>
    <row r="1006" spans="7:8" ht="15">
      <c r="G1006" s="21"/>
      <c r="H1006" s="27"/>
    </row>
    <row r="1007" spans="7:8" ht="15">
      <c r="G1007" s="21"/>
      <c r="H1007" s="27"/>
    </row>
    <row r="1008" spans="7:8" ht="15">
      <c r="G1008" s="21"/>
      <c r="H1008" s="27"/>
    </row>
    <row r="1009" spans="7:8" ht="15">
      <c r="G1009" s="21"/>
      <c r="H1009" s="27"/>
    </row>
    <row r="1010" spans="7:8" ht="15">
      <c r="G1010" s="21"/>
      <c r="H1010" s="27"/>
    </row>
    <row r="1011" spans="7:8" ht="15">
      <c r="G1011" s="21"/>
      <c r="H1011" s="27"/>
    </row>
    <row r="1012" spans="7:8" ht="15">
      <c r="G1012" s="21"/>
      <c r="H1012" s="27"/>
    </row>
    <row r="1013" spans="7:8" ht="15">
      <c r="G1013" s="21"/>
      <c r="H1013" s="27"/>
    </row>
    <row r="1014" spans="7:8" ht="15">
      <c r="G1014" s="21"/>
      <c r="H1014" s="27"/>
    </row>
    <row r="1015" spans="7:8" ht="15">
      <c r="G1015" s="21"/>
      <c r="H1015" s="27"/>
    </row>
    <row r="1016" spans="7:8" ht="15">
      <c r="G1016" s="21"/>
      <c r="H1016" s="27"/>
    </row>
    <row r="1017" spans="7:8" ht="15">
      <c r="G1017" s="21"/>
      <c r="H1017" s="27"/>
    </row>
    <row r="1018" spans="7:8" ht="15">
      <c r="G1018" s="21"/>
      <c r="H1018" s="27"/>
    </row>
    <row r="1019" spans="7:8" ht="15">
      <c r="G1019" s="21"/>
      <c r="H1019" s="27"/>
    </row>
    <row r="1020" spans="7:8" ht="15">
      <c r="G1020" s="21"/>
      <c r="H1020" s="27"/>
    </row>
    <row r="1021" spans="7:8" ht="15">
      <c r="G1021" s="21"/>
      <c r="H1021" s="27"/>
    </row>
    <row r="1022" spans="7:8" ht="15">
      <c r="G1022" s="21"/>
      <c r="H1022" s="27"/>
    </row>
    <row r="1023" spans="7:8" ht="15">
      <c r="G1023" s="21"/>
      <c r="H1023" s="27"/>
    </row>
    <row r="1024" spans="7:8" ht="15">
      <c r="G1024" s="21"/>
      <c r="H1024" s="27"/>
    </row>
    <row r="1025" spans="7:8" ht="15">
      <c r="G1025" s="21"/>
      <c r="H1025" s="27"/>
    </row>
    <row r="1026" spans="7:8" ht="15">
      <c r="G1026" s="21"/>
      <c r="H1026" s="27"/>
    </row>
    <row r="1027" spans="7:8" ht="15">
      <c r="G1027" s="21"/>
      <c r="H1027" s="27"/>
    </row>
    <row r="1028" spans="7:8" ht="15">
      <c r="G1028" s="21"/>
      <c r="H1028" s="27"/>
    </row>
    <row r="1029" spans="7:8" ht="15">
      <c r="G1029" s="21"/>
      <c r="H1029" s="27"/>
    </row>
    <row r="1030" spans="7:8" ht="15">
      <c r="G1030" s="21"/>
      <c r="H1030" s="27"/>
    </row>
    <row r="1031" spans="7:8" ht="15">
      <c r="G1031" s="21"/>
      <c r="H1031" s="27"/>
    </row>
    <row r="1032" spans="7:8" ht="15">
      <c r="G1032" s="21"/>
      <c r="H1032" s="27"/>
    </row>
    <row r="1033" spans="7:8" ht="15">
      <c r="G1033" s="21"/>
      <c r="H1033" s="27"/>
    </row>
    <row r="1034" spans="7:8" ht="15">
      <c r="G1034" s="21"/>
      <c r="H1034" s="27"/>
    </row>
    <row r="1035" spans="7:8" ht="15">
      <c r="G1035" s="21"/>
      <c r="H1035" s="27"/>
    </row>
    <row r="1036" spans="7:8" ht="15">
      <c r="G1036" s="21"/>
      <c r="H1036" s="27"/>
    </row>
    <row r="1037" spans="7:8" ht="15">
      <c r="G1037" s="21"/>
      <c r="H1037" s="27"/>
    </row>
    <row r="1038" spans="7:8" ht="15">
      <c r="G1038" s="21"/>
      <c r="H1038" s="27"/>
    </row>
    <row r="1039" spans="7:8" ht="15">
      <c r="G1039" s="21"/>
      <c r="H1039" s="27"/>
    </row>
    <row r="1040" spans="7:8" ht="15">
      <c r="G1040" s="21"/>
      <c r="H1040" s="27"/>
    </row>
    <row r="1041" spans="7:8" ht="15">
      <c r="G1041" s="21"/>
      <c r="H1041" s="27"/>
    </row>
  </sheetData>
  <sheetProtection/>
  <printOptions/>
  <pageMargins left="0.5" right="0.5" top="0.5" bottom="0.5" header="0.5" footer="0.25"/>
  <pageSetup horizontalDpi="600" verticalDpi="600" orientation="portrait" pageOrder="overThenDown" scale="96" r:id="rId1"/>
  <headerFooter alignWithMargins="0">
    <oddFooter>&amp;CPage &amp;P of &amp;N</oddFooter>
  </headerFooter>
  <ignoredErrors>
    <ignoredError sqref="A6:C482 A488:C6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of funds for co op programs, FY 2005-06 - Principal Apportionment (CA Dept of Education)</dc:title>
  <dc:subject>Detail of revenue limit amounts transferred to County Offices of Education for county operated programs for fiscal year 2005-06 Second Principal Apportionment (P-2).</dc:subject>
  <dc:creator>School Fiscal Services</dc:creator>
  <cp:keywords/>
  <dc:description/>
  <cp:lastModifiedBy>Jenn Taylor</cp:lastModifiedBy>
  <cp:lastPrinted>2013-11-14T23:03:12Z</cp:lastPrinted>
  <dcterms:created xsi:type="dcterms:W3CDTF">2006-07-10T22:15:35Z</dcterms:created>
  <dcterms:modified xsi:type="dcterms:W3CDTF">2019-09-23T20:33:17Z</dcterms:modified>
  <cp:category/>
  <cp:version/>
  <cp:contentType/>
  <cp:contentStatus/>
</cp:coreProperties>
</file>