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2D6BB0B0-C41E-4C4C-B1DA-8BB49EEF0D78}" xr6:coauthVersionLast="47" xr6:coauthVersionMax="47" xr10:uidLastSave="{00000000-0000-0000-0000-000000000000}"/>
  <bookViews>
    <workbookView xWindow="28690" yWindow="1540" windowWidth="29020" windowHeight="15820" xr2:uid="{00000000-000D-0000-FFFF-FFFF00000000}"/>
  </bookViews>
  <sheets>
    <sheet name="Payment Schedule County 23-24P2" sheetId="1" r:id="rId1"/>
  </sheets>
  <definedNames>
    <definedName name="_xlnm.Print_Titles" localSheetId="0">'Payment Schedule County 23-24P2'!$4:$4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F63" i="1"/>
  <c r="D63" i="1"/>
  <c r="E63" i="1"/>
</calcChain>
</file>

<file path=xl/sharedStrings.xml><?xml version="1.0" encoding="utf-8"?>
<sst xmlns="http://schemas.openxmlformats.org/spreadsheetml/2006/main" count="130" uniqueCount="129">
  <si>
    <t>Prepared by:</t>
  </si>
  <si>
    <t>California Department of Education</t>
  </si>
  <si>
    <t>School Fiscal Services Division</t>
  </si>
  <si>
    <t>County Code</t>
  </si>
  <si>
    <t>County 
Name</t>
  </si>
  <si>
    <t xml:space="preserve">Monthly Payment Schedule by County 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</si>
  <si>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</si>
  <si>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</si>
  <si>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</si>
  <si>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</si>
  <si>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</si>
  <si>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</si>
  <si>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</si>
  <si>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</si>
  <si>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</si>
  <si>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</si>
  <si>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</si>
  <si>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</si>
  <si>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</si>
  <si>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</si>
  <si>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</si>
  <si>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</si>
  <si>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</si>
  <si>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</si>
  <si>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</si>
  <si>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</si>
  <si>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</si>
  <si>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</si>
  <si>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</si>
  <si>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</si>
  <si>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</si>
  <si>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</si>
  <si>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</si>
  <si>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</si>
  <si>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</si>
  <si>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</si>
  <si>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</si>
  <si>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</si>
  <si>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</si>
  <si>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</si>
  <si>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</si>
  <si>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</si>
  <si>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</si>
  <si>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</si>
  <si>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</si>
  <si>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</si>
  <si>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</si>
  <si>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</si>
  <si>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</si>
  <si>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</si>
  <si>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</si>
  <si>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</si>
  <si>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</si>
  <si>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</si>
  <si>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</si>
  <si>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</si>
  <si>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</si>
  <si>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</si>
  <si>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</si>
  <si>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</si>
  <si>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</si>
  <si>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</si>
  <si>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</si>
  <si>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</si>
  <si>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</si>
  <si>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</si>
  <si>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</si>
  <si>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</si>
  <si>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</si>
  <si>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</si>
  <si>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</si>
  <si>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</si>
  <si>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</si>
  <si>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</si>
  <si>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</si>
  <si>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</si>
  <si>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</si>
  <si>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</si>
  <si>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</si>
  <si>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</si>
  <si>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</si>
  <si>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</si>
  <si>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</si>
  <si>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</si>
  <si>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</si>
  <si>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</si>
  <si>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</si>
  <si>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</si>
  <si>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</si>
  <si>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</si>
  <si>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</si>
  <si>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</si>
  <si>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</si>
  <si>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</si>
  <si>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</si>
  <si>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</si>
  <si>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</si>
  <si>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</si>
  <si>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</si>
  <si>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</si>
  <si>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</si>
  <si>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</si>
  <si>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</si>
  <si>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</si>
  <si>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</si>
  <si>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</si>
  <si>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</si>
  <si>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</si>
  <si>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</si>
  <si>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</si>
  <si>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</si>
  <si>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</si>
  <si>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</si>
  <si>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</si>
  <si>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</si>
  <si>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</si>
  <si>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</si>
  <si>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</si>
  <si>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</si>
  <si>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</si>
  <si>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</si>
  <si>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</si>
  <si>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TOTAL</t>
  </si>
  <si>
    <t>2023–24 Second Principal (P-2) Apportionment</t>
  </si>
  <si>
    <t>June 2024</t>
  </si>
  <si>
    <t>Total P-2 Apportionment</t>
  </si>
  <si>
    <t>Balance Due 
(Total P-2 Apportionment minus Payments to Date)</t>
  </si>
  <si>
    <t>Principal Apportionment Offset to Recover Education Protection Account (EPA) Amount Overpaid 
FY 2023–24 
as of June 2024</t>
  </si>
  <si>
    <t>Total P-2 Apportionment Payments, Adjusted for EPA Overpayment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</si>
</sst>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0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2" borderId="1" applyNumberFormat="0" applyProtection="0">
      <alignment horizontal="center" wrapText="1"/>
    </xf>
  </cellStyleXfs>
  <cellXfs count="18">
    <xf numFmtId="0" fontId="0" fillId="0" borderId="0" xfId="0"/>
    <xf numFmtId="0" fontId="0" fillId="0" borderId="0" xfId="0" applyFill="1"/>
    <xf numFmtId="0" fontId="0" fillId="0" borderId="0" xfId="0" quotePrefix="1" applyFill="1"/>
    <xf numFmtId="0" fontId="2" fillId="0" borderId="0" xfId="0" applyFont="1" applyFill="1"/>
    <xf numFmtId="0" fontId="0" fillId="0" borderId="0" xfId="0" applyAlignment="1">
      <alignment horizontal="centerContinuous"/>
    </xf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41" fontId="0" fillId="0" borderId="2" xfId="0" applyNumberFormat="1" applyBorder="1"/>
    <xf numFmtId="42" fontId="0" fillId="0" borderId="3" xfId="0" applyNumberFormat="1" applyBorder="1"/>
    <xf numFmtId="0" fontId="0" fillId="0" borderId="0" xfId="0" applyAlignment="1">
      <alignment horizontal="left"/>
    </xf>
    <xf numFmtId="0" fontId="1" fillId="2" borderId="1" xfId="6" applyNumberFormat="1">
      <alignment horizontal="center" wrapText="1"/>
    </xf>
    <xf numFmtId="0" fontId="0" fillId="0" borderId="3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0" xfId="0" quotePrefix="1" applyNumberFormat="1"/>
    <xf numFmtId="0" fontId="1" fillId="2" borderId="5" xfId="0" applyFont="1" applyFill="1" applyBorder="1" applyAlignment="1">
      <alignment horizontal="center" wrapText="1"/>
    </xf>
    <xf numFmtId="0" fontId="2" fillId="0" borderId="2" xfId="5" applyFill="1" applyBorder="1" applyAlignment="1">
      <alignment horizontal="left"/>
    </xf>
    <xf numFmtId="0" fontId="2" fillId="0" borderId="0" xfId="5"/>
    <xf numFmtId="42" fontId="2" fillId="0" borderId="2" xfId="5" applyNumberFormat="1" applyFill="1" applyBorder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7000000}"/>
    <cellStyle name="Total" xfId="5" builtinId="25" customBuiltin="1"/>
  </cellStyles>
  <dxfs count="13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 outline="0">
        <left style="thin">
          <color rgb="FFABABAB"/>
        </left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 outline="0">
        <top style="thin">
          <color auto="1"/>
        </top>
      </border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12"/>
      <tableStyleElement type="headerRow" dxfId="11"/>
      <tableStyleElement type="totalRow" dxfId="10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F63" totalsRowCount="1" headerRowDxfId="9" tableBorderDxfId="8" dataCellStyle="Normal" totalsRowCellStyle="Total">
  <tableColumns count="6">
    <tableColumn id="1" xr3:uid="{00000000-0010-0000-0000-000001000000}" name="County Code" totalsRowLabel="TOTAL" dataDxfId="7" totalsRowDxfId="6" dataCellStyle="Normal" totalsRowCellStyle="Total"/>
    <tableColumn id="2" xr3:uid="{00000000-0010-0000-0000-000002000000}" name="County _x000a_Name" dataDxfId="5" dataCellStyle="Normal" totalsRowCellStyle="Total"/>
    <tableColumn id="3" xr3:uid="{00000000-0010-0000-0000-000003000000}" name="Total P-2 Apportionment" totalsRowFunction="sum" dataDxfId="4" totalsRowDxfId="3" dataCellStyle="Normal" totalsRowCellStyle="Total"/>
    <tableColumn id="4" xr3:uid="{00000000-0010-0000-0000-000004000000}" name="Balance Due _x000a_(Total P-2 Apportionment minus Payments to Date)" totalsRowFunction="sum" totalsRowDxfId="2" dataCellStyle="Normal" totalsRowCellStyle="Total"/>
    <tableColumn id="5" xr3:uid="{00000000-0010-0000-0000-000005000000}" name="Principal Apportionment Offset to Recover Education Protection Account (EPA) Amount Overpaid _x000a_FY 2023–24 _x000a_as of June 2024" totalsRowFunction="sum" totalsRowDxfId="1" dataCellStyle="Normal" totalsRowCellStyle="Total"/>
    <tableColumn id="6" xr3:uid="{00000000-0010-0000-0000-000006000000}" name="Total P-2 Apportionment Payments, Adjusted for EPA Overpayment" totalsRowFunction="sum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23-24 Second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9"/>
  <sheetViews>
    <sheetView tabSelected="1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7.765625" customWidth="1"/>
    <col min="2" max="2" width="14" bestFit="1" customWidth="1"/>
    <col min="3" max="3" width="16.07421875" bestFit="1" customWidth="1"/>
    <col min="4" max="4" width="20.765625" customWidth="1"/>
    <col min="5" max="5" width="30.765625" customWidth="1"/>
    <col min="6" max="6" width="18.765625" customWidth="1"/>
    <col min="7" max="7" width="10.53515625" customWidth="1"/>
    <col min="8" max="8" width="10.23046875" customWidth="1"/>
  </cols>
  <sheetData>
    <row r="1" spans="1:6" ht="18" x14ac:dyDescent="0.4">
      <c r="A1" s="6" t="s">
        <v>5</v>
      </c>
      <c r="B1" s="6"/>
      <c r="C1" s="9"/>
      <c r="D1" s="9"/>
      <c r="E1" s="4"/>
      <c r="F1" s="4"/>
    </row>
    <row r="2" spans="1:6" ht="16.5" x14ac:dyDescent="0.35">
      <c r="A2" s="9" t="s">
        <v>123</v>
      </c>
      <c r="B2" s="5"/>
      <c r="C2" s="9"/>
      <c r="D2" s="9"/>
      <c r="E2" s="4"/>
      <c r="F2" s="4"/>
    </row>
    <row r="3" spans="1:6" ht="16.5" x14ac:dyDescent="0.35">
      <c r="A3" s="9" t="s">
        <v>1</v>
      </c>
      <c r="B3" s="5"/>
      <c r="C3" s="9"/>
      <c r="D3" s="9"/>
      <c r="E3" s="4"/>
      <c r="F3" s="4"/>
    </row>
    <row r="4" spans="1:6" ht="77.5" x14ac:dyDescent="0.35">
      <c r="A4" s="10" t="s">
        <v>3</v>
      </c>
      <c r="B4" s="10" t="s">
        <v>4</v>
      </c>
      <c r="C4" s="10" t="s">
        <v>125</v>
      </c>
      <c r="D4" s="10" t="s">
        <v>126</v>
      </c>
      <c r="E4" s="14" t="s">
        <v>127</v>
      </c>
      <c r="F4" s="10" t="s">
        <v>128</v>
      </c>
    </row>
    <row r="5" spans="1:6" x14ac:dyDescent="0.35">
      <c r="A5" s="11" t="s">
        <v>64</v>
      </c>
      <c r="B5" s="11" t="s">
        <v>6</v>
      </c>
      <c r="C5" s="8">
        <v>1659449607</v>
      </c>
      <c r="D5" s="8">
        <v>237356268</v>
      </c>
      <c r="E5" s="8">
        <v>38769427</v>
      </c>
      <c r="F5" s="8">
        <v>198586841</v>
      </c>
    </row>
    <row r="6" spans="1:6" x14ac:dyDescent="0.35">
      <c r="A6" s="12" t="s">
        <v>65</v>
      </c>
      <c r="B6" s="12" t="s">
        <v>7</v>
      </c>
      <c r="C6" s="7">
        <v>2181485</v>
      </c>
      <c r="D6" s="7">
        <v>364720</v>
      </c>
      <c r="E6" s="7">
        <v>99872</v>
      </c>
      <c r="F6" s="7">
        <v>264848</v>
      </c>
    </row>
    <row r="7" spans="1:6" x14ac:dyDescent="0.35">
      <c r="A7" s="12" t="s">
        <v>66</v>
      </c>
      <c r="B7" s="12" t="s">
        <v>8</v>
      </c>
      <c r="C7" s="7">
        <v>21939689</v>
      </c>
      <c r="D7" s="7">
        <v>1899343</v>
      </c>
      <c r="E7" s="7">
        <v>0</v>
      </c>
      <c r="F7" s="7">
        <v>1899343</v>
      </c>
    </row>
    <row r="8" spans="1:6" x14ac:dyDescent="0.35">
      <c r="A8" s="12" t="s">
        <v>67</v>
      </c>
      <c r="B8" s="12" t="s">
        <v>9</v>
      </c>
      <c r="C8" s="7">
        <v>282751831</v>
      </c>
      <c r="D8" s="7">
        <v>58179476</v>
      </c>
      <c r="E8" s="7">
        <v>17013797</v>
      </c>
      <c r="F8" s="7">
        <v>41165679</v>
      </c>
    </row>
    <row r="9" spans="1:6" x14ac:dyDescent="0.35">
      <c r="A9" s="12" t="s">
        <v>68</v>
      </c>
      <c r="B9" s="12" t="s">
        <v>10</v>
      </c>
      <c r="C9" s="7">
        <v>27082965</v>
      </c>
      <c r="D9" s="7">
        <v>2417109</v>
      </c>
      <c r="E9" s="7">
        <v>412889</v>
      </c>
      <c r="F9" s="7">
        <v>2004220</v>
      </c>
    </row>
    <row r="10" spans="1:6" x14ac:dyDescent="0.35">
      <c r="A10" s="12" t="s">
        <v>69</v>
      </c>
      <c r="B10" s="12" t="s">
        <v>11</v>
      </c>
      <c r="C10" s="7">
        <v>54681279</v>
      </c>
      <c r="D10" s="7">
        <v>11414301</v>
      </c>
      <c r="E10" s="7">
        <v>4708824</v>
      </c>
      <c r="F10" s="7">
        <v>6705477</v>
      </c>
    </row>
    <row r="11" spans="1:6" x14ac:dyDescent="0.35">
      <c r="A11" s="12" t="s">
        <v>70</v>
      </c>
      <c r="B11" s="12" t="s">
        <v>12</v>
      </c>
      <c r="C11" s="7">
        <v>1222793260</v>
      </c>
      <c r="D11" s="7">
        <v>197276032</v>
      </c>
      <c r="E11" s="7">
        <v>39970135</v>
      </c>
      <c r="F11" s="7">
        <v>157305897</v>
      </c>
    </row>
    <row r="12" spans="1:6" x14ac:dyDescent="0.35">
      <c r="A12" s="12" t="s">
        <v>71</v>
      </c>
      <c r="B12" s="12" t="s">
        <v>13</v>
      </c>
      <c r="C12" s="7">
        <v>44448990</v>
      </c>
      <c r="D12" s="7">
        <v>10611440</v>
      </c>
      <c r="E12" s="7">
        <v>4461167</v>
      </c>
      <c r="F12" s="7">
        <v>6150273</v>
      </c>
    </row>
    <row r="13" spans="1:6" x14ac:dyDescent="0.35">
      <c r="A13" s="12" t="s">
        <v>72</v>
      </c>
      <c r="B13" s="12" t="s">
        <v>14</v>
      </c>
      <c r="C13" s="7">
        <v>506840370</v>
      </c>
      <c r="D13" s="7">
        <v>62609352</v>
      </c>
      <c r="E13" s="7">
        <v>6898451</v>
      </c>
      <c r="F13" s="7">
        <v>55710901</v>
      </c>
    </row>
    <row r="14" spans="1:6" x14ac:dyDescent="0.35">
      <c r="A14" s="12" t="s">
        <v>73</v>
      </c>
      <c r="B14" s="12" t="s">
        <v>15</v>
      </c>
      <c r="C14" s="7">
        <v>2695130344</v>
      </c>
      <c r="D14" s="7">
        <v>563957521</v>
      </c>
      <c r="E14" s="7">
        <v>196325549</v>
      </c>
      <c r="F14" s="7">
        <v>367631972</v>
      </c>
    </row>
    <row r="15" spans="1:6" x14ac:dyDescent="0.35">
      <c r="A15" s="12" t="s">
        <v>74</v>
      </c>
      <c r="B15" s="12" t="s">
        <v>16</v>
      </c>
      <c r="C15" s="7">
        <v>78247953</v>
      </c>
      <c r="D15" s="7">
        <v>15514690</v>
      </c>
      <c r="E15" s="7">
        <v>5370215</v>
      </c>
      <c r="F15" s="7">
        <v>10144475</v>
      </c>
    </row>
    <row r="16" spans="1:6" x14ac:dyDescent="0.35">
      <c r="A16" s="12" t="s">
        <v>75</v>
      </c>
      <c r="B16" s="12" t="s">
        <v>17</v>
      </c>
      <c r="C16" s="7">
        <v>184399597</v>
      </c>
      <c r="D16" s="7">
        <v>31709304</v>
      </c>
      <c r="E16" s="7">
        <v>7979094</v>
      </c>
      <c r="F16" s="7">
        <v>23730210</v>
      </c>
    </row>
    <row r="17" spans="1:6" x14ac:dyDescent="0.35">
      <c r="A17" s="12" t="s">
        <v>76</v>
      </c>
      <c r="B17" s="12" t="s">
        <v>18</v>
      </c>
      <c r="C17" s="7">
        <v>523992955</v>
      </c>
      <c r="D17" s="7">
        <v>108236160</v>
      </c>
      <c r="E17" s="7">
        <v>36884539</v>
      </c>
      <c r="F17" s="7">
        <v>71351621</v>
      </c>
    </row>
    <row r="18" spans="1:6" x14ac:dyDescent="0.35">
      <c r="A18" s="12" t="s">
        <v>77</v>
      </c>
      <c r="B18" s="12" t="s">
        <v>19</v>
      </c>
      <c r="C18" s="7">
        <v>39534431</v>
      </c>
      <c r="D18" s="7">
        <v>5942879</v>
      </c>
      <c r="E18" s="7">
        <v>717583</v>
      </c>
      <c r="F18" s="7">
        <v>5225296</v>
      </c>
    </row>
    <row r="19" spans="1:6" x14ac:dyDescent="0.35">
      <c r="A19" s="12" t="s">
        <v>78</v>
      </c>
      <c r="B19" s="12" t="s">
        <v>20</v>
      </c>
      <c r="C19" s="7">
        <v>2571409968</v>
      </c>
      <c r="D19" s="7">
        <v>557240381</v>
      </c>
      <c r="E19" s="7">
        <v>189105241</v>
      </c>
      <c r="F19" s="7">
        <v>368135140</v>
      </c>
    </row>
    <row r="20" spans="1:6" x14ac:dyDescent="0.35">
      <c r="A20" s="12" t="s">
        <v>79</v>
      </c>
      <c r="B20" s="12" t="s">
        <v>21</v>
      </c>
      <c r="C20" s="7">
        <v>412192752</v>
      </c>
      <c r="D20" s="7">
        <v>87448223</v>
      </c>
      <c r="E20" s="7">
        <v>28285387</v>
      </c>
      <c r="F20" s="7">
        <v>59162836</v>
      </c>
    </row>
    <row r="21" spans="1:6" x14ac:dyDescent="0.35">
      <c r="A21" s="12" t="s">
        <v>80</v>
      </c>
      <c r="B21" s="12" t="s">
        <v>22</v>
      </c>
      <c r="C21" s="7">
        <v>110419349</v>
      </c>
      <c r="D21" s="7">
        <v>23727229</v>
      </c>
      <c r="E21" s="7">
        <v>7074668</v>
      </c>
      <c r="F21" s="7">
        <v>16652561</v>
      </c>
    </row>
    <row r="22" spans="1:6" x14ac:dyDescent="0.35">
      <c r="A22" s="12" t="s">
        <v>81</v>
      </c>
      <c r="B22" s="12" t="s">
        <v>23</v>
      </c>
      <c r="C22" s="7">
        <v>44526069</v>
      </c>
      <c r="D22" s="7">
        <v>9418778</v>
      </c>
      <c r="E22" s="7">
        <v>3359315</v>
      </c>
      <c r="F22" s="7">
        <v>6059463</v>
      </c>
    </row>
    <row r="23" spans="1:6" x14ac:dyDescent="0.35">
      <c r="A23" s="12" t="s">
        <v>82</v>
      </c>
      <c r="B23" s="12" t="s">
        <v>24</v>
      </c>
      <c r="C23" s="7">
        <v>14940257435</v>
      </c>
      <c r="D23" s="7">
        <v>2934673947</v>
      </c>
      <c r="E23" s="7">
        <v>999491360</v>
      </c>
      <c r="F23" s="7">
        <v>1935182587</v>
      </c>
    </row>
    <row r="24" spans="1:6" x14ac:dyDescent="0.35">
      <c r="A24" s="12" t="s">
        <v>83</v>
      </c>
      <c r="B24" s="12" t="s">
        <v>25</v>
      </c>
      <c r="C24" s="7">
        <v>410028382</v>
      </c>
      <c r="D24" s="7">
        <v>79592910</v>
      </c>
      <c r="E24" s="7">
        <v>28262433</v>
      </c>
      <c r="F24" s="7">
        <v>51330477</v>
      </c>
    </row>
    <row r="25" spans="1:6" x14ac:dyDescent="0.35">
      <c r="A25" s="12" t="s">
        <v>84</v>
      </c>
      <c r="B25" s="12" t="s">
        <v>26</v>
      </c>
      <c r="C25" s="7">
        <v>111098352</v>
      </c>
      <c r="D25" s="7">
        <v>11459137</v>
      </c>
      <c r="E25" s="7">
        <v>2530277</v>
      </c>
      <c r="F25" s="7">
        <v>8928860</v>
      </c>
    </row>
    <row r="26" spans="1:6" x14ac:dyDescent="0.35">
      <c r="A26" s="12" t="s">
        <v>85</v>
      </c>
      <c r="B26" s="12" t="s">
        <v>27</v>
      </c>
      <c r="C26" s="7">
        <v>12302646</v>
      </c>
      <c r="D26" s="7">
        <v>696594</v>
      </c>
      <c r="E26" s="7">
        <v>171719</v>
      </c>
      <c r="F26" s="7">
        <v>524875</v>
      </c>
    </row>
    <row r="27" spans="1:6" x14ac:dyDescent="0.35">
      <c r="A27" s="12" t="s">
        <v>86</v>
      </c>
      <c r="B27" s="12" t="s">
        <v>28</v>
      </c>
      <c r="C27" s="7">
        <v>136352929</v>
      </c>
      <c r="D27" s="7">
        <v>25306741</v>
      </c>
      <c r="E27" s="7">
        <v>9397672</v>
      </c>
      <c r="F27" s="7">
        <v>15909069</v>
      </c>
    </row>
    <row r="28" spans="1:6" x14ac:dyDescent="0.35">
      <c r="A28" s="12" t="s">
        <v>87</v>
      </c>
      <c r="B28" s="12" t="s">
        <v>29</v>
      </c>
      <c r="C28" s="7">
        <v>784626512</v>
      </c>
      <c r="D28" s="7">
        <v>163716547</v>
      </c>
      <c r="E28" s="7">
        <v>58437224</v>
      </c>
      <c r="F28" s="7">
        <v>105279323</v>
      </c>
    </row>
    <row r="29" spans="1:6" x14ac:dyDescent="0.35">
      <c r="A29" s="12" t="s">
        <v>88</v>
      </c>
      <c r="B29" s="12" t="s">
        <v>30</v>
      </c>
      <c r="C29" s="7">
        <v>15709454</v>
      </c>
      <c r="D29" s="7">
        <v>3774980</v>
      </c>
      <c r="E29" s="7">
        <v>1576108</v>
      </c>
      <c r="F29" s="7">
        <v>2198872</v>
      </c>
    </row>
    <row r="30" spans="1:6" x14ac:dyDescent="0.35">
      <c r="A30" s="12" t="s">
        <v>89</v>
      </c>
      <c r="B30" s="12" t="s">
        <v>31</v>
      </c>
      <c r="C30" s="7">
        <v>6687291</v>
      </c>
      <c r="D30" s="7">
        <v>1007836</v>
      </c>
      <c r="E30" s="7">
        <v>183237</v>
      </c>
      <c r="F30" s="7">
        <v>824599</v>
      </c>
    </row>
    <row r="31" spans="1:6" x14ac:dyDescent="0.35">
      <c r="A31" s="12" t="s">
        <v>90</v>
      </c>
      <c r="B31" s="12" t="s">
        <v>32</v>
      </c>
      <c r="C31" s="7">
        <v>840692523</v>
      </c>
      <c r="D31" s="7">
        <v>158321274</v>
      </c>
      <c r="E31" s="7">
        <v>51446946</v>
      </c>
      <c r="F31" s="7">
        <v>106874328</v>
      </c>
    </row>
    <row r="32" spans="1:6" x14ac:dyDescent="0.35">
      <c r="A32" s="12" t="s">
        <v>91</v>
      </c>
      <c r="B32" s="12" t="s">
        <v>33</v>
      </c>
      <c r="C32" s="7">
        <v>70791999</v>
      </c>
      <c r="D32" s="7">
        <v>-7389189</v>
      </c>
      <c r="E32" s="7">
        <v>0</v>
      </c>
      <c r="F32" s="7">
        <v>-7389189</v>
      </c>
    </row>
    <row r="33" spans="1:6" x14ac:dyDescent="0.35">
      <c r="A33" s="12" t="s">
        <v>92</v>
      </c>
      <c r="B33" s="12" t="s">
        <v>34</v>
      </c>
      <c r="C33" s="7">
        <v>66745302</v>
      </c>
      <c r="D33" s="7">
        <v>4872565</v>
      </c>
      <c r="E33" s="7">
        <v>2121005</v>
      </c>
      <c r="F33" s="7">
        <v>2751560</v>
      </c>
    </row>
    <row r="34" spans="1:6" x14ac:dyDescent="0.35">
      <c r="A34" s="12" t="s">
        <v>93</v>
      </c>
      <c r="B34" s="12" t="s">
        <v>35</v>
      </c>
      <c r="C34" s="7">
        <v>3049405245</v>
      </c>
      <c r="D34" s="7">
        <v>311535551</v>
      </c>
      <c r="E34" s="7">
        <v>33418874</v>
      </c>
      <c r="F34" s="7">
        <v>278116677</v>
      </c>
    </row>
    <row r="35" spans="1:6" x14ac:dyDescent="0.35">
      <c r="A35" s="12" t="s">
        <v>94</v>
      </c>
      <c r="B35" s="12" t="s">
        <v>36</v>
      </c>
      <c r="C35" s="7">
        <v>434353627</v>
      </c>
      <c r="D35" s="7">
        <v>60130018</v>
      </c>
      <c r="E35" s="7">
        <v>7804352</v>
      </c>
      <c r="F35" s="7">
        <v>52325666</v>
      </c>
    </row>
    <row r="36" spans="1:6" x14ac:dyDescent="0.35">
      <c r="A36" s="12" t="s">
        <v>95</v>
      </c>
      <c r="B36" s="12" t="s">
        <v>37</v>
      </c>
      <c r="C36" s="7">
        <v>6409170</v>
      </c>
      <c r="D36" s="7">
        <v>-2698252</v>
      </c>
      <c r="E36" s="7">
        <v>0</v>
      </c>
      <c r="F36" s="7">
        <v>-2698252</v>
      </c>
    </row>
    <row r="37" spans="1:6" x14ac:dyDescent="0.35">
      <c r="A37" s="12" t="s">
        <v>96</v>
      </c>
      <c r="B37" s="12" t="s">
        <v>38</v>
      </c>
      <c r="C37" s="7">
        <v>4763611486</v>
      </c>
      <c r="D37" s="7">
        <v>957280155</v>
      </c>
      <c r="E37" s="7">
        <v>408790620</v>
      </c>
      <c r="F37" s="7">
        <v>548489535</v>
      </c>
    </row>
    <row r="38" spans="1:6" x14ac:dyDescent="0.35">
      <c r="A38" s="12" t="s">
        <v>97</v>
      </c>
      <c r="B38" s="12" t="s">
        <v>39</v>
      </c>
      <c r="C38" s="7">
        <v>2559805321</v>
      </c>
      <c r="D38" s="7">
        <v>613228325</v>
      </c>
      <c r="E38" s="7">
        <v>224881143</v>
      </c>
      <c r="F38" s="7">
        <v>388347182</v>
      </c>
    </row>
    <row r="39" spans="1:6" x14ac:dyDescent="0.35">
      <c r="A39" s="12" t="s">
        <v>98</v>
      </c>
      <c r="B39" s="12" t="s">
        <v>40</v>
      </c>
      <c r="C39" s="7">
        <v>92876593</v>
      </c>
      <c r="D39" s="7">
        <v>12655068</v>
      </c>
      <c r="E39" s="7">
        <v>2725360</v>
      </c>
      <c r="F39" s="7">
        <v>9929708</v>
      </c>
    </row>
    <row r="40" spans="1:6" x14ac:dyDescent="0.35">
      <c r="A40" s="12" t="s">
        <v>99</v>
      </c>
      <c r="B40" s="12" t="s">
        <v>41</v>
      </c>
      <c r="C40" s="7">
        <v>5036104079</v>
      </c>
      <c r="D40" s="7">
        <v>1007702328</v>
      </c>
      <c r="E40" s="7">
        <v>361618473</v>
      </c>
      <c r="F40" s="7">
        <v>646083855</v>
      </c>
    </row>
    <row r="41" spans="1:6" x14ac:dyDescent="0.35">
      <c r="A41" s="12" t="s">
        <v>100</v>
      </c>
      <c r="B41" s="12" t="s">
        <v>42</v>
      </c>
      <c r="C41" s="7">
        <v>3607034178</v>
      </c>
      <c r="D41" s="7">
        <v>547005685</v>
      </c>
      <c r="E41" s="7">
        <v>122249258</v>
      </c>
      <c r="F41" s="7">
        <v>424756427</v>
      </c>
    </row>
    <row r="42" spans="1:6" x14ac:dyDescent="0.35">
      <c r="A42" s="12" t="s">
        <v>101</v>
      </c>
      <c r="B42" s="12" t="s">
        <v>43</v>
      </c>
      <c r="C42" s="7">
        <v>432335490</v>
      </c>
      <c r="D42" s="7">
        <v>49250263</v>
      </c>
      <c r="E42" s="7">
        <v>2925373</v>
      </c>
      <c r="F42" s="7">
        <v>46324890</v>
      </c>
    </row>
    <row r="43" spans="1:6" x14ac:dyDescent="0.35">
      <c r="A43" s="12" t="s">
        <v>102</v>
      </c>
      <c r="B43" s="12" t="s">
        <v>44</v>
      </c>
      <c r="C43" s="7">
        <v>1735911339</v>
      </c>
      <c r="D43" s="7">
        <v>390698001</v>
      </c>
      <c r="E43" s="7">
        <v>147737599</v>
      </c>
      <c r="F43" s="7">
        <v>242960402</v>
      </c>
    </row>
    <row r="44" spans="1:6" ht="31" x14ac:dyDescent="0.35">
      <c r="A44" s="12" t="s">
        <v>103</v>
      </c>
      <c r="B44" s="12" t="s">
        <v>45</v>
      </c>
      <c r="C44" s="7">
        <v>144280949</v>
      </c>
      <c r="D44" s="7">
        <v>11570089</v>
      </c>
      <c r="E44" s="7">
        <v>253688</v>
      </c>
      <c r="F44" s="7">
        <v>11316401</v>
      </c>
    </row>
    <row r="45" spans="1:6" x14ac:dyDescent="0.35">
      <c r="A45" s="12" t="s">
        <v>104</v>
      </c>
      <c r="B45" s="12" t="s">
        <v>46</v>
      </c>
      <c r="C45" s="7">
        <v>285133230</v>
      </c>
      <c r="D45" s="7">
        <v>47317603</v>
      </c>
      <c r="E45" s="7">
        <v>14230053</v>
      </c>
      <c r="F45" s="7">
        <v>33087550</v>
      </c>
    </row>
    <row r="46" spans="1:6" x14ac:dyDescent="0.35">
      <c r="A46" s="12" t="s">
        <v>105</v>
      </c>
      <c r="B46" s="12" t="s">
        <v>47</v>
      </c>
      <c r="C46" s="7">
        <v>537710143</v>
      </c>
      <c r="D46" s="7">
        <v>110766098</v>
      </c>
      <c r="E46" s="7">
        <v>32323051</v>
      </c>
      <c r="F46" s="7">
        <v>78443047</v>
      </c>
    </row>
    <row r="47" spans="1:6" x14ac:dyDescent="0.35">
      <c r="A47" s="12" t="s">
        <v>106</v>
      </c>
      <c r="B47" s="12" t="s">
        <v>48</v>
      </c>
      <c r="C47" s="7">
        <v>1077247805</v>
      </c>
      <c r="D47" s="7">
        <v>145771241</v>
      </c>
      <c r="E47" s="7">
        <v>29088315</v>
      </c>
      <c r="F47" s="7">
        <v>116682926</v>
      </c>
    </row>
    <row r="48" spans="1:6" x14ac:dyDescent="0.35">
      <c r="A48" s="12" t="s">
        <v>107</v>
      </c>
      <c r="B48" s="12" t="s">
        <v>49</v>
      </c>
      <c r="C48" s="7">
        <v>314501303</v>
      </c>
      <c r="D48" s="7">
        <v>44510303</v>
      </c>
      <c r="E48" s="7">
        <v>4821150</v>
      </c>
      <c r="F48" s="7">
        <v>39689153</v>
      </c>
    </row>
    <row r="49" spans="1:6" x14ac:dyDescent="0.35">
      <c r="A49" s="12" t="s">
        <v>108</v>
      </c>
      <c r="B49" s="12" t="s">
        <v>50</v>
      </c>
      <c r="C49" s="7">
        <v>255310067</v>
      </c>
      <c r="D49" s="7">
        <v>48637826</v>
      </c>
      <c r="E49" s="7">
        <v>12049924</v>
      </c>
      <c r="F49" s="7">
        <v>36587902</v>
      </c>
    </row>
    <row r="50" spans="1:6" x14ac:dyDescent="0.35">
      <c r="A50" s="12" t="s">
        <v>109</v>
      </c>
      <c r="B50" s="12" t="s">
        <v>51</v>
      </c>
      <c r="C50" s="7">
        <v>5197626</v>
      </c>
      <c r="D50" s="7">
        <v>566327</v>
      </c>
      <c r="E50" s="7">
        <v>197884</v>
      </c>
      <c r="F50" s="7">
        <v>368443</v>
      </c>
    </row>
    <row r="51" spans="1:6" x14ac:dyDescent="0.35">
      <c r="A51" s="12" t="s">
        <v>110</v>
      </c>
      <c r="B51" s="12" t="s">
        <v>52</v>
      </c>
      <c r="C51" s="7">
        <v>67946706</v>
      </c>
      <c r="D51" s="7">
        <v>11438611</v>
      </c>
      <c r="E51" s="7">
        <v>3217077</v>
      </c>
      <c r="F51" s="7">
        <v>8221534</v>
      </c>
    </row>
    <row r="52" spans="1:6" x14ac:dyDescent="0.35">
      <c r="A52" s="12" t="s">
        <v>111</v>
      </c>
      <c r="B52" s="12" t="s">
        <v>53</v>
      </c>
      <c r="C52" s="7">
        <v>571858937</v>
      </c>
      <c r="D52" s="7">
        <v>140232338</v>
      </c>
      <c r="E52" s="7">
        <v>51268622</v>
      </c>
      <c r="F52" s="7">
        <v>88963716</v>
      </c>
    </row>
    <row r="53" spans="1:6" x14ac:dyDescent="0.35">
      <c r="A53" s="12" t="s">
        <v>112</v>
      </c>
      <c r="B53" s="12" t="s">
        <v>54</v>
      </c>
      <c r="C53" s="7">
        <v>460275965</v>
      </c>
      <c r="D53" s="7">
        <v>46104757</v>
      </c>
      <c r="E53" s="7">
        <v>6108767</v>
      </c>
      <c r="F53" s="7">
        <v>39995990</v>
      </c>
    </row>
    <row r="54" spans="1:6" x14ac:dyDescent="0.35">
      <c r="A54" s="12" t="s">
        <v>113</v>
      </c>
      <c r="B54" s="12" t="s">
        <v>55</v>
      </c>
      <c r="C54" s="7">
        <v>1248397226</v>
      </c>
      <c r="D54" s="7">
        <v>267704132</v>
      </c>
      <c r="E54" s="7">
        <v>102041135</v>
      </c>
      <c r="F54" s="7">
        <v>165662997</v>
      </c>
    </row>
    <row r="55" spans="1:6" x14ac:dyDescent="0.35">
      <c r="A55" s="12" t="s">
        <v>114</v>
      </c>
      <c r="B55" s="12" t="s">
        <v>56</v>
      </c>
      <c r="C55" s="7">
        <v>290842677</v>
      </c>
      <c r="D55" s="7">
        <v>56577372</v>
      </c>
      <c r="E55" s="7">
        <v>20157606</v>
      </c>
      <c r="F55" s="7">
        <v>36419766</v>
      </c>
    </row>
    <row r="56" spans="1:6" x14ac:dyDescent="0.35">
      <c r="A56" s="12" t="s">
        <v>115</v>
      </c>
      <c r="B56" s="12" t="s">
        <v>57</v>
      </c>
      <c r="C56" s="7">
        <v>129876049</v>
      </c>
      <c r="D56" s="7">
        <v>27483825</v>
      </c>
      <c r="E56" s="7">
        <v>8855717</v>
      </c>
      <c r="F56" s="7">
        <v>18628108</v>
      </c>
    </row>
    <row r="57" spans="1:6" x14ac:dyDescent="0.35">
      <c r="A57" s="12" t="s">
        <v>116</v>
      </c>
      <c r="B57" s="12" t="s">
        <v>58</v>
      </c>
      <c r="C57" s="7">
        <v>21967920</v>
      </c>
      <c r="D57" s="7">
        <v>3199968</v>
      </c>
      <c r="E57" s="7">
        <v>1073732</v>
      </c>
      <c r="F57" s="7">
        <v>2126236</v>
      </c>
    </row>
    <row r="58" spans="1:6" x14ac:dyDescent="0.35">
      <c r="A58" s="12" t="s">
        <v>117</v>
      </c>
      <c r="B58" s="12" t="s">
        <v>59</v>
      </c>
      <c r="C58" s="7">
        <v>1411880632</v>
      </c>
      <c r="D58" s="7">
        <v>293953731</v>
      </c>
      <c r="E58" s="7">
        <v>100520510</v>
      </c>
      <c r="F58" s="7">
        <v>193433221</v>
      </c>
    </row>
    <row r="59" spans="1:6" x14ac:dyDescent="0.35">
      <c r="A59" s="12" t="s">
        <v>118</v>
      </c>
      <c r="B59" s="12" t="s">
        <v>60</v>
      </c>
      <c r="C59" s="7">
        <v>44376478</v>
      </c>
      <c r="D59" s="7">
        <v>6469693</v>
      </c>
      <c r="E59" s="7">
        <v>1220391</v>
      </c>
      <c r="F59" s="7">
        <v>5249302</v>
      </c>
    </row>
    <row r="60" spans="1:6" x14ac:dyDescent="0.35">
      <c r="A60" s="12" t="s">
        <v>119</v>
      </c>
      <c r="B60" s="12" t="s">
        <v>61</v>
      </c>
      <c r="C60" s="7">
        <v>1198598907</v>
      </c>
      <c r="D60" s="7">
        <v>238450088</v>
      </c>
      <c r="E60" s="7">
        <v>70901905</v>
      </c>
      <c r="F60" s="7">
        <v>167548183</v>
      </c>
    </row>
    <row r="61" spans="1:6" x14ac:dyDescent="0.35">
      <c r="A61" s="12" t="s">
        <v>120</v>
      </c>
      <c r="B61" s="12" t="s">
        <v>62</v>
      </c>
      <c r="C61" s="7">
        <v>262387639</v>
      </c>
      <c r="D61" s="7">
        <v>47591204</v>
      </c>
      <c r="E61" s="7">
        <v>12863971</v>
      </c>
      <c r="F61" s="7">
        <v>34727233</v>
      </c>
    </row>
    <row r="62" spans="1:6" x14ac:dyDescent="0.35">
      <c r="A62" s="12" t="s">
        <v>121</v>
      </c>
      <c r="B62" s="12" t="s">
        <v>63</v>
      </c>
      <c r="C62" s="7">
        <v>185045417</v>
      </c>
      <c r="D62" s="7">
        <v>42558349</v>
      </c>
      <c r="E62" s="7">
        <v>15646426</v>
      </c>
      <c r="F62" s="7">
        <v>26911923</v>
      </c>
    </row>
    <row r="63" spans="1:6" x14ac:dyDescent="0.35">
      <c r="A63" s="15" t="s">
        <v>122</v>
      </c>
      <c r="B63" s="16"/>
      <c r="C63" s="17">
        <f>SUBTOTAL(109,Table2[Total P-2 Apportionment])</f>
        <v>58107997923</v>
      </c>
      <c r="D63" s="17">
        <f>SUBTOTAL(109,Table2[Balance Due 
(Total P-2 Apportionment minus Payments to Date)])</f>
        <v>10899047245</v>
      </c>
      <c r="E63" s="17">
        <f>SUBTOTAL(109,Table2[Principal Apportionment Offset to Recover Education Protection Account (EPA) Amount Overpaid 
FY 2023–24 
as of June 2024])</f>
        <v>3540045110</v>
      </c>
      <c r="F63" s="17">
        <f>SUBTOTAL(109,Table2[Total P-2 Apportionment Payments, Adjusted for EPA Overpayment])</f>
        <v>7359002135</v>
      </c>
    </row>
    <row r="64" spans="1:6" x14ac:dyDescent="0.35">
      <c r="A64" s="3" t="s">
        <v>0</v>
      </c>
    </row>
    <row r="65" spans="1:2" x14ac:dyDescent="0.35">
      <c r="A65" s="1" t="s">
        <v>1</v>
      </c>
    </row>
    <row r="66" spans="1:2" x14ac:dyDescent="0.35">
      <c r="A66" s="1" t="s">
        <v>2</v>
      </c>
      <c r="B66" s="3"/>
    </row>
    <row r="67" spans="1:2" x14ac:dyDescent="0.35">
      <c r="A67" s="13" t="s">
        <v>124</v>
      </c>
      <c r="B67" s="1"/>
    </row>
    <row r="68" spans="1:2" x14ac:dyDescent="0.35">
      <c r="B68" s="1"/>
    </row>
    <row r="69" spans="1:2" x14ac:dyDescent="0.35">
      <c r="B69" s="2"/>
    </row>
  </sheetData>
  <pageMargins left="0.7" right="0.7" top="0.75" bottom="0.75" header="0.3" footer="0.3"/>
  <pageSetup scale="92" fitToHeight="0" orientation="landscape" r:id="rId1"/>
  <ignoredErrors>
    <ignoredError sqref="A4 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23-24P2</vt:lpstr>
      <vt:lpstr>'Payment Schedule County 23-24P2'!Print_Titles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2023-24 P-2 - Principal Apportionment (CA Dept of Education)</dc:title>
  <dc:subject>Detailed payment schedule by county for fiscal year (FY) 2023-24 P-2 apportionment.</dc:subject>
  <dc:creator/>
  <cp:lastModifiedBy/>
  <dcterms:created xsi:type="dcterms:W3CDTF">2024-02-08T18:23:32Z</dcterms:created>
  <dcterms:modified xsi:type="dcterms:W3CDTF">2024-06-07T20:24:35Z</dcterms:modified>
</cp:coreProperties>
</file>