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7AE2BCD6-9B83-4D04-9526-A063395B7E9C}" xr6:coauthVersionLast="47" xr6:coauthVersionMax="47" xr10:uidLastSave="{00000000-0000-0000-0000-000000000000}"/>
  <bookViews>
    <workbookView xWindow="-120" yWindow="-120" windowWidth="29040" windowHeight="15840" xr2:uid="{456B2CA0-268A-417F-B1A2-490856277486}"/>
  </bookViews>
  <sheets>
    <sheet name="21-22 ARP HCY II 3rd - LEA" sheetId="11" r:id="rId1"/>
    <sheet name="21-22 ARP HCY II 3rd - Cty" sheetId="13" r:id="rId2"/>
  </sheets>
  <definedNames>
    <definedName name="_xlnm._FilterDatabase" localSheetId="1" hidden="1">'21-22 ARP HCY II 3rd - Cty'!$A$4:$D$15</definedName>
    <definedName name="_xlnm._FilterDatabase" localSheetId="0" hidden="1">'21-22 ARP HCY II 3rd - LEA'!$A$1:$L$149</definedName>
    <definedName name="_xlnm.Print_Area" localSheetId="1">'21-22 ARP HCY II 3rd - Cty'!$A$1:$D$51</definedName>
    <definedName name="_xlnm.Print_Titles" localSheetId="1">'21-22 ARP HCY II 3rd - Cty'!$1:$4</definedName>
    <definedName name="_xlnm.Print_Titles" localSheetId="0">'21-22 ARP HCY II 3rd - LEA'!$1:$5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7" i="11" l="1"/>
  <c r="D48" i="13"/>
  <c r="K41" i="11" l="1"/>
  <c r="K147" i="11" s="1"/>
</calcChain>
</file>

<file path=xl/sharedStrings.xml><?xml version="1.0" encoding="utf-8"?>
<sst xmlns="http://schemas.openxmlformats.org/spreadsheetml/2006/main" count="1473" uniqueCount="661">
  <si>
    <t>0000000</t>
  </si>
  <si>
    <t>09</t>
  </si>
  <si>
    <t>09619030000000</t>
  </si>
  <si>
    <t>61903</t>
  </si>
  <si>
    <t>Lake Tahoe Unified</t>
  </si>
  <si>
    <t>11</t>
  </si>
  <si>
    <t>11754810000000</t>
  </si>
  <si>
    <t>75481</t>
  </si>
  <si>
    <t>Orland Joint Unified</t>
  </si>
  <si>
    <t>11765620000000</t>
  </si>
  <si>
    <t>76562</t>
  </si>
  <si>
    <t>Hamilton Unified</t>
  </si>
  <si>
    <t>13</t>
  </si>
  <si>
    <t>13631230000000</t>
  </si>
  <si>
    <t>63123</t>
  </si>
  <si>
    <t>El Centro Elementary</t>
  </si>
  <si>
    <t>13632300000000</t>
  </si>
  <si>
    <t>63230</t>
  </si>
  <si>
    <t>Westmorland Union Elementary</t>
  </si>
  <si>
    <t>15</t>
  </si>
  <si>
    <t>15638260000000</t>
  </si>
  <si>
    <t>63826</t>
  </si>
  <si>
    <t>Tehachapi Unified</t>
  </si>
  <si>
    <t>15737420000000</t>
  </si>
  <si>
    <t>73742</t>
  </si>
  <si>
    <t>Sierra Sands Unified</t>
  </si>
  <si>
    <t>16</t>
  </si>
  <si>
    <t>16639170000000</t>
  </si>
  <si>
    <t>63917</t>
  </si>
  <si>
    <t>Hanford Elementary</t>
  </si>
  <si>
    <t>19</t>
  </si>
  <si>
    <t>19643940000000</t>
  </si>
  <si>
    <t>64394</t>
  </si>
  <si>
    <t>Claremont Unified</t>
  </si>
  <si>
    <t>19644510000000</t>
  </si>
  <si>
    <t>64451</t>
  </si>
  <si>
    <t>Downey Unified</t>
  </si>
  <si>
    <t>64733</t>
  </si>
  <si>
    <t>30</t>
  </si>
  <si>
    <t>19648570000000</t>
  </si>
  <si>
    <t>64857</t>
  </si>
  <si>
    <t>Palmdale Elementary</t>
  </si>
  <si>
    <t>19650370000000</t>
  </si>
  <si>
    <t>65037</t>
  </si>
  <si>
    <t>South Whittier Elementary</t>
  </si>
  <si>
    <t>19651510000000</t>
  </si>
  <si>
    <t>65151</t>
  </si>
  <si>
    <t>Wilsona Elementary</t>
  </si>
  <si>
    <t>23</t>
  </si>
  <si>
    <t>23655400000000</t>
  </si>
  <si>
    <t>65540</t>
  </si>
  <si>
    <t>Anderson Valley Unified</t>
  </si>
  <si>
    <t>23656230000000</t>
  </si>
  <si>
    <t>65623</t>
  </si>
  <si>
    <t>Willits Unified</t>
  </si>
  <si>
    <t>24</t>
  </si>
  <si>
    <t>24656310000000</t>
  </si>
  <si>
    <t>65631</t>
  </si>
  <si>
    <t>Atwater Elementary</t>
  </si>
  <si>
    <t>24656980000000</t>
  </si>
  <si>
    <t>65698</t>
  </si>
  <si>
    <t>Hilmar Unified</t>
  </si>
  <si>
    <t>24657550000000</t>
  </si>
  <si>
    <t>65755</t>
  </si>
  <si>
    <t>Los Banos Unified</t>
  </si>
  <si>
    <t>27</t>
  </si>
  <si>
    <t>27754730000000</t>
  </si>
  <si>
    <t>75473</t>
  </si>
  <si>
    <t>Gonzales Unified</t>
  </si>
  <si>
    <t>66670</t>
  </si>
  <si>
    <t>31</t>
  </si>
  <si>
    <t>31668030000000</t>
  </si>
  <si>
    <t>66803</t>
  </si>
  <si>
    <t>Dry Creek Joint Elementary</t>
  </si>
  <si>
    <t>31750850000000</t>
  </si>
  <si>
    <t>75085</t>
  </si>
  <si>
    <t>Rocklin Unified</t>
  </si>
  <si>
    <t>34</t>
  </si>
  <si>
    <t>76505</t>
  </si>
  <si>
    <t>34765050108837</t>
  </si>
  <si>
    <t>0108837</t>
  </si>
  <si>
    <t>0699</t>
  </si>
  <si>
    <t>Community Collaborative Charter</t>
  </si>
  <si>
    <t>36</t>
  </si>
  <si>
    <t>10363</t>
  </si>
  <si>
    <t>36678190000000</t>
  </si>
  <si>
    <t>67819</t>
  </si>
  <si>
    <t>Ontario-Montclair</t>
  </si>
  <si>
    <t>36678270000000</t>
  </si>
  <si>
    <t>67827</t>
  </si>
  <si>
    <t>Oro Grande</t>
  </si>
  <si>
    <t>36103633630761</t>
  </si>
  <si>
    <t>3630761</t>
  </si>
  <si>
    <t>1910</t>
  </si>
  <si>
    <t>Excelsior Charter</t>
  </si>
  <si>
    <t>37</t>
  </si>
  <si>
    <t>37680230000000</t>
  </si>
  <si>
    <t>68023</t>
  </si>
  <si>
    <t>Chula Vista Elementary</t>
  </si>
  <si>
    <t>37735690000000</t>
  </si>
  <si>
    <t>73569</t>
  </si>
  <si>
    <t>Oceanside Unified</t>
  </si>
  <si>
    <t>38</t>
  </si>
  <si>
    <t>68478</t>
  </si>
  <si>
    <t>38684786040935</t>
  </si>
  <si>
    <t>6040935</t>
  </si>
  <si>
    <t>0158</t>
  </si>
  <si>
    <t>Thomas Edison Charter Academy</t>
  </si>
  <si>
    <t>39</t>
  </si>
  <si>
    <t>39754990000000</t>
  </si>
  <si>
    <t>75499</t>
  </si>
  <si>
    <t>Tracy Joint Unified</t>
  </si>
  <si>
    <t>40</t>
  </si>
  <si>
    <t>40688410000000</t>
  </si>
  <si>
    <t>68841</t>
  </si>
  <si>
    <t>Templeton Unified</t>
  </si>
  <si>
    <t>43</t>
  </si>
  <si>
    <t>43694010000000</t>
  </si>
  <si>
    <t>69401</t>
  </si>
  <si>
    <t>Campbell Union High</t>
  </si>
  <si>
    <t>44</t>
  </si>
  <si>
    <t>44697990000000</t>
  </si>
  <si>
    <t>69799</t>
  </si>
  <si>
    <t>Pajaro Valley Unified</t>
  </si>
  <si>
    <t>44698230000000</t>
  </si>
  <si>
    <t>69823</t>
  </si>
  <si>
    <t>Santa Cruz City High</t>
  </si>
  <si>
    <t>45</t>
  </si>
  <si>
    <t>45699710000000</t>
  </si>
  <si>
    <t>69971</t>
  </si>
  <si>
    <t>Enterprise Elementary</t>
  </si>
  <si>
    <t>48104880000000</t>
  </si>
  <si>
    <t>48</t>
  </si>
  <si>
    <t>10488</t>
  </si>
  <si>
    <t>Solano County Office of Education</t>
  </si>
  <si>
    <t>49</t>
  </si>
  <si>
    <t>49753580000000</t>
  </si>
  <si>
    <t>75358</t>
  </si>
  <si>
    <t>Windsor Unified</t>
  </si>
  <si>
    <t>54</t>
  </si>
  <si>
    <t>54721730000000</t>
  </si>
  <si>
    <t>72173</t>
  </si>
  <si>
    <t>Sundale Union Elementary</t>
  </si>
  <si>
    <t>56</t>
  </si>
  <si>
    <t>56724620000000</t>
  </si>
  <si>
    <t>72462</t>
  </si>
  <si>
    <t>Hueneme Elementary</t>
  </si>
  <si>
    <t>57</t>
  </si>
  <si>
    <t>57727100000000</t>
  </si>
  <si>
    <t>72710</t>
  </si>
  <si>
    <t>Woodland Joint Unified</t>
  </si>
  <si>
    <t>30666700000000</t>
  </si>
  <si>
    <t>Santa Ana Unified</t>
  </si>
  <si>
    <t>El Dorado</t>
  </si>
  <si>
    <t>Glenn</t>
  </si>
  <si>
    <t>Imperial</t>
  </si>
  <si>
    <t>Kern</t>
  </si>
  <si>
    <t>Kings</t>
  </si>
  <si>
    <t>Los Angeles</t>
  </si>
  <si>
    <t>Mendocino</t>
  </si>
  <si>
    <t>Merced</t>
  </si>
  <si>
    <t>Monterey</t>
  </si>
  <si>
    <t>Orange</t>
  </si>
  <si>
    <t>Placer</t>
  </si>
  <si>
    <t>Sacramento</t>
  </si>
  <si>
    <t>San Bernardino</t>
  </si>
  <si>
    <t>San Diego</t>
  </si>
  <si>
    <t>San Francisco</t>
  </si>
  <si>
    <t>San Joaquin</t>
  </si>
  <si>
    <t>San Luis Obispo</t>
  </si>
  <si>
    <t>Santa Clara</t>
  </si>
  <si>
    <t>Santa Cruz</t>
  </si>
  <si>
    <t>Shasta</t>
  </si>
  <si>
    <t>Solano</t>
  </si>
  <si>
    <t>Sonoma</t>
  </si>
  <si>
    <t>Tulare</t>
  </si>
  <si>
    <t>Ventura</t>
  </si>
  <si>
    <t>Yolo</t>
  </si>
  <si>
    <t>County Name</t>
  </si>
  <si>
    <t>N/A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</si>
  <si>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</si>
  <si>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</si>
  <si>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</si>
  <si>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</si>
  <si>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</si>
  <si>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</si>
  <si>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</si>
  <si>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C0699</t>
  </si>
  <si>
    <t>C1910</t>
  </si>
  <si>
    <t>C0158</t>
  </si>
  <si>
    <t>Statewide Total</t>
  </si>
  <si>
    <t>California Department of Education</t>
  </si>
  <si>
    <t>School Fiscal Services Division</t>
  </si>
  <si>
    <t>Revised
Allocation</t>
  </si>
  <si>
    <t>American Rescue Plan Act</t>
  </si>
  <si>
    <t>Fiscal Year 2021-22</t>
  </si>
  <si>
    <t>County
Treasurer</t>
  </si>
  <si>
    <t>Invoice Number</t>
  </si>
  <si>
    <t>County
Total</t>
  </si>
  <si>
    <t>0000011842</t>
  </si>
  <si>
    <t>0000011790</t>
  </si>
  <si>
    <t>0000011791</t>
  </si>
  <si>
    <t>0000011814</t>
  </si>
  <si>
    <t>0000040496</t>
  </si>
  <si>
    <t>0000012471</t>
  </si>
  <si>
    <t>0000044132</t>
  </si>
  <si>
    <t>0000004364</t>
  </si>
  <si>
    <t>0000011831</t>
  </si>
  <si>
    <t>0000008322</t>
  </si>
  <si>
    <t>0000012840</t>
  </si>
  <si>
    <t>0000012839</t>
  </si>
  <si>
    <t>0000004357</t>
  </si>
  <si>
    <t>0000011839</t>
  </si>
  <si>
    <t>0000007988</t>
  </si>
  <si>
    <t>0000011840</t>
  </si>
  <si>
    <t>0000011841</t>
  </si>
  <si>
    <t>0000011846</t>
  </si>
  <si>
    <t>0000011781</t>
  </si>
  <si>
    <t>0000011849</t>
  </si>
  <si>
    <t>0000011854</t>
  </si>
  <si>
    <t>0000011855</t>
  </si>
  <si>
    <t>0000011859</t>
  </si>
  <si>
    <t>0000001357</t>
  </si>
  <si>
    <t>0000011865</t>
  </si>
  <si>
    <t>Alameda</t>
  </si>
  <si>
    <t>01</t>
  </si>
  <si>
    <t>01612590000000</t>
  </si>
  <si>
    <t>61259</t>
  </si>
  <si>
    <t>Oakland Unified</t>
  </si>
  <si>
    <t>Amador</t>
  </si>
  <si>
    <t>03</t>
  </si>
  <si>
    <t>03739810000000</t>
  </si>
  <si>
    <t>Amador County Unified</t>
  </si>
  <si>
    <t>73981</t>
  </si>
  <si>
    <t>Butte</t>
  </si>
  <si>
    <t>04</t>
  </si>
  <si>
    <t>10041</t>
  </si>
  <si>
    <t>04100410114991</t>
  </si>
  <si>
    <t>0114991</t>
  </si>
  <si>
    <t>0945</t>
  </si>
  <si>
    <t>C0945</t>
  </si>
  <si>
    <t>CORE Butte Charter</t>
  </si>
  <si>
    <t>Calaveras</t>
  </si>
  <si>
    <t>05</t>
  </si>
  <si>
    <t>05615640000000</t>
  </si>
  <si>
    <t>61564</t>
  </si>
  <si>
    <t>Calaveras Unified</t>
  </si>
  <si>
    <t>Colusa</t>
  </si>
  <si>
    <t>06</t>
  </si>
  <si>
    <t>06616220000000</t>
  </si>
  <si>
    <t>61622</t>
  </si>
  <si>
    <t>Williams Unified</t>
  </si>
  <si>
    <t>Contra Costa County</t>
  </si>
  <si>
    <t>07</t>
  </si>
  <si>
    <t>07616970000000</t>
  </si>
  <si>
    <t>61697</t>
  </si>
  <si>
    <t>John Swett Unified</t>
  </si>
  <si>
    <t>09619520000000</t>
  </si>
  <si>
    <t>61952</t>
  </si>
  <si>
    <t>Placerville Union Elementary</t>
  </si>
  <si>
    <t>Fresno</t>
  </si>
  <si>
    <t>10</t>
  </si>
  <si>
    <t>10622400000000</t>
  </si>
  <si>
    <t>62240</t>
  </si>
  <si>
    <t>Kingsburg Elementary Charter</t>
  </si>
  <si>
    <t>10624300000000</t>
  </si>
  <si>
    <t>62430</t>
  </si>
  <si>
    <t>Selma Unified</t>
  </si>
  <si>
    <t>10738090000000</t>
  </si>
  <si>
    <t>73809</t>
  </si>
  <si>
    <t>Firebaugh-Las Deltas Unified</t>
  </si>
  <si>
    <t>10754080000000</t>
  </si>
  <si>
    <t>75408</t>
  </si>
  <si>
    <t>Riverdale Joint Unified</t>
  </si>
  <si>
    <t>Humboldt</t>
  </si>
  <si>
    <t>12</t>
  </si>
  <si>
    <t>12629010000000</t>
  </si>
  <si>
    <t>62901</t>
  </si>
  <si>
    <t>Klamath-Trinity Joint Unified</t>
  </si>
  <si>
    <t>12768020000000</t>
  </si>
  <si>
    <t>76802</t>
  </si>
  <si>
    <t>Fortuna Elementary</t>
  </si>
  <si>
    <t>13630730000000</t>
  </si>
  <si>
    <t>63073</t>
  </si>
  <si>
    <t>Brawley Elementary</t>
  </si>
  <si>
    <t>13630990000000</t>
  </si>
  <si>
    <t>63099</t>
  </si>
  <si>
    <t>Calexico Unified</t>
  </si>
  <si>
    <t>13631490000000</t>
  </si>
  <si>
    <t>63149</t>
  </si>
  <si>
    <t>Holtville Unified</t>
  </si>
  <si>
    <t>13631640000000</t>
  </si>
  <si>
    <t>63164</t>
  </si>
  <si>
    <t>Imperial Unified</t>
  </si>
  <si>
    <t>13632140000000</t>
  </si>
  <si>
    <t>63214</t>
  </si>
  <si>
    <t>San Pasqual Valley Unified</t>
  </si>
  <si>
    <t>15633130000000</t>
  </si>
  <si>
    <t>63313</t>
  </si>
  <si>
    <t>Arvin Union</t>
  </si>
  <si>
    <t>15633390000000</t>
  </si>
  <si>
    <t>63339</t>
  </si>
  <si>
    <t>Beardsley Elementary</t>
  </si>
  <si>
    <t>15635290000000</t>
  </si>
  <si>
    <t>63529</t>
  </si>
  <si>
    <t>Kern High</t>
  </si>
  <si>
    <t>15635450000000</t>
  </si>
  <si>
    <t>63545</t>
  </si>
  <si>
    <t>Kernville Union Elementary</t>
  </si>
  <si>
    <t>15638340000000</t>
  </si>
  <si>
    <t>63834</t>
  </si>
  <si>
    <t>Vineland Elementary</t>
  </si>
  <si>
    <t>15739080000000</t>
  </si>
  <si>
    <t>73908</t>
  </si>
  <si>
    <t>McFarland Unified</t>
  </si>
  <si>
    <t>19646340000000</t>
  </si>
  <si>
    <t>64634</t>
  </si>
  <si>
    <t>Inglewood Unified</t>
  </si>
  <si>
    <t>19647330000000</t>
  </si>
  <si>
    <t>Los Angeles Unified</t>
  </si>
  <si>
    <t>19648650000000</t>
  </si>
  <si>
    <t>64865</t>
  </si>
  <si>
    <t>Palos Verdes Peninsula Unified</t>
  </si>
  <si>
    <t>19650600000000</t>
  </si>
  <si>
    <t>65060</t>
  </si>
  <si>
    <t>Torrance Unified</t>
  </si>
  <si>
    <t>19650940000000</t>
  </si>
  <si>
    <t>65094</t>
  </si>
  <si>
    <t>West Covina Unified</t>
  </si>
  <si>
    <t>19651280000000</t>
  </si>
  <si>
    <t>65128</t>
  </si>
  <si>
    <t>Whittier Union High</t>
  </si>
  <si>
    <t>73437</t>
  </si>
  <si>
    <t>19757130000000</t>
  </si>
  <si>
    <t>75713</t>
  </si>
  <si>
    <t>Alhambra Unified</t>
  </si>
  <si>
    <t>19647330117846</t>
  </si>
  <si>
    <t>0117846</t>
  </si>
  <si>
    <t>1007</t>
  </si>
  <si>
    <t>C1007</t>
  </si>
  <si>
    <t>Para Los Niños Middle</t>
  </si>
  <si>
    <t>19647330122861</t>
  </si>
  <si>
    <t>0122861</t>
  </si>
  <si>
    <t>1231</t>
  </si>
  <si>
    <t>C1231</t>
  </si>
  <si>
    <t>Camino Nuevo Charter Academy #2</t>
  </si>
  <si>
    <t>19647330124826</t>
  </si>
  <si>
    <t>0124826</t>
  </si>
  <si>
    <t>1334</t>
  </si>
  <si>
    <t>C1334</t>
  </si>
  <si>
    <t>Camino Nuevo Charter Academy #4</t>
  </si>
  <si>
    <t>19734370132845</t>
  </si>
  <si>
    <t>0132845</t>
  </si>
  <si>
    <t>1772</t>
  </si>
  <si>
    <t>C1772</t>
  </si>
  <si>
    <t>Today's Fresh Start-Compton</t>
  </si>
  <si>
    <t>Madera</t>
  </si>
  <si>
    <t>20</t>
  </si>
  <si>
    <t>20651850000000</t>
  </si>
  <si>
    <t>65185</t>
  </si>
  <si>
    <t>Bass Lake Joint Union Elementary</t>
  </si>
  <si>
    <t>20652010000000</t>
  </si>
  <si>
    <t>65201</t>
  </si>
  <si>
    <t>Chowchilla Union High</t>
  </si>
  <si>
    <t>20652430000000</t>
  </si>
  <si>
    <t>65243</t>
  </si>
  <si>
    <t>Madera Unified</t>
  </si>
  <si>
    <t>Marin</t>
  </si>
  <si>
    <t>21</t>
  </si>
  <si>
    <t>21654170000000</t>
  </si>
  <si>
    <t>65417</t>
  </si>
  <si>
    <t>Novato Unified</t>
  </si>
  <si>
    <t>Mariposa</t>
  </si>
  <si>
    <t>22</t>
  </si>
  <si>
    <t>22655320000000</t>
  </si>
  <si>
    <t>Mariposa County Unified</t>
  </si>
  <si>
    <t>65532</t>
  </si>
  <si>
    <t>23656150000000</t>
  </si>
  <si>
    <t>65615</t>
  </si>
  <si>
    <t>Ukiah Unified</t>
  </si>
  <si>
    <t>24657480000000</t>
  </si>
  <si>
    <t>65748</t>
  </si>
  <si>
    <t>Livingston Union</t>
  </si>
  <si>
    <t>24657710000000</t>
  </si>
  <si>
    <t>65771</t>
  </si>
  <si>
    <t>Merced City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</si>
  <si>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</si>
  <si>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</si>
  <si>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</si>
  <si>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</si>
  <si>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</si>
  <si>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</si>
  <si>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</si>
  <si>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</si>
  <si>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</si>
  <si>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</si>
  <si>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</si>
  <si>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</si>
  <si>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</si>
  <si>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</si>
  <si>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</si>
  <si>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Nevada</t>
  </si>
  <si>
    <t>29</t>
  </si>
  <si>
    <t>29663320000000</t>
  </si>
  <si>
    <t>66332</t>
  </si>
  <si>
    <t>Grass Valley Elementary</t>
  </si>
  <si>
    <t>30103060000000</t>
  </si>
  <si>
    <t>10306</t>
  </si>
  <si>
    <t>Orange County Department of Education</t>
  </si>
  <si>
    <t>30664720000000</t>
  </si>
  <si>
    <t>66472</t>
  </si>
  <si>
    <t>Centralia Elementary</t>
  </si>
  <si>
    <t>30665890000000</t>
  </si>
  <si>
    <t>66589</t>
  </si>
  <si>
    <t>Magnolia Elementary</t>
  </si>
  <si>
    <t>30665970000000</t>
  </si>
  <si>
    <t>66597</t>
  </si>
  <si>
    <t>Newport-Mesa Unified</t>
  </si>
  <si>
    <t>Ocean View</t>
  </si>
  <si>
    <t>30666960000000</t>
  </si>
  <si>
    <t>66696</t>
  </si>
  <si>
    <t>Savanna Elementary</t>
  </si>
  <si>
    <t>31669440000000</t>
  </si>
  <si>
    <t>66944</t>
  </si>
  <si>
    <t>Tahoe-Truckee Unified</t>
  </si>
  <si>
    <t>Riverside</t>
  </si>
  <si>
    <t>33</t>
  </si>
  <si>
    <t>66993</t>
  </si>
  <si>
    <t>33670820000000</t>
  </si>
  <si>
    <t>67082</t>
  </si>
  <si>
    <t>Hemet Unified</t>
  </si>
  <si>
    <t>33671160000000</t>
  </si>
  <si>
    <t>67116</t>
  </si>
  <si>
    <t>Menifee Union Elementary</t>
  </si>
  <si>
    <t>33672150000000</t>
  </si>
  <si>
    <t>67215</t>
  </si>
  <si>
    <t>Riverside Unified</t>
  </si>
  <si>
    <t>33669930139360</t>
  </si>
  <si>
    <t>0139360</t>
  </si>
  <si>
    <t>2049</t>
  </si>
  <si>
    <t>C2049</t>
  </si>
  <si>
    <t>Mission Vista Academy</t>
  </si>
  <si>
    <t>34103480000000</t>
  </si>
  <si>
    <t>10348</t>
  </si>
  <si>
    <t>Sacramento County Office of Education</t>
  </si>
  <si>
    <t>34674470000000</t>
  </si>
  <si>
    <t>67447</t>
  </si>
  <si>
    <t>San Juan Unified</t>
  </si>
  <si>
    <t>34765050130757</t>
  </si>
  <si>
    <t>0130757</t>
  </si>
  <si>
    <t>1674</t>
  </si>
  <si>
    <t>C1674</t>
  </si>
  <si>
    <t>Highlands Community Charter</t>
  </si>
  <si>
    <t>36675950000000</t>
  </si>
  <si>
    <t>67595</t>
  </si>
  <si>
    <t>Alta Loma Elementary</t>
  </si>
  <si>
    <t>36676370000000</t>
  </si>
  <si>
    <t>67637</t>
  </si>
  <si>
    <t>Bear Valley Unified</t>
  </si>
  <si>
    <t>36676520000000</t>
  </si>
  <si>
    <t>67652</t>
  </si>
  <si>
    <t>Chaffey Joint Union High</t>
  </si>
  <si>
    <t>36678760000000</t>
  </si>
  <si>
    <t>67876</t>
  </si>
  <si>
    <t>San Bernardino City Unified</t>
  </si>
  <si>
    <t>36739570000000</t>
  </si>
  <si>
    <t>73957</t>
  </si>
  <si>
    <t>Snowline Joint Unified</t>
  </si>
  <si>
    <t>36678760107730</t>
  </si>
  <si>
    <t>0107730</t>
  </si>
  <si>
    <t>0677</t>
  </si>
  <si>
    <t>C0677</t>
  </si>
  <si>
    <t>ASA Charter</t>
  </si>
  <si>
    <t>68049</t>
  </si>
  <si>
    <t>68221</t>
  </si>
  <si>
    <t>37682960000000</t>
  </si>
  <si>
    <t>68296</t>
  </si>
  <si>
    <t>Poway Unified</t>
  </si>
  <si>
    <t>37683380000000</t>
  </si>
  <si>
    <t>68338</t>
  </si>
  <si>
    <t>San Diego Unified</t>
  </si>
  <si>
    <t>37683460000000</t>
  </si>
  <si>
    <t>68346</t>
  </si>
  <si>
    <t>San Dieguito Union High</t>
  </si>
  <si>
    <t>37735510000000</t>
  </si>
  <si>
    <t>73551</t>
  </si>
  <si>
    <t>Carlsbad Unified</t>
  </si>
  <si>
    <t>37768510000000</t>
  </si>
  <si>
    <t>76851</t>
  </si>
  <si>
    <t>Bonsall Unified</t>
  </si>
  <si>
    <t>37680236037980</t>
  </si>
  <si>
    <t>6037980</t>
  </si>
  <si>
    <t>0064</t>
  </si>
  <si>
    <t>C0064</t>
  </si>
  <si>
    <t>Mueller Charter (Robert L.)</t>
  </si>
  <si>
    <t>37683383731189</t>
  </si>
  <si>
    <t>3731189</t>
  </si>
  <si>
    <t>0169</t>
  </si>
  <si>
    <t>C0169</t>
  </si>
  <si>
    <t>Preuss School UCSD</t>
  </si>
  <si>
    <t>37682210101360</t>
  </si>
  <si>
    <t>0101360</t>
  </si>
  <si>
    <t>0553</t>
  </si>
  <si>
    <t>C0553</t>
  </si>
  <si>
    <t>Integrity Charter</t>
  </si>
  <si>
    <t>37680490132506</t>
  </si>
  <si>
    <t>0132506</t>
  </si>
  <si>
    <t>1748</t>
  </si>
  <si>
    <t>C1748</t>
  </si>
  <si>
    <t>Cabrillo Point Academy</t>
  </si>
  <si>
    <t>38684780000000</t>
  </si>
  <si>
    <t>San Francisco Unified</t>
  </si>
  <si>
    <t>San Mateo</t>
  </si>
  <si>
    <t>41104130000000</t>
  </si>
  <si>
    <t>41</t>
  </si>
  <si>
    <t>10413</t>
  </si>
  <si>
    <t>San Mateo County Office of Education</t>
  </si>
  <si>
    <t>Santa Barbara</t>
  </si>
  <si>
    <t>42</t>
  </si>
  <si>
    <t>42692290000000</t>
  </si>
  <si>
    <t>69229</t>
  </si>
  <si>
    <t>Lompoc Unified</t>
  </si>
  <si>
    <t>43694680000000</t>
  </si>
  <si>
    <t>69468</t>
  </si>
  <si>
    <t>Fremont Union High</t>
  </si>
  <si>
    <t>43696740000000</t>
  </si>
  <si>
    <t>69674</t>
  </si>
  <si>
    <t>Santa Clara Unified</t>
  </si>
  <si>
    <t>45699140000000</t>
  </si>
  <si>
    <t>69914</t>
  </si>
  <si>
    <t>Cascade Union Elementary</t>
  </si>
  <si>
    <t>48705400000000</t>
  </si>
  <si>
    <t>70540</t>
  </si>
  <si>
    <t>Fairfield-Suisun Unified</t>
  </si>
  <si>
    <t>49708050000000</t>
  </si>
  <si>
    <t>70805</t>
  </si>
  <si>
    <t>Mark West Union Elementary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</si>
  <si>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</si>
  <si>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</si>
  <si>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</si>
  <si>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</si>
  <si>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</si>
  <si>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</si>
  <si>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</si>
  <si>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</si>
  <si>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</si>
  <si>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</si>
  <si>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</si>
  <si>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50711670000000</t>
  </si>
  <si>
    <t>71167</t>
  </si>
  <si>
    <t>Modesto City Elementary</t>
  </si>
  <si>
    <t>50711750000000</t>
  </si>
  <si>
    <t>71175</t>
  </si>
  <si>
    <t>Modesto City High</t>
  </si>
  <si>
    <t>50712820000000</t>
  </si>
  <si>
    <t>71282</t>
  </si>
  <si>
    <t>Stanislaus Union Elementary</t>
  </si>
  <si>
    <t>50736010000000</t>
  </si>
  <si>
    <t>73601</t>
  </si>
  <si>
    <t>Newman-Crows Landing Unified</t>
  </si>
  <si>
    <t>50757390000000</t>
  </si>
  <si>
    <t>75739</t>
  </si>
  <si>
    <t>Turlock Unified</t>
  </si>
  <si>
    <t>Tehama</t>
  </si>
  <si>
    <t>52</t>
  </si>
  <si>
    <t>52715220000000</t>
  </si>
  <si>
    <t>71522</t>
  </si>
  <si>
    <t>Evergreen Union</t>
  </si>
  <si>
    <t>54721810000000</t>
  </si>
  <si>
    <t>72181</t>
  </si>
  <si>
    <t>Sunnyside Union Elementary</t>
  </si>
  <si>
    <t>54722490000000</t>
  </si>
  <si>
    <t>72249</t>
  </si>
  <si>
    <t>Tulare Joint Union High</t>
  </si>
  <si>
    <t>54755230000000</t>
  </si>
  <si>
    <t>75523</t>
  </si>
  <si>
    <t>Porterville Unified</t>
  </si>
  <si>
    <t>56724470000000</t>
  </si>
  <si>
    <t>72447</t>
  </si>
  <si>
    <t>Briggs Elementary</t>
  </si>
  <si>
    <t>56725120000000</t>
  </si>
  <si>
    <t>72512</t>
  </si>
  <si>
    <t>57727020000000</t>
  </si>
  <si>
    <t>72702</t>
  </si>
  <si>
    <t>Winters Joint Unified</t>
  </si>
  <si>
    <t>Yuba</t>
  </si>
  <si>
    <t>58</t>
  </si>
  <si>
    <t>58727360000000</t>
  </si>
  <si>
    <t>72736</t>
  </si>
  <si>
    <t>Marysville Joint Unified</t>
  </si>
  <si>
    <t>3rd
Apportionment</t>
  </si>
  <si>
    <t>Schedule of the Third Apportionment for Homeless Children and Youth II Fund</t>
  </si>
  <si>
    <t>September 2022</t>
  </si>
  <si>
    <t>0000011784</t>
  </si>
  <si>
    <t>0000011786</t>
  </si>
  <si>
    <t>0000004172</t>
  </si>
  <si>
    <t>0000011788</t>
  </si>
  <si>
    <t>0000011787</t>
  </si>
  <si>
    <t>0000009047</t>
  </si>
  <si>
    <t>Invoice 21-15566 08-26-2022</t>
  </si>
  <si>
    <t>County Summary of the Third Apportionment for Homeless Children and Youth II Fund</t>
  </si>
  <si>
    <t>0000006842</t>
  </si>
  <si>
    <t>0000011813</t>
  </si>
  <si>
    <t>0000011826</t>
  </si>
  <si>
    <t>0000004508</t>
  </si>
  <si>
    <t>0000011869</t>
  </si>
  <si>
    <t>0000011835</t>
  </si>
  <si>
    <t>0000011837</t>
  </si>
  <si>
    <t>0000011843</t>
  </si>
  <si>
    <t>0000002583</t>
  </si>
  <si>
    <t>0000013338</t>
  </si>
  <si>
    <t>0000011857</t>
  </si>
  <si>
    <t>0000011783</t>
  </si>
  <si>
    <t>Contra Costa</t>
  </si>
  <si>
    <t>FI$Cal
Supplier ID</t>
  </si>
  <si>
    <t>FI$Cal
Address
Sequence ID</t>
  </si>
  <si>
    <t>Voucher #</t>
  </si>
  <si>
    <t>00323694</t>
  </si>
  <si>
    <t>00323695</t>
  </si>
  <si>
    <t>00323696</t>
  </si>
  <si>
    <t>00323697</t>
  </si>
  <si>
    <t>00323698</t>
  </si>
  <si>
    <t>00323699</t>
  </si>
  <si>
    <t>00323700</t>
  </si>
  <si>
    <t>00323701</t>
  </si>
  <si>
    <t>00323702</t>
  </si>
  <si>
    <t>00323703</t>
  </si>
  <si>
    <t>00323704</t>
  </si>
  <si>
    <t>00323705</t>
  </si>
  <si>
    <t>00323706</t>
  </si>
  <si>
    <t>00323707</t>
  </si>
  <si>
    <t>00323708</t>
  </si>
  <si>
    <t>00323709</t>
  </si>
  <si>
    <t>00323710</t>
  </si>
  <si>
    <t>00323711</t>
  </si>
  <si>
    <t>00323712</t>
  </si>
  <si>
    <t>00323713</t>
  </si>
  <si>
    <t>00323714</t>
  </si>
  <si>
    <t>00323715</t>
  </si>
  <si>
    <t>00323716</t>
  </si>
  <si>
    <t>00323717</t>
  </si>
  <si>
    <t>00323718</t>
  </si>
  <si>
    <t>00323719</t>
  </si>
  <si>
    <t>00323720</t>
  </si>
  <si>
    <t>00323721</t>
  </si>
  <si>
    <t>00323722</t>
  </si>
  <si>
    <t>00323723</t>
  </si>
  <si>
    <t>00323724</t>
  </si>
  <si>
    <t>00323725</t>
  </si>
  <si>
    <t>00323726</t>
  </si>
  <si>
    <t>00323727</t>
  </si>
  <si>
    <t>00323728</t>
  </si>
  <si>
    <t>00323729</t>
  </si>
  <si>
    <t>00323730</t>
  </si>
  <si>
    <t>00323731</t>
  </si>
  <si>
    <t>00323732</t>
  </si>
  <si>
    <t>00323733</t>
  </si>
  <si>
    <t>00323734</t>
  </si>
  <si>
    <t>00323735</t>
  </si>
  <si>
    <t>00323736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</si>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</sst>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name val="Arial"/>
      <family val="2"/>
    </font>
    <font>
      <sz val="10"/>
      <name val="Segoe UI"/>
      <family val="2"/>
    </font>
    <font>
      <sz val="12"/>
      <color rgb="FF000000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3" fillId="0" borderId="0"/>
    <xf numFmtId="0" fontId="4" fillId="0" borderId="2" applyNumberFormat="0" applyFill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9" fillId="0" borderId="1" applyNumberFormat="0" applyFill="0" applyAlignment="0" applyProtection="0"/>
    <xf numFmtId="0" fontId="4" fillId="0" borderId="2" applyNumberFormat="0" applyFill="0" applyAlignment="0" applyProtection="0"/>
    <xf numFmtId="0" fontId="3" fillId="0" borderId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9" fillId="0" borderId="0" applyNumberFormat="0" applyFill="0" applyAlignment="0" applyProtection="0"/>
    <xf numFmtId="0" fontId="14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9" fillId="0" borderId="1" applyNumberFormat="0" applyFill="0" applyAlignment="0" applyProtection="0"/>
  </cellStyleXfs>
  <cellXfs count="43">
    <xf numFmtId="0" fontId="0" fillId="0" borderId="0" xfId="0"/>
    <xf numFmtId="0" fontId="6" fillId="0" borderId="0" xfId="4" applyFont="1"/>
    <xf numFmtId="0" fontId="5" fillId="0" borderId="0" xfId="4"/>
    <xf numFmtId="0" fontId="6" fillId="0" borderId="0" xfId="2" applyFont="1"/>
    <xf numFmtId="0" fontId="6" fillId="0" borderId="0" xfId="4" applyFont="1" applyAlignment="1">
      <alignment horizontal="center"/>
    </xf>
    <xf numFmtId="0" fontId="6" fillId="0" borderId="0" xfId="5" applyFont="1" applyAlignment="1">
      <alignment horizontal="center"/>
    </xf>
    <xf numFmtId="6" fontId="6" fillId="0" borderId="0" xfId="2" applyNumberFormat="1" applyFont="1"/>
    <xf numFmtId="49" fontId="6" fillId="0" borderId="0" xfId="2" applyNumberFormat="1" applyFont="1" applyAlignment="1">
      <alignment horizontal="center"/>
    </xf>
    <xf numFmtId="15" fontId="6" fillId="0" borderId="0" xfId="4" quotePrefix="1" applyNumberFormat="1" applyFont="1"/>
    <xf numFmtId="0" fontId="6" fillId="0" borderId="0" xfId="4" quotePrefix="1" applyFont="1"/>
    <xf numFmtId="0" fontId="6" fillId="0" borderId="0" xfId="2" applyFont="1" applyAlignment="1">
      <alignment horizontal="center"/>
    </xf>
    <xf numFmtId="0" fontId="13" fillId="0" borderId="0" xfId="9" applyFont="1" applyAlignment="1">
      <alignment horizontal="left"/>
    </xf>
    <xf numFmtId="0" fontId="4" fillId="0" borderId="0" xfId="10" applyFont="1" applyFill="1" applyAlignment="1">
      <alignment horizontal="left" vertical="center"/>
    </xf>
    <xf numFmtId="0" fontId="7" fillId="0" borderId="0" xfId="11" applyAlignment="1">
      <alignment horizontal="left"/>
    </xf>
    <xf numFmtId="0" fontId="8" fillId="2" borderId="5" xfId="4" applyFont="1" applyFill="1" applyBorder="1" applyAlignment="1">
      <alignment horizontal="center" wrapText="1"/>
    </xf>
    <xf numFmtId="0" fontId="8" fillId="2" borderId="5" xfId="4" applyFont="1" applyFill="1" applyBorder="1" applyAlignment="1">
      <alignment horizontal="center"/>
    </xf>
    <xf numFmtId="0" fontId="3" fillId="0" borderId="0" xfId="16" applyAlignment="1">
      <alignment horizontal="centerContinuous" vertical="center" wrapText="1"/>
    </xf>
    <xf numFmtId="0" fontId="3" fillId="0" borderId="0" xfId="16"/>
    <xf numFmtId="49" fontId="5" fillId="0" borderId="0" xfId="16" applyNumberFormat="1" applyFont="1" applyAlignment="1">
      <alignment horizontal="center"/>
    </xf>
    <xf numFmtId="0" fontId="5" fillId="0" borderId="0" xfId="16" applyFont="1"/>
    <xf numFmtId="6" fontId="6" fillId="0" borderId="0" xfId="16" applyNumberFormat="1" applyFont="1"/>
    <xf numFmtId="49" fontId="5" fillId="0" borderId="0" xfId="16" applyNumberFormat="1" applyFont="1"/>
    <xf numFmtId="0" fontId="8" fillId="2" borderId="6" xfId="16" applyFont="1" applyFill="1" applyBorder="1" applyAlignment="1">
      <alignment horizontal="center" wrapText="1"/>
    </xf>
    <xf numFmtId="164" fontId="8" fillId="2" borderId="6" xfId="16" applyNumberFormat="1" applyFont="1" applyFill="1" applyBorder="1" applyAlignment="1">
      <alignment horizontal="center" wrapText="1"/>
    </xf>
    <xf numFmtId="6" fontId="6" fillId="0" borderId="0" xfId="2" applyNumberFormat="1" applyFont="1" applyAlignment="1">
      <alignment horizontal="center"/>
    </xf>
    <xf numFmtId="0" fontId="1" fillId="0" borderId="0" xfId="16" applyFont="1"/>
    <xf numFmtId="49" fontId="1" fillId="0" borderId="0" xfId="16" applyNumberFormat="1" applyFont="1" applyAlignment="1">
      <alignment horizontal="center"/>
    </xf>
    <xf numFmtId="49" fontId="1" fillId="0" borderId="0" xfId="16" quotePrefix="1" applyNumberFormat="1" applyFont="1"/>
    <xf numFmtId="0" fontId="6" fillId="0" borderId="0" xfId="16" applyFont="1"/>
    <xf numFmtId="0" fontId="9" fillId="0" borderId="1" xfId="25" applyAlignment="1">
      <alignment horizontal="left"/>
    </xf>
    <xf numFmtId="0" fontId="9" fillId="0" borderId="1" xfId="25" applyNumberFormat="1" applyFill="1" applyAlignment="1" applyProtection="1"/>
    <xf numFmtId="6" fontId="9" fillId="0" borderId="1" xfId="25" applyNumberFormat="1" applyFill="1" applyAlignment="1" applyProtection="1"/>
    <xf numFmtId="0" fontId="9" fillId="0" borderId="1" xfId="25"/>
    <xf numFmtId="0" fontId="16" fillId="0" borderId="0" xfId="16" applyFont="1" applyAlignment="1">
      <alignment horizontal="center"/>
    </xf>
    <xf numFmtId="0" fontId="6" fillId="0" borderId="0" xfId="16" applyFont="1" applyAlignment="1">
      <alignment horizontal="center"/>
    </xf>
    <xf numFmtId="0" fontId="9" fillId="0" borderId="1" xfId="25" applyNumberFormat="1" applyFill="1" applyAlignment="1" applyProtection="1">
      <alignment horizontal="center"/>
    </xf>
    <xf numFmtId="0" fontId="8" fillId="2" borderId="0" xfId="4" applyFont="1" applyFill="1" applyBorder="1" applyAlignment="1">
      <alignment horizontal="center" wrapText="1"/>
    </xf>
    <xf numFmtId="0" fontId="9" fillId="0" borderId="0" xfId="25" applyNumberFormat="1" applyFill="1" applyBorder="1" applyAlignment="1" applyProtection="1"/>
    <xf numFmtId="0" fontId="15" fillId="0" borderId="0" xfId="20" applyFont="1" applyFill="1" applyBorder="1" applyAlignment="1">
      <alignment horizontal="center" vertical="top"/>
    </xf>
    <xf numFmtId="0" fontId="9" fillId="0" borderId="0" xfId="0" applyFont="1"/>
    <xf numFmtId="0" fontId="13" fillId="0" borderId="0" xfId="21" applyFont="1" applyAlignment="1">
      <alignment horizontal="left"/>
    </xf>
    <xf numFmtId="0" fontId="4" fillId="0" borderId="0" xfId="22" applyFont="1" applyFill="1" applyAlignment="1">
      <alignment horizontal="left" vertical="center"/>
    </xf>
    <xf numFmtId="0" fontId="0" fillId="0" borderId="0" xfId="0" applyFont="1"/>
  </cellXfs>
  <cellStyles count="26">
    <cellStyle name="Comma 2" xfId="8" xr:uid="{5BCAABEA-3E45-4F69-BFAB-8D745E5E63F3}"/>
    <cellStyle name="Heading 1" xfId="21" builtinId="16" customBuiltin="1"/>
    <cellStyle name="Heading 1 2" xfId="3" xr:uid="{2F7244CB-0ABC-40E3-AFB3-4249C9D7A051}"/>
    <cellStyle name="Heading 1 3" xfId="9" xr:uid="{6FFFC66F-BE94-4C7F-AE47-CD51F924D2B1}"/>
    <cellStyle name="Heading 1 3 2" xfId="15" xr:uid="{6B94CF93-3D87-4C81-864B-41A6CF22D84B}"/>
    <cellStyle name="Heading 2" xfId="22" builtinId="17" customBuiltin="1"/>
    <cellStyle name="Heading 2 2" xfId="10" xr:uid="{418C31C7-36B0-47E4-859B-E4BFF9482317}"/>
    <cellStyle name="Heading 2 3" xfId="17" xr:uid="{F1E46396-E0D0-4F96-BB81-F39C85E164F8}"/>
    <cellStyle name="Heading 3" xfId="23" builtinId="18" customBuiltin="1"/>
    <cellStyle name="Heading 3 2" xfId="11" xr:uid="{C366F22F-14B0-41D8-86AF-4FA75F47819D}"/>
    <cellStyle name="Heading 3 3" xfId="18" xr:uid="{B4C2C35C-5879-46AD-A602-D6740AF5849B}"/>
    <cellStyle name="Heading 4" xfId="24" builtinId="19" customBuiltin="1"/>
    <cellStyle name="Hyperlink 2" xfId="12" xr:uid="{97E93150-6CD6-4540-87E1-810953E7F8C6}"/>
    <cellStyle name="Normal" xfId="0" builtinId="0" customBuiltin="1"/>
    <cellStyle name="Normal 12 2 2 2 2" xfId="6" xr:uid="{6177553F-2651-45B4-ADC3-87AA65F05E71}"/>
    <cellStyle name="Normal 12 2 2 2 2 2 2 2 2 2" xfId="7" xr:uid="{205584B7-AD54-4185-BF52-78E7AD4B1DF0}"/>
    <cellStyle name="Normal 2" xfId="1" xr:uid="{A0B9FA42-73EB-46F3-BFFC-A70F4408F346}"/>
    <cellStyle name="Normal 2 2" xfId="5" xr:uid="{5C802491-C067-44A6-94F0-9ACBC5B5645A}"/>
    <cellStyle name="Normal 20" xfId="2" xr:uid="{A318D15D-414F-4340-A2DB-4547065F7F49}"/>
    <cellStyle name="Normal 3" xfId="4" xr:uid="{64004E99-7C93-446A-8BEA-D31654EF9456}"/>
    <cellStyle name="Normal 3 2" xfId="16" xr:uid="{0034B178-EF2D-4EE9-BFA2-25B5D0A67A7F}"/>
    <cellStyle name="Normal 4" xfId="20" xr:uid="{0A0356D3-D3FD-42DD-B92E-9ACAE285E209}"/>
    <cellStyle name="Normal 4 2 2" xfId="13" xr:uid="{23F62FC6-3F13-4321-AA0E-BCCAD3D82EA4}"/>
    <cellStyle name="Total" xfId="25" builtinId="25" customBuiltin="1"/>
    <cellStyle name="Total 2" xfId="14" xr:uid="{1F34FF99-F074-4E5B-8DEE-2E6CE5C3D412}"/>
    <cellStyle name="Total 4" xfId="19" xr:uid="{79F1FEF6-F7E4-4BC4-839B-20BBA4CB3555}"/>
  </cellStyles>
  <dxfs count="4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428ED0-F36E-4444-89A8-36FA21F77B49}" name="Table1" displayName="Table1" ref="A5:L147" totalsRowCount="1" headerRowBorderDxfId="39" tableBorderDxfId="38" totalsRowCellStyle="Total">
  <autoFilter ref="A5:L146" xr:uid="{EF4B7120-A5F3-486F-B272-FB91B660FFD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3F2E5ED-91F2-4D74-B563-A2066C407F01}" name="County Name" totalsRowLabel="Statewide Total" dataDxfId="37" totalsRowDxfId="36" dataCellStyle="Normal 3" totalsRowCellStyle="Total"/>
    <tableColumn id="12" xr3:uid="{6526665B-BE0F-47D7-8026-FDED429ACB37}" name="FI$Cal_x000a_Supplier ID" dataDxfId="3" totalsRowDxfId="35" dataCellStyle="Normal 3" totalsRowCellStyle="Total"/>
    <tableColumn id="11" xr3:uid="{0702E379-6619-4270-B113-190DF2BB4C08}" name="FI$Cal_x000a_Address_x000a_Sequence ID" dataDxfId="1" totalsRowDxfId="34" dataCellStyle="Normal 3" totalsRowCellStyle="Total"/>
    <tableColumn id="2" xr3:uid="{74A4FB27-1062-4AEE-BB04-D0B862021868}" name="Full CDS Code" dataDxfId="2" totalsRowDxfId="33" dataCellStyle="Normal 3" totalsRowCellStyle="Total"/>
    <tableColumn id="3" xr3:uid="{F7D28145-5A54-41FA-9A2A-4905C30B3FF4}" name="County_x000a_Code" dataDxfId="32" totalsRowDxfId="31" dataCellStyle="Normal 3" totalsRowCellStyle="Total"/>
    <tableColumn id="4" xr3:uid="{A713E71B-58F4-41C5-B964-310E8A7479D5}" name="District_x000a_Code" dataDxfId="30" totalsRowDxfId="29" dataCellStyle="Normal 3" totalsRowCellStyle="Total"/>
    <tableColumn id="5" xr3:uid="{E1093AE3-E0F9-421C-A8DE-956544814033}" name="School_x000a_Code" dataDxfId="28" totalsRowDxfId="27" dataCellStyle="Normal 3" totalsRowCellStyle="Total"/>
    <tableColumn id="6" xr3:uid="{63B86CD1-6E5B-45D3-98ED-2BB490C61A61}" name="Direct_x000a_Funded_x000a_Charter School_x000a_Number" dataDxfId="26" totalsRowDxfId="25" dataCellStyle="Normal 3" totalsRowCellStyle="Total"/>
    <tableColumn id="7" xr3:uid="{01AB5BC9-144F-442F-A463-970788C97A8F}" name="Service Location Field" dataDxfId="24" totalsRowDxfId="23" dataCellStyle="Normal 2 2" totalsRowCellStyle="Total"/>
    <tableColumn id="8" xr3:uid="{2F8A03B8-7AC4-489D-AF23-75132F204FF1}" name="Local Educational Agency" dataDxfId="22" totalsRowDxfId="21" dataCellStyle="Normal 3" totalsRowCellStyle="Total"/>
    <tableColumn id="9" xr3:uid="{76DB930D-87A2-4072-80BA-E7F5F507B46C}" name="Revised_x000a_Allocation" totalsRowFunction="sum" dataDxfId="20" totalsRowDxfId="19" dataCellStyle="Normal 20" totalsRowCellStyle="Total"/>
    <tableColumn id="10" xr3:uid="{A0B7CF6B-2203-42BF-8EDF-01287861D378}" name="3rd_x000a_Apportionment" totalsRowFunction="sum" dataDxfId="18" totalsRowDxfId="17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Homeless Children and Youth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31A55B-3209-498F-AFEA-F7EF0FC144D8}" name="Table3" displayName="Table3" ref="A4:E48" totalsRowCount="1" headerRowDxfId="16" dataDxfId="14" headerRowBorderDxfId="15" tableBorderDxfId="13" headerRowCellStyle="Normal 3 2" totalsRowCellStyle="Total">
  <tableColumns count="5">
    <tableColumn id="1" xr3:uid="{A2CE1BD3-84D3-4BEB-A938-6E89ECA838D0}" name="County_x000a_Code" totalsRowLabel="Statewide Total" dataDxfId="12" totalsRowDxfId="11" totalsRowCellStyle="Total"/>
    <tableColumn id="2" xr3:uid="{AFEC11C7-5977-4A74-8878-2F6E990FEF23}" name="County_x000a_Treasurer" dataDxfId="10" totalsRowDxfId="9" dataCellStyle="Normal 3 2" totalsRowCellStyle="Total"/>
    <tableColumn id="5" xr3:uid="{764C5B32-DED8-456A-A2ED-4EF99D6FBDB1}" name="Invoice Number" dataDxfId="8" totalsRowDxfId="7" dataCellStyle="Normal 3 2" totalsRowCellStyle="Total"/>
    <tableColumn id="3" xr3:uid="{DD3C4F81-2E31-41F8-9486-B5BE36B225AD}" name="County_x000a_Total" totalsRowFunction="sum" dataDxfId="6" totalsRowDxfId="5" dataCellStyle="Normal 3 2" totalsRowCellStyle="Total"/>
    <tableColumn id="4" xr3:uid="{62720929-AAA2-42F1-84FD-3BEC1DAB317C}" name="Voucher #" data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Homeless Children and Youth II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C11E-F470-4221-8E45-C095631DD89B}">
  <sheetPr>
    <pageSetUpPr fitToPage="1"/>
  </sheetPr>
  <dimension ref="A1:L153"/>
  <sheetViews>
    <sheetView tabSelected="1" workbookViewId="0"/>
  </sheetViews>
  <sheetFormatPr defaultColWidth="11.5546875" defaultRowHeight="15" x14ac:dyDescent="0.2"/>
  <cols>
    <col min="1" max="1" width="18.88671875" style="10" bestFit="1" customWidth="1"/>
    <col min="2" max="2" width="18.88671875" style="10" customWidth="1"/>
    <col min="3" max="3" width="11.77734375" style="10" bestFit="1" customWidth="1"/>
    <col min="4" max="4" width="17.77734375" style="10" customWidth="1"/>
    <col min="5" max="5" width="8.6640625" style="1" customWidth="1"/>
    <col min="6" max="6" width="8" style="7" bestFit="1" customWidth="1"/>
    <col min="7" max="7" width="10.5546875" style="7" customWidth="1"/>
    <col min="8" max="8" width="8.6640625" style="7" bestFit="1" customWidth="1"/>
    <col min="9" max="9" width="13.5546875" style="7" customWidth="1"/>
    <col min="10" max="10" width="53.5546875" style="7" customWidth="1"/>
    <col min="11" max="11" width="15.33203125" style="3" bestFit="1" customWidth="1"/>
    <col min="12" max="12" width="15.88671875" style="3" bestFit="1" customWidth="1"/>
    <col min="13" max="16384" width="11.5546875" style="3"/>
  </cols>
  <sheetData>
    <row r="1" spans="1:12" s="2" customFormat="1" ht="20.25" x14ac:dyDescent="0.3">
      <c r="A1" s="40" t="s">
        <v>591</v>
      </c>
      <c r="B1" s="11"/>
      <c r="C1" s="11"/>
      <c r="D1" s="1"/>
      <c r="E1" s="1"/>
      <c r="F1" s="1"/>
      <c r="G1" s="1"/>
      <c r="H1" s="1"/>
      <c r="I1" s="1"/>
      <c r="J1" s="1"/>
    </row>
    <row r="2" spans="1:12" s="2" customFormat="1" ht="18" x14ac:dyDescent="0.2">
      <c r="A2" s="41" t="s">
        <v>194</v>
      </c>
      <c r="B2" s="12"/>
      <c r="C2" s="12"/>
      <c r="D2" s="1"/>
      <c r="E2" s="1"/>
      <c r="F2" s="1"/>
      <c r="G2" s="1"/>
      <c r="H2" s="1"/>
      <c r="I2" s="1"/>
      <c r="J2" s="1"/>
    </row>
    <row r="3" spans="1:12" s="2" customFormat="1" ht="15.75" x14ac:dyDescent="0.25">
      <c r="A3" s="39" t="s">
        <v>195</v>
      </c>
      <c r="B3" s="13"/>
      <c r="C3" s="13"/>
      <c r="D3" s="1"/>
      <c r="E3" s="1"/>
      <c r="F3" s="1"/>
      <c r="G3" s="1"/>
      <c r="H3" s="1"/>
      <c r="I3" s="1"/>
      <c r="J3" s="1"/>
    </row>
    <row r="4" spans="1:12" s="2" customFormat="1" ht="15.75" x14ac:dyDescent="0.25">
      <c r="A4" s="42" t="s">
        <v>660</v>
      </c>
      <c r="B4" s="13"/>
      <c r="C4" s="13"/>
      <c r="D4" s="1"/>
      <c r="E4" s="1"/>
      <c r="F4" s="1"/>
      <c r="G4" s="1"/>
      <c r="H4" s="1"/>
      <c r="I4" s="1"/>
      <c r="J4" s="1"/>
    </row>
    <row r="5" spans="1:12" ht="79.5" thickBot="1" x14ac:dyDescent="0.3">
      <c r="A5" s="14" t="s">
        <v>178</v>
      </c>
      <c r="B5" s="14" t="s">
        <v>614</v>
      </c>
      <c r="C5" s="36" t="s">
        <v>615</v>
      </c>
      <c r="D5" s="15" t="s">
        <v>180</v>
      </c>
      <c r="E5" s="14" t="s">
        <v>181</v>
      </c>
      <c r="F5" s="14" t="s">
        <v>182</v>
      </c>
      <c r="G5" s="14" t="s">
        <v>183</v>
      </c>
      <c r="H5" s="14" t="s">
        <v>184</v>
      </c>
      <c r="I5" s="14" t="s">
        <v>185</v>
      </c>
      <c r="J5" s="14" t="s">
        <v>186</v>
      </c>
      <c r="K5" s="14" t="s">
        <v>193</v>
      </c>
      <c r="L5" s="14" t="s">
        <v>590</v>
      </c>
    </row>
    <row r="6" spans="1:12" x14ac:dyDescent="0.2">
      <c r="A6" s="1" t="s">
        <v>224</v>
      </c>
      <c r="B6" s="4" t="s">
        <v>593</v>
      </c>
      <c r="C6" s="38">
        <v>1</v>
      </c>
      <c r="D6" s="1" t="s">
        <v>226</v>
      </c>
      <c r="E6" s="4" t="s">
        <v>225</v>
      </c>
      <c r="F6" s="4" t="s">
        <v>227</v>
      </c>
      <c r="G6" s="4" t="s">
        <v>0</v>
      </c>
      <c r="H6" s="4" t="s">
        <v>179</v>
      </c>
      <c r="I6" s="5" t="s">
        <v>227</v>
      </c>
      <c r="J6" s="1" t="s">
        <v>228</v>
      </c>
      <c r="K6" s="6">
        <v>397408</v>
      </c>
      <c r="L6" s="6">
        <v>36477</v>
      </c>
    </row>
    <row r="7" spans="1:12" x14ac:dyDescent="0.2">
      <c r="A7" s="1" t="s">
        <v>229</v>
      </c>
      <c r="B7" s="4" t="s">
        <v>594</v>
      </c>
      <c r="C7" s="38">
        <v>1</v>
      </c>
      <c r="D7" s="1" t="s">
        <v>231</v>
      </c>
      <c r="E7" s="4" t="s">
        <v>230</v>
      </c>
      <c r="F7" s="4" t="s">
        <v>233</v>
      </c>
      <c r="G7" s="4" t="s">
        <v>0</v>
      </c>
      <c r="H7" s="4" t="s">
        <v>179</v>
      </c>
      <c r="I7" s="5" t="s">
        <v>233</v>
      </c>
      <c r="J7" s="1" t="s">
        <v>232</v>
      </c>
      <c r="K7" s="6">
        <v>22141</v>
      </c>
      <c r="L7" s="6">
        <v>216</v>
      </c>
    </row>
    <row r="8" spans="1:12" x14ac:dyDescent="0.2">
      <c r="A8" s="1" t="s">
        <v>234</v>
      </c>
      <c r="B8" s="4" t="s">
        <v>595</v>
      </c>
      <c r="C8" s="38">
        <v>5</v>
      </c>
      <c r="D8" s="1" t="s">
        <v>237</v>
      </c>
      <c r="E8" s="4" t="s">
        <v>235</v>
      </c>
      <c r="F8" s="4" t="s">
        <v>236</v>
      </c>
      <c r="G8" s="4" t="s">
        <v>238</v>
      </c>
      <c r="H8" s="4" t="s">
        <v>239</v>
      </c>
      <c r="I8" s="5" t="s">
        <v>240</v>
      </c>
      <c r="J8" s="1" t="s">
        <v>241</v>
      </c>
      <c r="K8" s="6">
        <v>9263</v>
      </c>
      <c r="L8" s="6">
        <v>1028</v>
      </c>
    </row>
    <row r="9" spans="1:12" x14ac:dyDescent="0.2">
      <c r="A9" s="1" t="s">
        <v>242</v>
      </c>
      <c r="B9" s="4" t="s">
        <v>596</v>
      </c>
      <c r="C9" s="38">
        <v>1</v>
      </c>
      <c r="D9" s="1" t="s">
        <v>244</v>
      </c>
      <c r="E9" s="4" t="s">
        <v>243</v>
      </c>
      <c r="F9" s="4" t="s">
        <v>245</v>
      </c>
      <c r="G9" s="4" t="s">
        <v>0</v>
      </c>
      <c r="H9" s="4" t="s">
        <v>179</v>
      </c>
      <c r="I9" s="5" t="s">
        <v>245</v>
      </c>
      <c r="J9" s="1" t="s">
        <v>246</v>
      </c>
      <c r="K9" s="6">
        <v>30618</v>
      </c>
      <c r="L9" s="6">
        <v>1071</v>
      </c>
    </row>
    <row r="10" spans="1:12" x14ac:dyDescent="0.2">
      <c r="A10" s="1" t="s">
        <v>247</v>
      </c>
      <c r="B10" s="4" t="s">
        <v>597</v>
      </c>
      <c r="C10" s="38">
        <v>1</v>
      </c>
      <c r="D10" s="1" t="s">
        <v>249</v>
      </c>
      <c r="E10" s="4" t="s">
        <v>248</v>
      </c>
      <c r="F10" s="4" t="s">
        <v>250</v>
      </c>
      <c r="G10" s="4" t="s">
        <v>0</v>
      </c>
      <c r="H10" s="4" t="s">
        <v>179</v>
      </c>
      <c r="I10" s="5" t="s">
        <v>250</v>
      </c>
      <c r="J10" s="1" t="s">
        <v>251</v>
      </c>
      <c r="K10" s="6">
        <v>14576</v>
      </c>
      <c r="L10" s="6">
        <v>1253</v>
      </c>
    </row>
    <row r="11" spans="1:12" x14ac:dyDescent="0.2">
      <c r="A11" s="1" t="s">
        <v>252</v>
      </c>
      <c r="B11" s="4" t="s">
        <v>598</v>
      </c>
      <c r="C11" s="38">
        <v>50</v>
      </c>
      <c r="D11" s="1" t="s">
        <v>254</v>
      </c>
      <c r="E11" s="4" t="s">
        <v>253</v>
      </c>
      <c r="F11" s="4" t="s">
        <v>255</v>
      </c>
      <c r="G11" s="4" t="s">
        <v>0</v>
      </c>
      <c r="H11" s="4" t="s">
        <v>179</v>
      </c>
      <c r="I11" s="5" t="s">
        <v>255</v>
      </c>
      <c r="J11" s="1" t="s">
        <v>256</v>
      </c>
      <c r="K11" s="6">
        <v>11671</v>
      </c>
      <c r="L11" s="6">
        <v>621</v>
      </c>
    </row>
    <row r="12" spans="1:12" x14ac:dyDescent="0.2">
      <c r="A12" s="1" t="s">
        <v>153</v>
      </c>
      <c r="B12" s="4" t="s">
        <v>200</v>
      </c>
      <c r="C12" s="38">
        <v>1</v>
      </c>
      <c r="D12" s="1" t="s">
        <v>2</v>
      </c>
      <c r="E12" s="4" t="s">
        <v>1</v>
      </c>
      <c r="F12" s="4" t="s">
        <v>3</v>
      </c>
      <c r="G12" s="4" t="s">
        <v>0</v>
      </c>
      <c r="H12" s="4" t="s">
        <v>179</v>
      </c>
      <c r="I12" s="5" t="s">
        <v>3</v>
      </c>
      <c r="J12" s="1" t="s">
        <v>4</v>
      </c>
      <c r="K12" s="6">
        <v>32371</v>
      </c>
      <c r="L12" s="6">
        <v>15</v>
      </c>
    </row>
    <row r="13" spans="1:12" x14ac:dyDescent="0.2">
      <c r="A13" s="1" t="s">
        <v>153</v>
      </c>
      <c r="B13" s="4" t="s">
        <v>200</v>
      </c>
      <c r="C13" s="38">
        <v>1</v>
      </c>
      <c r="D13" s="1" t="s">
        <v>257</v>
      </c>
      <c r="E13" s="4" t="s">
        <v>1</v>
      </c>
      <c r="F13" s="4" t="s">
        <v>258</v>
      </c>
      <c r="G13" s="4" t="s">
        <v>0</v>
      </c>
      <c r="H13" s="4" t="s">
        <v>179</v>
      </c>
      <c r="I13" s="5" t="s">
        <v>258</v>
      </c>
      <c r="J13" s="1" t="s">
        <v>259</v>
      </c>
      <c r="K13" s="6">
        <v>9279</v>
      </c>
      <c r="L13" s="6">
        <v>3759</v>
      </c>
    </row>
    <row r="14" spans="1:12" x14ac:dyDescent="0.2">
      <c r="A14" s="1" t="s">
        <v>260</v>
      </c>
      <c r="B14" s="4" t="s">
        <v>601</v>
      </c>
      <c r="C14" s="38">
        <v>10</v>
      </c>
      <c r="D14" s="1" t="s">
        <v>262</v>
      </c>
      <c r="E14" s="4" t="s">
        <v>261</v>
      </c>
      <c r="F14" s="4" t="s">
        <v>263</v>
      </c>
      <c r="G14" s="4" t="s">
        <v>0</v>
      </c>
      <c r="H14" s="4" t="s">
        <v>179</v>
      </c>
      <c r="I14" s="5" t="s">
        <v>263</v>
      </c>
      <c r="J14" s="1" t="s">
        <v>264</v>
      </c>
      <c r="K14" s="6">
        <v>43992</v>
      </c>
      <c r="L14" s="6">
        <v>834</v>
      </c>
    </row>
    <row r="15" spans="1:12" x14ac:dyDescent="0.2">
      <c r="A15" s="1" t="s">
        <v>260</v>
      </c>
      <c r="B15" s="4" t="s">
        <v>601</v>
      </c>
      <c r="C15" s="38">
        <v>10</v>
      </c>
      <c r="D15" s="1" t="s">
        <v>265</v>
      </c>
      <c r="E15" s="4" t="s">
        <v>261</v>
      </c>
      <c r="F15" s="4" t="s">
        <v>266</v>
      </c>
      <c r="G15" s="4" t="s">
        <v>0</v>
      </c>
      <c r="H15" s="4" t="s">
        <v>179</v>
      </c>
      <c r="I15" s="5" t="s">
        <v>266</v>
      </c>
      <c r="J15" s="1" t="s">
        <v>267</v>
      </c>
      <c r="K15" s="6">
        <v>57108</v>
      </c>
      <c r="L15" s="6">
        <v>10579</v>
      </c>
    </row>
    <row r="16" spans="1:12" x14ac:dyDescent="0.2">
      <c r="A16" s="1" t="s">
        <v>260</v>
      </c>
      <c r="B16" s="4" t="s">
        <v>601</v>
      </c>
      <c r="C16" s="38">
        <v>10</v>
      </c>
      <c r="D16" s="1" t="s">
        <v>268</v>
      </c>
      <c r="E16" s="4" t="s">
        <v>261</v>
      </c>
      <c r="F16" s="4" t="s">
        <v>269</v>
      </c>
      <c r="G16" s="4" t="s">
        <v>0</v>
      </c>
      <c r="H16" s="4" t="s">
        <v>179</v>
      </c>
      <c r="I16" s="5" t="s">
        <v>269</v>
      </c>
      <c r="J16" s="1" t="s">
        <v>270</v>
      </c>
      <c r="K16" s="6">
        <v>18642</v>
      </c>
      <c r="L16" s="6">
        <v>635</v>
      </c>
    </row>
    <row r="17" spans="1:12" x14ac:dyDescent="0.2">
      <c r="A17" s="1" t="s">
        <v>260</v>
      </c>
      <c r="B17" s="4" t="s">
        <v>601</v>
      </c>
      <c r="C17" s="38">
        <v>10</v>
      </c>
      <c r="D17" s="1" t="s">
        <v>271</v>
      </c>
      <c r="E17" s="4" t="s">
        <v>261</v>
      </c>
      <c r="F17" s="4" t="s">
        <v>272</v>
      </c>
      <c r="G17" s="4" t="s">
        <v>0</v>
      </c>
      <c r="H17" s="4" t="s">
        <v>179</v>
      </c>
      <c r="I17" s="5" t="s">
        <v>272</v>
      </c>
      <c r="J17" s="1" t="s">
        <v>273</v>
      </c>
      <c r="K17" s="6">
        <v>20132</v>
      </c>
      <c r="L17" s="6">
        <v>585</v>
      </c>
    </row>
    <row r="18" spans="1:12" x14ac:dyDescent="0.2">
      <c r="A18" s="1" t="s">
        <v>154</v>
      </c>
      <c r="B18" s="4" t="s">
        <v>201</v>
      </c>
      <c r="C18" s="38">
        <v>5</v>
      </c>
      <c r="D18" s="1" t="s">
        <v>6</v>
      </c>
      <c r="E18" s="4" t="s">
        <v>5</v>
      </c>
      <c r="F18" s="4" t="s">
        <v>7</v>
      </c>
      <c r="G18" s="4" t="s">
        <v>0</v>
      </c>
      <c r="H18" s="4" t="s">
        <v>179</v>
      </c>
      <c r="I18" s="5" t="s">
        <v>7</v>
      </c>
      <c r="J18" s="1" t="s">
        <v>8</v>
      </c>
      <c r="K18" s="6">
        <v>17783</v>
      </c>
      <c r="L18" s="6">
        <v>11881</v>
      </c>
    </row>
    <row r="19" spans="1:12" x14ac:dyDescent="0.2">
      <c r="A19" s="1" t="s">
        <v>154</v>
      </c>
      <c r="B19" s="4" t="s">
        <v>201</v>
      </c>
      <c r="C19" s="38">
        <v>5</v>
      </c>
      <c r="D19" s="1" t="s">
        <v>9</v>
      </c>
      <c r="E19" s="4" t="s">
        <v>5</v>
      </c>
      <c r="F19" s="4" t="s">
        <v>10</v>
      </c>
      <c r="G19" s="4" t="s">
        <v>0</v>
      </c>
      <c r="H19" s="4" t="s">
        <v>179</v>
      </c>
      <c r="I19" s="5" t="s">
        <v>10</v>
      </c>
      <c r="J19" s="1" t="s">
        <v>11</v>
      </c>
      <c r="K19" s="6">
        <v>8225</v>
      </c>
      <c r="L19" s="6">
        <v>62</v>
      </c>
    </row>
    <row r="20" spans="1:12" x14ac:dyDescent="0.2">
      <c r="A20" s="1" t="s">
        <v>274</v>
      </c>
      <c r="B20" s="4" t="s">
        <v>602</v>
      </c>
      <c r="C20" s="38">
        <v>1</v>
      </c>
      <c r="D20" s="1" t="s">
        <v>276</v>
      </c>
      <c r="E20" s="4" t="s">
        <v>275</v>
      </c>
      <c r="F20" s="4" t="s">
        <v>277</v>
      </c>
      <c r="G20" s="4" t="s">
        <v>0</v>
      </c>
      <c r="H20" s="4" t="s">
        <v>179</v>
      </c>
      <c r="I20" s="5" t="s">
        <v>277</v>
      </c>
      <c r="J20" s="1" t="s">
        <v>278</v>
      </c>
      <c r="K20" s="6">
        <v>18624</v>
      </c>
      <c r="L20" s="6">
        <v>13898</v>
      </c>
    </row>
    <row r="21" spans="1:12" x14ac:dyDescent="0.2">
      <c r="A21" s="1" t="s">
        <v>274</v>
      </c>
      <c r="B21" s="4" t="s">
        <v>602</v>
      </c>
      <c r="C21" s="38">
        <v>1</v>
      </c>
      <c r="D21" s="1" t="s">
        <v>279</v>
      </c>
      <c r="E21" s="4" t="s">
        <v>275</v>
      </c>
      <c r="F21" s="4" t="s">
        <v>280</v>
      </c>
      <c r="G21" s="4" t="s">
        <v>0</v>
      </c>
      <c r="H21" s="4" t="s">
        <v>179</v>
      </c>
      <c r="I21" s="5" t="s">
        <v>280</v>
      </c>
      <c r="J21" s="1" t="s">
        <v>281</v>
      </c>
      <c r="K21" s="6">
        <v>19016</v>
      </c>
      <c r="L21" s="6">
        <v>345</v>
      </c>
    </row>
    <row r="22" spans="1:12" x14ac:dyDescent="0.2">
      <c r="A22" s="1" t="s">
        <v>155</v>
      </c>
      <c r="B22" s="4" t="s">
        <v>202</v>
      </c>
      <c r="C22" s="38">
        <v>1</v>
      </c>
      <c r="D22" s="1" t="s">
        <v>282</v>
      </c>
      <c r="E22" s="4" t="s">
        <v>12</v>
      </c>
      <c r="F22" s="4" t="s">
        <v>283</v>
      </c>
      <c r="G22" s="4" t="s">
        <v>0</v>
      </c>
      <c r="H22" s="4" t="s">
        <v>179</v>
      </c>
      <c r="I22" s="5" t="s">
        <v>283</v>
      </c>
      <c r="J22" s="1" t="s">
        <v>284</v>
      </c>
      <c r="K22" s="6">
        <v>38223</v>
      </c>
      <c r="L22" s="6">
        <v>14304</v>
      </c>
    </row>
    <row r="23" spans="1:12" x14ac:dyDescent="0.2">
      <c r="A23" s="1" t="s">
        <v>155</v>
      </c>
      <c r="B23" s="4" t="s">
        <v>202</v>
      </c>
      <c r="C23" s="38">
        <v>1</v>
      </c>
      <c r="D23" s="1" t="s">
        <v>285</v>
      </c>
      <c r="E23" s="4" t="s">
        <v>12</v>
      </c>
      <c r="F23" s="4" t="s">
        <v>286</v>
      </c>
      <c r="G23" s="4" t="s">
        <v>0</v>
      </c>
      <c r="H23" s="4" t="s">
        <v>179</v>
      </c>
      <c r="I23" s="5" t="s">
        <v>286</v>
      </c>
      <c r="J23" s="1" t="s">
        <v>287</v>
      </c>
      <c r="K23" s="6">
        <v>185715</v>
      </c>
      <c r="L23" s="6">
        <v>1420</v>
      </c>
    </row>
    <row r="24" spans="1:12" x14ac:dyDescent="0.2">
      <c r="A24" s="1" t="s">
        <v>155</v>
      </c>
      <c r="B24" s="4" t="s">
        <v>202</v>
      </c>
      <c r="C24" s="38">
        <v>1</v>
      </c>
      <c r="D24" s="1" t="s">
        <v>13</v>
      </c>
      <c r="E24" s="4" t="s">
        <v>12</v>
      </c>
      <c r="F24" s="4" t="s">
        <v>14</v>
      </c>
      <c r="G24" s="4" t="s">
        <v>0</v>
      </c>
      <c r="H24" s="4" t="s">
        <v>179</v>
      </c>
      <c r="I24" s="5" t="s">
        <v>14</v>
      </c>
      <c r="J24" s="1" t="s">
        <v>15</v>
      </c>
      <c r="K24" s="6">
        <v>44767</v>
      </c>
      <c r="L24" s="6">
        <v>2788</v>
      </c>
    </row>
    <row r="25" spans="1:12" x14ac:dyDescent="0.2">
      <c r="A25" s="1" t="s">
        <v>155</v>
      </c>
      <c r="B25" s="4" t="s">
        <v>202</v>
      </c>
      <c r="C25" s="38">
        <v>1</v>
      </c>
      <c r="D25" s="1" t="s">
        <v>288</v>
      </c>
      <c r="E25" s="4" t="s">
        <v>12</v>
      </c>
      <c r="F25" s="4" t="s">
        <v>289</v>
      </c>
      <c r="G25" s="4" t="s">
        <v>0</v>
      </c>
      <c r="H25" s="4" t="s">
        <v>179</v>
      </c>
      <c r="I25" s="5" t="s">
        <v>289</v>
      </c>
      <c r="J25" s="1" t="s">
        <v>290</v>
      </c>
      <c r="K25" s="6">
        <v>12944</v>
      </c>
      <c r="L25" s="6">
        <v>9708</v>
      </c>
    </row>
    <row r="26" spans="1:12" x14ac:dyDescent="0.2">
      <c r="A26" s="1" t="s">
        <v>155</v>
      </c>
      <c r="B26" s="4" t="s">
        <v>202</v>
      </c>
      <c r="C26" s="38">
        <v>1</v>
      </c>
      <c r="D26" s="1" t="s">
        <v>291</v>
      </c>
      <c r="E26" s="4" t="s">
        <v>12</v>
      </c>
      <c r="F26" s="4" t="s">
        <v>292</v>
      </c>
      <c r="G26" s="4" t="s">
        <v>0</v>
      </c>
      <c r="H26" s="4" t="s">
        <v>179</v>
      </c>
      <c r="I26" s="5" t="s">
        <v>292</v>
      </c>
      <c r="J26" s="1" t="s">
        <v>293</v>
      </c>
      <c r="K26" s="6">
        <v>49437</v>
      </c>
      <c r="L26" s="6">
        <v>493</v>
      </c>
    </row>
    <row r="27" spans="1:12" x14ac:dyDescent="0.2">
      <c r="A27" s="1" t="s">
        <v>155</v>
      </c>
      <c r="B27" s="4" t="s">
        <v>202</v>
      </c>
      <c r="C27" s="38">
        <v>1</v>
      </c>
      <c r="D27" s="1" t="s">
        <v>294</v>
      </c>
      <c r="E27" s="4" t="s">
        <v>12</v>
      </c>
      <c r="F27" s="4" t="s">
        <v>295</v>
      </c>
      <c r="G27" s="4" t="s">
        <v>0</v>
      </c>
      <c r="H27" s="4" t="s">
        <v>179</v>
      </c>
      <c r="I27" s="5" t="s">
        <v>295</v>
      </c>
      <c r="J27" s="1" t="s">
        <v>296</v>
      </c>
      <c r="K27" s="6">
        <v>18931</v>
      </c>
      <c r="L27" s="6">
        <v>14198</v>
      </c>
    </row>
    <row r="28" spans="1:12" x14ac:dyDescent="0.2">
      <c r="A28" s="1" t="s">
        <v>155</v>
      </c>
      <c r="B28" s="4" t="s">
        <v>202</v>
      </c>
      <c r="C28" s="38">
        <v>1</v>
      </c>
      <c r="D28" s="1" t="s">
        <v>16</v>
      </c>
      <c r="E28" s="4" t="s">
        <v>12</v>
      </c>
      <c r="F28" s="4" t="s">
        <v>17</v>
      </c>
      <c r="G28" s="4" t="s">
        <v>0</v>
      </c>
      <c r="H28" s="4" t="s">
        <v>179</v>
      </c>
      <c r="I28" s="5" t="s">
        <v>17</v>
      </c>
      <c r="J28" s="1" t="s">
        <v>18</v>
      </c>
      <c r="K28" s="6">
        <v>10064</v>
      </c>
      <c r="L28" s="6">
        <v>743</v>
      </c>
    </row>
    <row r="29" spans="1:12" x14ac:dyDescent="0.2">
      <c r="A29" s="1" t="s">
        <v>156</v>
      </c>
      <c r="B29" s="4" t="s">
        <v>203</v>
      </c>
      <c r="C29" s="38">
        <v>2</v>
      </c>
      <c r="D29" s="1" t="s">
        <v>297</v>
      </c>
      <c r="E29" s="4" t="s">
        <v>19</v>
      </c>
      <c r="F29" s="4" t="s">
        <v>298</v>
      </c>
      <c r="G29" s="4" t="s">
        <v>0</v>
      </c>
      <c r="H29" s="4" t="s">
        <v>179</v>
      </c>
      <c r="I29" s="5" t="s">
        <v>298</v>
      </c>
      <c r="J29" s="1" t="s">
        <v>299</v>
      </c>
      <c r="K29" s="6">
        <v>63439</v>
      </c>
      <c r="L29" s="6">
        <v>9585</v>
      </c>
    </row>
    <row r="30" spans="1:12" x14ac:dyDescent="0.2">
      <c r="A30" s="1" t="s">
        <v>156</v>
      </c>
      <c r="B30" s="4" t="s">
        <v>203</v>
      </c>
      <c r="C30" s="38">
        <v>2</v>
      </c>
      <c r="D30" s="1" t="s">
        <v>300</v>
      </c>
      <c r="E30" s="4" t="s">
        <v>19</v>
      </c>
      <c r="F30" s="4" t="s">
        <v>301</v>
      </c>
      <c r="G30" s="4" t="s">
        <v>0</v>
      </c>
      <c r="H30" s="4" t="s">
        <v>179</v>
      </c>
      <c r="I30" s="5" t="s">
        <v>301</v>
      </c>
      <c r="J30" s="1" t="s">
        <v>302</v>
      </c>
      <c r="K30" s="6">
        <v>23753</v>
      </c>
      <c r="L30" s="6">
        <v>352</v>
      </c>
    </row>
    <row r="31" spans="1:12" x14ac:dyDescent="0.2">
      <c r="A31" s="1" t="s">
        <v>156</v>
      </c>
      <c r="B31" s="4" t="s">
        <v>203</v>
      </c>
      <c r="C31" s="38">
        <v>2</v>
      </c>
      <c r="D31" s="1" t="s">
        <v>303</v>
      </c>
      <c r="E31" s="4" t="s">
        <v>19</v>
      </c>
      <c r="F31" s="4" t="s">
        <v>304</v>
      </c>
      <c r="G31" s="4" t="s">
        <v>0</v>
      </c>
      <c r="H31" s="4" t="s">
        <v>179</v>
      </c>
      <c r="I31" s="5" t="s">
        <v>304</v>
      </c>
      <c r="J31" s="1" t="s">
        <v>305</v>
      </c>
      <c r="K31" s="6">
        <v>258028</v>
      </c>
      <c r="L31" s="6">
        <v>104</v>
      </c>
    </row>
    <row r="32" spans="1:12" x14ac:dyDescent="0.2">
      <c r="A32" s="1" t="s">
        <v>156</v>
      </c>
      <c r="B32" s="4" t="s">
        <v>203</v>
      </c>
      <c r="C32" s="38">
        <v>2</v>
      </c>
      <c r="D32" s="1" t="s">
        <v>306</v>
      </c>
      <c r="E32" s="4" t="s">
        <v>19</v>
      </c>
      <c r="F32" s="4" t="s">
        <v>307</v>
      </c>
      <c r="G32" s="4" t="s">
        <v>0</v>
      </c>
      <c r="H32" s="4" t="s">
        <v>179</v>
      </c>
      <c r="I32" s="5" t="s">
        <v>307</v>
      </c>
      <c r="J32" s="1" t="s">
        <v>308</v>
      </c>
      <c r="K32" s="6">
        <v>10247</v>
      </c>
      <c r="L32" s="6">
        <v>210</v>
      </c>
    </row>
    <row r="33" spans="1:12" x14ac:dyDescent="0.2">
      <c r="A33" s="1" t="s">
        <v>156</v>
      </c>
      <c r="B33" s="4" t="s">
        <v>203</v>
      </c>
      <c r="C33" s="38">
        <v>2</v>
      </c>
      <c r="D33" s="1" t="s">
        <v>20</v>
      </c>
      <c r="E33" s="4" t="s">
        <v>19</v>
      </c>
      <c r="F33" s="4" t="s">
        <v>21</v>
      </c>
      <c r="G33" s="4" t="s">
        <v>0</v>
      </c>
      <c r="H33" s="4" t="s">
        <v>179</v>
      </c>
      <c r="I33" s="5" t="s">
        <v>21</v>
      </c>
      <c r="J33" s="1" t="s">
        <v>22</v>
      </c>
      <c r="K33" s="6">
        <v>22893</v>
      </c>
      <c r="L33" s="6">
        <v>8076</v>
      </c>
    </row>
    <row r="34" spans="1:12" x14ac:dyDescent="0.2">
      <c r="A34" s="1" t="s">
        <v>156</v>
      </c>
      <c r="B34" s="4" t="s">
        <v>203</v>
      </c>
      <c r="C34" s="38">
        <v>2</v>
      </c>
      <c r="D34" s="1" t="s">
        <v>309</v>
      </c>
      <c r="E34" s="4" t="s">
        <v>19</v>
      </c>
      <c r="F34" s="4" t="s">
        <v>310</v>
      </c>
      <c r="G34" s="4" t="s">
        <v>0</v>
      </c>
      <c r="H34" s="4" t="s">
        <v>179</v>
      </c>
      <c r="I34" s="5" t="s">
        <v>310</v>
      </c>
      <c r="J34" s="1" t="s">
        <v>311</v>
      </c>
      <c r="K34" s="6">
        <v>8483</v>
      </c>
      <c r="L34" s="6">
        <v>1144</v>
      </c>
    </row>
    <row r="35" spans="1:12" x14ac:dyDescent="0.2">
      <c r="A35" s="1" t="s">
        <v>156</v>
      </c>
      <c r="B35" s="4" t="s">
        <v>203</v>
      </c>
      <c r="C35" s="38">
        <v>2</v>
      </c>
      <c r="D35" s="1" t="s">
        <v>23</v>
      </c>
      <c r="E35" s="4" t="s">
        <v>19</v>
      </c>
      <c r="F35" s="4" t="s">
        <v>24</v>
      </c>
      <c r="G35" s="4" t="s">
        <v>0</v>
      </c>
      <c r="H35" s="4" t="s">
        <v>179</v>
      </c>
      <c r="I35" s="5" t="s">
        <v>24</v>
      </c>
      <c r="J35" s="1" t="s">
        <v>25</v>
      </c>
      <c r="K35" s="6">
        <v>36047</v>
      </c>
      <c r="L35" s="6">
        <v>1161</v>
      </c>
    </row>
    <row r="36" spans="1:12" x14ac:dyDescent="0.2">
      <c r="A36" s="1" t="s">
        <v>156</v>
      </c>
      <c r="B36" s="4" t="s">
        <v>203</v>
      </c>
      <c r="C36" s="38">
        <v>2</v>
      </c>
      <c r="D36" s="1" t="s">
        <v>312</v>
      </c>
      <c r="E36" s="4" t="s">
        <v>19</v>
      </c>
      <c r="F36" s="4" t="s">
        <v>313</v>
      </c>
      <c r="G36" s="4" t="s">
        <v>0</v>
      </c>
      <c r="H36" s="4" t="s">
        <v>179</v>
      </c>
      <c r="I36" s="5" t="s">
        <v>313</v>
      </c>
      <c r="J36" s="1" t="s">
        <v>314</v>
      </c>
      <c r="K36" s="6">
        <v>63440</v>
      </c>
      <c r="L36" s="6">
        <v>269</v>
      </c>
    </row>
    <row r="37" spans="1:12" x14ac:dyDescent="0.2">
      <c r="A37" s="1" t="s">
        <v>157</v>
      </c>
      <c r="B37" s="4" t="s">
        <v>204</v>
      </c>
      <c r="C37" s="38">
        <v>22</v>
      </c>
      <c r="D37" s="1" t="s">
        <v>27</v>
      </c>
      <c r="E37" s="4" t="s">
        <v>26</v>
      </c>
      <c r="F37" s="4" t="s">
        <v>28</v>
      </c>
      <c r="G37" s="4" t="s">
        <v>0</v>
      </c>
      <c r="H37" s="4" t="s">
        <v>179</v>
      </c>
      <c r="I37" s="5" t="s">
        <v>28</v>
      </c>
      <c r="J37" s="1" t="s">
        <v>29</v>
      </c>
      <c r="K37" s="6">
        <v>51513</v>
      </c>
      <c r="L37" s="6">
        <v>9674</v>
      </c>
    </row>
    <row r="38" spans="1:12" x14ac:dyDescent="0.2">
      <c r="A38" s="1" t="s">
        <v>158</v>
      </c>
      <c r="B38" s="4" t="s">
        <v>205</v>
      </c>
      <c r="C38" s="38">
        <v>1</v>
      </c>
      <c r="D38" s="1" t="s">
        <v>31</v>
      </c>
      <c r="E38" s="4" t="s">
        <v>30</v>
      </c>
      <c r="F38" s="4" t="s">
        <v>32</v>
      </c>
      <c r="G38" s="4" t="s">
        <v>0</v>
      </c>
      <c r="H38" s="4" t="s">
        <v>179</v>
      </c>
      <c r="I38" s="5" t="s">
        <v>32</v>
      </c>
      <c r="J38" s="1" t="s">
        <v>33</v>
      </c>
      <c r="K38" s="6">
        <v>91123</v>
      </c>
      <c r="L38" s="6">
        <v>13178</v>
      </c>
    </row>
    <row r="39" spans="1:12" x14ac:dyDescent="0.2">
      <c r="A39" s="1" t="s">
        <v>158</v>
      </c>
      <c r="B39" s="4" t="s">
        <v>205</v>
      </c>
      <c r="C39" s="38">
        <v>1</v>
      </c>
      <c r="D39" s="1" t="s">
        <v>34</v>
      </c>
      <c r="E39" s="4" t="s">
        <v>30</v>
      </c>
      <c r="F39" s="4" t="s">
        <v>35</v>
      </c>
      <c r="G39" s="4" t="s">
        <v>0</v>
      </c>
      <c r="H39" s="4" t="s">
        <v>179</v>
      </c>
      <c r="I39" s="5" t="s">
        <v>35</v>
      </c>
      <c r="J39" s="1" t="s">
        <v>36</v>
      </c>
      <c r="K39" s="6">
        <v>105019</v>
      </c>
      <c r="L39" s="6">
        <v>5800</v>
      </c>
    </row>
    <row r="40" spans="1:12" x14ac:dyDescent="0.2">
      <c r="A40" s="1" t="s">
        <v>158</v>
      </c>
      <c r="B40" s="4" t="s">
        <v>205</v>
      </c>
      <c r="C40" s="38">
        <v>1</v>
      </c>
      <c r="D40" s="1" t="s">
        <v>315</v>
      </c>
      <c r="E40" s="4" t="s">
        <v>30</v>
      </c>
      <c r="F40" s="4" t="s">
        <v>316</v>
      </c>
      <c r="G40" s="4" t="s">
        <v>0</v>
      </c>
      <c r="H40" s="4" t="s">
        <v>179</v>
      </c>
      <c r="I40" s="5" t="s">
        <v>316</v>
      </c>
      <c r="J40" s="1" t="s">
        <v>317</v>
      </c>
      <c r="K40" s="6">
        <v>118760</v>
      </c>
      <c r="L40" s="6">
        <v>2385</v>
      </c>
    </row>
    <row r="41" spans="1:12" x14ac:dyDescent="0.2">
      <c r="A41" s="1" t="s">
        <v>158</v>
      </c>
      <c r="B41" s="4" t="s">
        <v>205</v>
      </c>
      <c r="C41" s="38">
        <v>1</v>
      </c>
      <c r="D41" s="1" t="s">
        <v>318</v>
      </c>
      <c r="E41" s="4" t="s">
        <v>30</v>
      </c>
      <c r="F41" s="4" t="s">
        <v>37</v>
      </c>
      <c r="G41" s="4" t="s">
        <v>0</v>
      </c>
      <c r="H41" s="4" t="s">
        <v>179</v>
      </c>
      <c r="I41" s="5" t="s">
        <v>37</v>
      </c>
      <c r="J41" s="1" t="s">
        <v>319</v>
      </c>
      <c r="K41" s="6">
        <f>7578005+1</f>
        <v>7578006</v>
      </c>
      <c r="L41" s="6">
        <v>1</v>
      </c>
    </row>
    <row r="42" spans="1:12" x14ac:dyDescent="0.2">
      <c r="A42" s="1" t="s">
        <v>158</v>
      </c>
      <c r="B42" s="4" t="s">
        <v>205</v>
      </c>
      <c r="C42" s="38">
        <v>1</v>
      </c>
      <c r="D42" s="1" t="s">
        <v>39</v>
      </c>
      <c r="E42" s="4" t="s">
        <v>30</v>
      </c>
      <c r="F42" s="4" t="s">
        <v>40</v>
      </c>
      <c r="G42" s="4" t="s">
        <v>0</v>
      </c>
      <c r="H42" s="4" t="s">
        <v>179</v>
      </c>
      <c r="I42" s="5" t="s">
        <v>40</v>
      </c>
      <c r="J42" s="1" t="s">
        <v>41</v>
      </c>
      <c r="K42" s="6">
        <v>128018</v>
      </c>
      <c r="L42" s="6">
        <v>39346</v>
      </c>
    </row>
    <row r="43" spans="1:12" x14ac:dyDescent="0.2">
      <c r="A43" s="1" t="s">
        <v>158</v>
      </c>
      <c r="B43" s="4" t="s">
        <v>205</v>
      </c>
      <c r="C43" s="38">
        <v>1</v>
      </c>
      <c r="D43" s="1" t="s">
        <v>320</v>
      </c>
      <c r="E43" s="4" t="s">
        <v>30</v>
      </c>
      <c r="F43" s="4" t="s">
        <v>321</v>
      </c>
      <c r="G43" s="4" t="s">
        <v>0</v>
      </c>
      <c r="H43" s="4" t="s">
        <v>179</v>
      </c>
      <c r="I43" s="5" t="s">
        <v>321</v>
      </c>
      <c r="J43" s="1" t="s">
        <v>322</v>
      </c>
      <c r="K43" s="6">
        <v>5723</v>
      </c>
      <c r="L43" s="6">
        <v>1169</v>
      </c>
    </row>
    <row r="44" spans="1:12" x14ac:dyDescent="0.2">
      <c r="A44" s="1" t="s">
        <v>158</v>
      </c>
      <c r="B44" s="4" t="s">
        <v>205</v>
      </c>
      <c r="C44" s="38">
        <v>1</v>
      </c>
      <c r="D44" s="1" t="s">
        <v>42</v>
      </c>
      <c r="E44" s="4" t="s">
        <v>30</v>
      </c>
      <c r="F44" s="4" t="s">
        <v>43</v>
      </c>
      <c r="G44" s="4" t="s">
        <v>0</v>
      </c>
      <c r="H44" s="4" t="s">
        <v>179</v>
      </c>
      <c r="I44" s="5" t="s">
        <v>43</v>
      </c>
      <c r="J44" s="1" t="s">
        <v>44</v>
      </c>
      <c r="K44" s="6">
        <v>35398</v>
      </c>
      <c r="L44" s="6">
        <v>5400</v>
      </c>
    </row>
    <row r="45" spans="1:12" x14ac:dyDescent="0.2">
      <c r="A45" s="1" t="s">
        <v>158</v>
      </c>
      <c r="B45" s="4" t="s">
        <v>205</v>
      </c>
      <c r="C45" s="38">
        <v>1</v>
      </c>
      <c r="D45" s="1" t="s">
        <v>323</v>
      </c>
      <c r="E45" s="4" t="s">
        <v>30</v>
      </c>
      <c r="F45" s="4" t="s">
        <v>324</v>
      </c>
      <c r="G45" s="4" t="s">
        <v>0</v>
      </c>
      <c r="H45" s="4" t="s">
        <v>179</v>
      </c>
      <c r="I45" s="5" t="s">
        <v>324</v>
      </c>
      <c r="J45" s="1" t="s">
        <v>325</v>
      </c>
      <c r="K45" s="6">
        <v>52247</v>
      </c>
      <c r="L45" s="6">
        <v>3215</v>
      </c>
    </row>
    <row r="46" spans="1:12" x14ac:dyDescent="0.2">
      <c r="A46" s="1" t="s">
        <v>158</v>
      </c>
      <c r="B46" s="4" t="s">
        <v>205</v>
      </c>
      <c r="C46" s="38">
        <v>1</v>
      </c>
      <c r="D46" s="1" t="s">
        <v>326</v>
      </c>
      <c r="E46" s="4" t="s">
        <v>30</v>
      </c>
      <c r="F46" s="4" t="s">
        <v>327</v>
      </c>
      <c r="G46" s="4" t="s">
        <v>0</v>
      </c>
      <c r="H46" s="4" t="s">
        <v>179</v>
      </c>
      <c r="I46" s="5" t="s">
        <v>327</v>
      </c>
      <c r="J46" s="1" t="s">
        <v>328</v>
      </c>
      <c r="K46" s="6">
        <v>222995</v>
      </c>
      <c r="L46" s="6">
        <v>162</v>
      </c>
    </row>
    <row r="47" spans="1:12" x14ac:dyDescent="0.2">
      <c r="A47" s="1" t="s">
        <v>158</v>
      </c>
      <c r="B47" s="4" t="s">
        <v>205</v>
      </c>
      <c r="C47" s="38">
        <v>1</v>
      </c>
      <c r="D47" s="1" t="s">
        <v>329</v>
      </c>
      <c r="E47" s="4" t="s">
        <v>30</v>
      </c>
      <c r="F47" s="4" t="s">
        <v>330</v>
      </c>
      <c r="G47" s="4" t="s">
        <v>0</v>
      </c>
      <c r="H47" s="4" t="s">
        <v>179</v>
      </c>
      <c r="I47" s="5" t="s">
        <v>330</v>
      </c>
      <c r="J47" s="1" t="s">
        <v>331</v>
      </c>
      <c r="K47" s="6">
        <v>219809</v>
      </c>
      <c r="L47" s="6">
        <v>672</v>
      </c>
    </row>
    <row r="48" spans="1:12" x14ac:dyDescent="0.2">
      <c r="A48" s="1" t="s">
        <v>158</v>
      </c>
      <c r="B48" s="4" t="s">
        <v>205</v>
      </c>
      <c r="C48" s="38">
        <v>1</v>
      </c>
      <c r="D48" s="1" t="s">
        <v>45</v>
      </c>
      <c r="E48" s="4" t="s">
        <v>30</v>
      </c>
      <c r="F48" s="4" t="s">
        <v>46</v>
      </c>
      <c r="G48" s="4" t="s">
        <v>0</v>
      </c>
      <c r="H48" s="4" t="s">
        <v>179</v>
      </c>
      <c r="I48" s="5" t="s">
        <v>46</v>
      </c>
      <c r="J48" s="1" t="s">
        <v>47</v>
      </c>
      <c r="K48" s="6">
        <v>16294</v>
      </c>
      <c r="L48" s="6">
        <v>5224</v>
      </c>
    </row>
    <row r="49" spans="1:12" x14ac:dyDescent="0.2">
      <c r="A49" s="1" t="s">
        <v>158</v>
      </c>
      <c r="B49" s="4" t="s">
        <v>205</v>
      </c>
      <c r="C49" s="38">
        <v>1</v>
      </c>
      <c r="D49" s="1" t="s">
        <v>333</v>
      </c>
      <c r="E49" s="4" t="s">
        <v>30</v>
      </c>
      <c r="F49" s="4" t="s">
        <v>334</v>
      </c>
      <c r="G49" s="4" t="s">
        <v>0</v>
      </c>
      <c r="H49" s="4" t="s">
        <v>179</v>
      </c>
      <c r="I49" s="5" t="s">
        <v>334</v>
      </c>
      <c r="J49" s="1" t="s">
        <v>335</v>
      </c>
      <c r="K49" s="6">
        <v>101616</v>
      </c>
      <c r="L49" s="6">
        <v>468</v>
      </c>
    </row>
    <row r="50" spans="1:12" x14ac:dyDescent="0.2">
      <c r="A50" s="1" t="s">
        <v>158</v>
      </c>
      <c r="B50" s="4" t="s">
        <v>205</v>
      </c>
      <c r="C50" s="38">
        <v>1</v>
      </c>
      <c r="D50" s="1" t="s">
        <v>336</v>
      </c>
      <c r="E50" s="4" t="s">
        <v>30</v>
      </c>
      <c r="F50" s="4" t="s">
        <v>37</v>
      </c>
      <c r="G50" s="4" t="s">
        <v>337</v>
      </c>
      <c r="H50" s="4" t="s">
        <v>338</v>
      </c>
      <c r="I50" s="5" t="s">
        <v>339</v>
      </c>
      <c r="J50" s="1" t="s">
        <v>340</v>
      </c>
      <c r="K50" s="6">
        <v>5756</v>
      </c>
      <c r="L50" s="6">
        <v>4317</v>
      </c>
    </row>
    <row r="51" spans="1:12" x14ac:dyDescent="0.2">
      <c r="A51" s="1" t="s">
        <v>158</v>
      </c>
      <c r="B51" s="4" t="s">
        <v>205</v>
      </c>
      <c r="C51" s="38">
        <v>1</v>
      </c>
      <c r="D51" s="1" t="s">
        <v>341</v>
      </c>
      <c r="E51" s="4" t="s">
        <v>30</v>
      </c>
      <c r="F51" s="4" t="s">
        <v>37</v>
      </c>
      <c r="G51" s="4" t="s">
        <v>342</v>
      </c>
      <c r="H51" s="4" t="s">
        <v>343</v>
      </c>
      <c r="I51" s="5" t="s">
        <v>344</v>
      </c>
      <c r="J51" s="1" t="s">
        <v>345</v>
      </c>
      <c r="K51" s="6">
        <v>6389</v>
      </c>
      <c r="L51" s="6">
        <v>88</v>
      </c>
    </row>
    <row r="52" spans="1:12" x14ac:dyDescent="0.2">
      <c r="A52" s="1" t="s">
        <v>158</v>
      </c>
      <c r="B52" s="4" t="s">
        <v>205</v>
      </c>
      <c r="C52" s="38">
        <v>1</v>
      </c>
      <c r="D52" s="1" t="s">
        <v>346</v>
      </c>
      <c r="E52" s="4" t="s">
        <v>30</v>
      </c>
      <c r="F52" s="4" t="s">
        <v>37</v>
      </c>
      <c r="G52" s="4" t="s">
        <v>347</v>
      </c>
      <c r="H52" s="4" t="s">
        <v>348</v>
      </c>
      <c r="I52" s="5" t="s">
        <v>349</v>
      </c>
      <c r="J52" s="1" t="s">
        <v>350</v>
      </c>
      <c r="K52" s="6">
        <v>6927</v>
      </c>
      <c r="L52" s="6">
        <v>1387</v>
      </c>
    </row>
    <row r="53" spans="1:12" x14ac:dyDescent="0.2">
      <c r="A53" s="1" t="s">
        <v>158</v>
      </c>
      <c r="B53" s="4" t="s">
        <v>205</v>
      </c>
      <c r="C53" s="38">
        <v>1</v>
      </c>
      <c r="D53" s="1" t="s">
        <v>351</v>
      </c>
      <c r="E53" s="4" t="s">
        <v>30</v>
      </c>
      <c r="F53" s="4" t="s">
        <v>332</v>
      </c>
      <c r="G53" s="4" t="s">
        <v>352</v>
      </c>
      <c r="H53" s="4" t="s">
        <v>353</v>
      </c>
      <c r="I53" s="5" t="s">
        <v>354</v>
      </c>
      <c r="J53" s="1" t="s">
        <v>355</v>
      </c>
      <c r="K53" s="6">
        <v>8015</v>
      </c>
      <c r="L53" s="6">
        <v>2004</v>
      </c>
    </row>
    <row r="54" spans="1:12" x14ac:dyDescent="0.2">
      <c r="A54" s="1" t="s">
        <v>356</v>
      </c>
      <c r="B54" s="4" t="s">
        <v>603</v>
      </c>
      <c r="C54" s="38">
        <v>1</v>
      </c>
      <c r="D54" s="1" t="s">
        <v>358</v>
      </c>
      <c r="E54" s="4" t="s">
        <v>357</v>
      </c>
      <c r="F54" s="4" t="s">
        <v>359</v>
      </c>
      <c r="G54" s="4" t="s">
        <v>0</v>
      </c>
      <c r="H54" s="4" t="s">
        <v>179</v>
      </c>
      <c r="I54" s="5" t="s">
        <v>359</v>
      </c>
      <c r="J54" s="1" t="s">
        <v>360</v>
      </c>
      <c r="K54" s="6">
        <v>12134</v>
      </c>
      <c r="L54" s="6">
        <v>1194</v>
      </c>
    </row>
    <row r="55" spans="1:12" x14ac:dyDescent="0.2">
      <c r="A55" s="1" t="s">
        <v>356</v>
      </c>
      <c r="B55" s="4" t="s">
        <v>603</v>
      </c>
      <c r="C55" s="38">
        <v>1</v>
      </c>
      <c r="D55" s="1" t="s">
        <v>361</v>
      </c>
      <c r="E55" s="4" t="s">
        <v>357</v>
      </c>
      <c r="F55" s="4" t="s">
        <v>362</v>
      </c>
      <c r="G55" s="4" t="s">
        <v>0</v>
      </c>
      <c r="H55" s="4" t="s">
        <v>179</v>
      </c>
      <c r="I55" s="5" t="s">
        <v>362</v>
      </c>
      <c r="J55" s="1" t="s">
        <v>363</v>
      </c>
      <c r="K55" s="6">
        <v>8562</v>
      </c>
      <c r="L55" s="6">
        <v>5491</v>
      </c>
    </row>
    <row r="56" spans="1:12" x14ac:dyDescent="0.2">
      <c r="A56" s="1" t="s">
        <v>356</v>
      </c>
      <c r="B56" s="4" t="s">
        <v>603</v>
      </c>
      <c r="C56" s="38">
        <v>1</v>
      </c>
      <c r="D56" s="1" t="s">
        <v>364</v>
      </c>
      <c r="E56" s="4" t="s">
        <v>357</v>
      </c>
      <c r="F56" s="4" t="s">
        <v>365</v>
      </c>
      <c r="G56" s="4" t="s">
        <v>0</v>
      </c>
      <c r="H56" s="4" t="s">
        <v>179</v>
      </c>
      <c r="I56" s="5" t="s">
        <v>365</v>
      </c>
      <c r="J56" s="1" t="s">
        <v>366</v>
      </c>
      <c r="K56" s="6">
        <v>234815</v>
      </c>
      <c r="L56" s="6">
        <v>5018</v>
      </c>
    </row>
    <row r="57" spans="1:12" x14ac:dyDescent="0.2">
      <c r="A57" s="1" t="s">
        <v>367</v>
      </c>
      <c r="B57" s="4" t="s">
        <v>604</v>
      </c>
      <c r="C57" s="38">
        <v>53</v>
      </c>
      <c r="D57" s="1" t="s">
        <v>369</v>
      </c>
      <c r="E57" s="4" t="s">
        <v>368</v>
      </c>
      <c r="F57" s="4" t="s">
        <v>370</v>
      </c>
      <c r="G57" s="4" t="s">
        <v>0</v>
      </c>
      <c r="H57" s="4" t="s">
        <v>179</v>
      </c>
      <c r="I57" s="5" t="s">
        <v>370</v>
      </c>
      <c r="J57" s="1" t="s">
        <v>371</v>
      </c>
      <c r="K57" s="6">
        <v>33766</v>
      </c>
      <c r="L57" s="6">
        <v>398</v>
      </c>
    </row>
    <row r="58" spans="1:12" x14ac:dyDescent="0.2">
      <c r="A58" s="1" t="s">
        <v>372</v>
      </c>
      <c r="B58" s="4" t="s">
        <v>605</v>
      </c>
      <c r="C58" s="38">
        <v>1</v>
      </c>
      <c r="D58" s="1" t="s">
        <v>374</v>
      </c>
      <c r="E58" s="4" t="s">
        <v>373</v>
      </c>
      <c r="F58" s="4" t="s">
        <v>376</v>
      </c>
      <c r="G58" s="4" t="s">
        <v>0</v>
      </c>
      <c r="H58" s="4" t="s">
        <v>179</v>
      </c>
      <c r="I58" s="5" t="s">
        <v>376</v>
      </c>
      <c r="J58" s="1" t="s">
        <v>375</v>
      </c>
      <c r="K58" s="6">
        <v>23920</v>
      </c>
      <c r="L58" s="6">
        <v>564</v>
      </c>
    </row>
    <row r="59" spans="1:12" x14ac:dyDescent="0.2">
      <c r="A59" s="1" t="s">
        <v>159</v>
      </c>
      <c r="B59" s="4" t="s">
        <v>206</v>
      </c>
      <c r="C59" s="38">
        <v>31</v>
      </c>
      <c r="D59" s="1" t="s">
        <v>49</v>
      </c>
      <c r="E59" s="4" t="s">
        <v>48</v>
      </c>
      <c r="F59" s="4" t="s">
        <v>50</v>
      </c>
      <c r="G59" s="4" t="s">
        <v>0</v>
      </c>
      <c r="H59" s="4" t="s">
        <v>179</v>
      </c>
      <c r="I59" s="5" t="s">
        <v>50</v>
      </c>
      <c r="J59" s="1" t="s">
        <v>51</v>
      </c>
      <c r="K59" s="6">
        <v>8175</v>
      </c>
      <c r="L59" s="6">
        <v>1071</v>
      </c>
    </row>
    <row r="60" spans="1:12" x14ac:dyDescent="0.2">
      <c r="A60" s="1" t="s">
        <v>159</v>
      </c>
      <c r="B60" s="4" t="s">
        <v>206</v>
      </c>
      <c r="C60" s="38">
        <v>31</v>
      </c>
      <c r="D60" s="1" t="s">
        <v>377</v>
      </c>
      <c r="E60" s="4" t="s">
        <v>48</v>
      </c>
      <c r="F60" s="4" t="s">
        <v>378</v>
      </c>
      <c r="G60" s="4" t="s">
        <v>0</v>
      </c>
      <c r="H60" s="4" t="s">
        <v>179</v>
      </c>
      <c r="I60" s="5" t="s">
        <v>378</v>
      </c>
      <c r="J60" s="1" t="s">
        <v>379</v>
      </c>
      <c r="K60" s="6">
        <v>60619</v>
      </c>
      <c r="L60" s="6">
        <v>1507</v>
      </c>
    </row>
    <row r="61" spans="1:12" x14ac:dyDescent="0.2">
      <c r="A61" s="1" t="s">
        <v>159</v>
      </c>
      <c r="B61" s="4" t="s">
        <v>206</v>
      </c>
      <c r="C61" s="38">
        <v>31</v>
      </c>
      <c r="D61" s="1" t="s">
        <v>52</v>
      </c>
      <c r="E61" s="4" t="s">
        <v>48</v>
      </c>
      <c r="F61" s="4" t="s">
        <v>53</v>
      </c>
      <c r="G61" s="4" t="s">
        <v>0</v>
      </c>
      <c r="H61" s="4" t="s">
        <v>179</v>
      </c>
      <c r="I61" s="5" t="s">
        <v>53</v>
      </c>
      <c r="J61" s="1" t="s">
        <v>54</v>
      </c>
      <c r="K61" s="6">
        <v>15714</v>
      </c>
      <c r="L61" s="6">
        <v>11445</v>
      </c>
    </row>
    <row r="62" spans="1:12" x14ac:dyDescent="0.2">
      <c r="A62" s="1" t="s">
        <v>160</v>
      </c>
      <c r="B62" s="4" t="s">
        <v>207</v>
      </c>
      <c r="C62" s="38">
        <v>1</v>
      </c>
      <c r="D62" s="1" t="s">
        <v>56</v>
      </c>
      <c r="E62" s="4" t="s">
        <v>55</v>
      </c>
      <c r="F62" s="4" t="s">
        <v>57</v>
      </c>
      <c r="G62" s="4" t="s">
        <v>0</v>
      </c>
      <c r="H62" s="4" t="s">
        <v>179</v>
      </c>
      <c r="I62" s="5" t="s">
        <v>57</v>
      </c>
      <c r="J62" s="1" t="s">
        <v>58</v>
      </c>
      <c r="K62" s="6">
        <v>46062</v>
      </c>
      <c r="L62" s="6">
        <v>5902</v>
      </c>
    </row>
    <row r="63" spans="1:12" x14ac:dyDescent="0.2">
      <c r="A63" s="1" t="s">
        <v>160</v>
      </c>
      <c r="B63" s="4" t="s">
        <v>207</v>
      </c>
      <c r="C63" s="38">
        <v>1</v>
      </c>
      <c r="D63" s="1" t="s">
        <v>59</v>
      </c>
      <c r="E63" s="4" t="s">
        <v>55</v>
      </c>
      <c r="F63" s="4" t="s">
        <v>60</v>
      </c>
      <c r="G63" s="4" t="s">
        <v>0</v>
      </c>
      <c r="H63" s="4" t="s">
        <v>179</v>
      </c>
      <c r="I63" s="5" t="s">
        <v>60</v>
      </c>
      <c r="J63" s="1" t="s">
        <v>61</v>
      </c>
      <c r="K63" s="6">
        <v>10292</v>
      </c>
      <c r="L63" s="6">
        <v>447</v>
      </c>
    </row>
    <row r="64" spans="1:12" x14ac:dyDescent="0.2">
      <c r="A64" s="1" t="s">
        <v>160</v>
      </c>
      <c r="B64" s="4" t="s">
        <v>207</v>
      </c>
      <c r="C64" s="38">
        <v>1</v>
      </c>
      <c r="D64" s="1" t="s">
        <v>380</v>
      </c>
      <c r="E64" s="4" t="s">
        <v>55</v>
      </c>
      <c r="F64" s="4" t="s">
        <v>381</v>
      </c>
      <c r="G64" s="4" t="s">
        <v>0</v>
      </c>
      <c r="H64" s="4" t="s">
        <v>179</v>
      </c>
      <c r="I64" s="5" t="s">
        <v>381</v>
      </c>
      <c r="J64" s="1" t="s">
        <v>382</v>
      </c>
      <c r="K64" s="6">
        <v>29580</v>
      </c>
      <c r="L64" s="6">
        <v>1267</v>
      </c>
    </row>
    <row r="65" spans="1:12" x14ac:dyDescent="0.2">
      <c r="A65" s="1" t="s">
        <v>160</v>
      </c>
      <c r="B65" s="4" t="s">
        <v>207</v>
      </c>
      <c r="C65" s="38">
        <v>1</v>
      </c>
      <c r="D65" s="1" t="s">
        <v>62</v>
      </c>
      <c r="E65" s="4" t="s">
        <v>55</v>
      </c>
      <c r="F65" s="4" t="s">
        <v>63</v>
      </c>
      <c r="G65" s="4" t="s">
        <v>0</v>
      </c>
      <c r="H65" s="4" t="s">
        <v>179</v>
      </c>
      <c r="I65" s="5" t="s">
        <v>63</v>
      </c>
      <c r="J65" s="1" t="s">
        <v>64</v>
      </c>
      <c r="K65" s="6">
        <v>62827</v>
      </c>
      <c r="L65" s="6">
        <v>6672</v>
      </c>
    </row>
    <row r="66" spans="1:12" x14ac:dyDescent="0.2">
      <c r="A66" s="1" t="s">
        <v>160</v>
      </c>
      <c r="B66" s="4" t="s">
        <v>207</v>
      </c>
      <c r="C66" s="38">
        <v>1</v>
      </c>
      <c r="D66" s="1" t="s">
        <v>383</v>
      </c>
      <c r="E66" s="4" t="s">
        <v>55</v>
      </c>
      <c r="F66" s="4" t="s">
        <v>384</v>
      </c>
      <c r="G66" s="4" t="s">
        <v>0</v>
      </c>
      <c r="H66" s="4" t="s">
        <v>179</v>
      </c>
      <c r="I66" s="5" t="s">
        <v>384</v>
      </c>
      <c r="J66" s="1" t="s">
        <v>385</v>
      </c>
      <c r="K66" s="6">
        <v>105922</v>
      </c>
      <c r="L66" s="6">
        <v>9990</v>
      </c>
    </row>
    <row r="67" spans="1:12" x14ac:dyDescent="0.2">
      <c r="A67" s="1" t="s">
        <v>161</v>
      </c>
      <c r="B67" s="4" t="s">
        <v>208</v>
      </c>
      <c r="C67" s="38">
        <v>2</v>
      </c>
      <c r="D67" s="1" t="s">
        <v>386</v>
      </c>
      <c r="E67" s="4" t="s">
        <v>65</v>
      </c>
      <c r="F67" s="4" t="s">
        <v>387</v>
      </c>
      <c r="G67" s="4" t="s">
        <v>0</v>
      </c>
      <c r="H67" s="4" t="s">
        <v>179</v>
      </c>
      <c r="I67" s="5" t="s">
        <v>387</v>
      </c>
      <c r="J67" s="1" t="s">
        <v>388</v>
      </c>
      <c r="K67" s="6">
        <v>65380</v>
      </c>
      <c r="L67" s="6">
        <v>979</v>
      </c>
    </row>
    <row r="68" spans="1:12" x14ac:dyDescent="0.2">
      <c r="A68" s="1" t="s">
        <v>161</v>
      </c>
      <c r="B68" s="4" t="s">
        <v>208</v>
      </c>
      <c r="C68" s="38">
        <v>2</v>
      </c>
      <c r="D68" s="1" t="s">
        <v>389</v>
      </c>
      <c r="E68" s="4" t="s">
        <v>65</v>
      </c>
      <c r="F68" s="4" t="s">
        <v>390</v>
      </c>
      <c r="G68" s="4" t="s">
        <v>0</v>
      </c>
      <c r="H68" s="4" t="s">
        <v>179</v>
      </c>
      <c r="I68" s="5" t="s">
        <v>390</v>
      </c>
      <c r="J68" s="1" t="s">
        <v>391</v>
      </c>
      <c r="K68" s="6">
        <v>32289</v>
      </c>
      <c r="L68" s="6">
        <v>1579</v>
      </c>
    </row>
    <row r="69" spans="1:12" x14ac:dyDescent="0.2">
      <c r="A69" s="1" t="s">
        <v>161</v>
      </c>
      <c r="B69" s="4" t="s">
        <v>208</v>
      </c>
      <c r="C69" s="38">
        <v>2</v>
      </c>
      <c r="D69" s="1" t="s">
        <v>392</v>
      </c>
      <c r="E69" s="4" t="s">
        <v>65</v>
      </c>
      <c r="F69" s="4" t="s">
        <v>393</v>
      </c>
      <c r="G69" s="4" t="s">
        <v>0</v>
      </c>
      <c r="H69" s="4" t="s">
        <v>179</v>
      </c>
      <c r="I69" s="5" t="s">
        <v>393</v>
      </c>
      <c r="J69" s="1" t="s">
        <v>394</v>
      </c>
      <c r="K69" s="6">
        <v>187249</v>
      </c>
      <c r="L69" s="6">
        <v>2946</v>
      </c>
    </row>
    <row r="70" spans="1:12" x14ac:dyDescent="0.2">
      <c r="A70" s="1" t="s">
        <v>161</v>
      </c>
      <c r="B70" s="4" t="s">
        <v>208</v>
      </c>
      <c r="C70" s="38">
        <v>2</v>
      </c>
      <c r="D70" s="1" t="s">
        <v>395</v>
      </c>
      <c r="E70" s="4" t="s">
        <v>65</v>
      </c>
      <c r="F70" s="4" t="s">
        <v>396</v>
      </c>
      <c r="G70" s="4" t="s">
        <v>0</v>
      </c>
      <c r="H70" s="4" t="s">
        <v>179</v>
      </c>
      <c r="I70" s="5" t="s">
        <v>396</v>
      </c>
      <c r="J70" s="1" t="s">
        <v>397</v>
      </c>
      <c r="K70" s="6">
        <v>395441</v>
      </c>
      <c r="L70" s="6">
        <v>10365</v>
      </c>
    </row>
    <row r="71" spans="1:12" x14ac:dyDescent="0.2">
      <c r="A71" s="1" t="s">
        <v>161</v>
      </c>
      <c r="B71" s="4" t="s">
        <v>208</v>
      </c>
      <c r="C71" s="38">
        <v>2</v>
      </c>
      <c r="D71" s="1" t="s">
        <v>398</v>
      </c>
      <c r="E71" s="4" t="s">
        <v>65</v>
      </c>
      <c r="F71" s="4" t="s">
        <v>399</v>
      </c>
      <c r="G71" s="4" t="s">
        <v>0</v>
      </c>
      <c r="H71" s="4" t="s">
        <v>179</v>
      </c>
      <c r="I71" s="5" t="s">
        <v>399</v>
      </c>
      <c r="J71" s="1" t="s">
        <v>400</v>
      </c>
      <c r="K71" s="6">
        <v>81994</v>
      </c>
      <c r="L71" s="6">
        <v>194</v>
      </c>
    </row>
    <row r="72" spans="1:12" x14ac:dyDescent="0.2">
      <c r="A72" s="1" t="s">
        <v>161</v>
      </c>
      <c r="B72" s="4" t="s">
        <v>208</v>
      </c>
      <c r="C72" s="38">
        <v>2</v>
      </c>
      <c r="D72" s="1" t="s">
        <v>66</v>
      </c>
      <c r="E72" s="4" t="s">
        <v>65</v>
      </c>
      <c r="F72" s="4" t="s">
        <v>67</v>
      </c>
      <c r="G72" s="4" t="s">
        <v>0</v>
      </c>
      <c r="H72" s="4" t="s">
        <v>179</v>
      </c>
      <c r="I72" s="5" t="s">
        <v>67</v>
      </c>
      <c r="J72" s="1" t="s">
        <v>68</v>
      </c>
      <c r="K72" s="6">
        <v>46858</v>
      </c>
      <c r="L72" s="6">
        <v>5402</v>
      </c>
    </row>
    <row r="73" spans="1:12" x14ac:dyDescent="0.2">
      <c r="A73" s="1" t="s">
        <v>401</v>
      </c>
      <c r="B73" s="4" t="s">
        <v>606</v>
      </c>
      <c r="C73" s="38">
        <v>1</v>
      </c>
      <c r="D73" s="1" t="s">
        <v>403</v>
      </c>
      <c r="E73" s="4" t="s">
        <v>402</v>
      </c>
      <c r="F73" s="4" t="s">
        <v>404</v>
      </c>
      <c r="G73" s="4" t="s">
        <v>0</v>
      </c>
      <c r="H73" s="4" t="s">
        <v>179</v>
      </c>
      <c r="I73" s="5" t="s">
        <v>404</v>
      </c>
      <c r="J73" s="1" t="s">
        <v>405</v>
      </c>
      <c r="K73" s="6">
        <v>14736</v>
      </c>
      <c r="L73" s="6">
        <v>882</v>
      </c>
    </row>
    <row r="74" spans="1:12" x14ac:dyDescent="0.2">
      <c r="A74" s="1" t="s">
        <v>162</v>
      </c>
      <c r="B74" s="4" t="s">
        <v>209</v>
      </c>
      <c r="C74" s="38">
        <v>4</v>
      </c>
      <c r="D74" s="1" t="s">
        <v>406</v>
      </c>
      <c r="E74" s="4" t="s">
        <v>38</v>
      </c>
      <c r="F74" s="4" t="s">
        <v>407</v>
      </c>
      <c r="G74" s="4" t="s">
        <v>0</v>
      </c>
      <c r="H74" s="4" t="s">
        <v>179</v>
      </c>
      <c r="I74" s="5" t="s">
        <v>407</v>
      </c>
      <c r="J74" s="1" t="s">
        <v>408</v>
      </c>
      <c r="K74" s="6">
        <v>111923</v>
      </c>
      <c r="L74" s="6">
        <v>51712</v>
      </c>
    </row>
    <row r="75" spans="1:12" x14ac:dyDescent="0.2">
      <c r="A75" s="1" t="s">
        <v>162</v>
      </c>
      <c r="B75" s="4" t="s">
        <v>209</v>
      </c>
      <c r="C75" s="38">
        <v>4</v>
      </c>
      <c r="D75" s="1" t="s">
        <v>409</v>
      </c>
      <c r="E75" s="4" t="s">
        <v>38</v>
      </c>
      <c r="F75" s="4" t="s">
        <v>410</v>
      </c>
      <c r="G75" s="4" t="s">
        <v>0</v>
      </c>
      <c r="H75" s="4" t="s">
        <v>179</v>
      </c>
      <c r="I75" s="5" t="s">
        <v>410</v>
      </c>
      <c r="J75" s="1" t="s">
        <v>411</v>
      </c>
      <c r="K75" s="6">
        <v>73048</v>
      </c>
      <c r="L75" s="6">
        <v>54786</v>
      </c>
    </row>
    <row r="76" spans="1:12" x14ac:dyDescent="0.2">
      <c r="A76" s="1" t="s">
        <v>162</v>
      </c>
      <c r="B76" s="4" t="s">
        <v>209</v>
      </c>
      <c r="C76" s="38">
        <v>4</v>
      </c>
      <c r="D76" s="1" t="s">
        <v>412</v>
      </c>
      <c r="E76" s="4" t="s">
        <v>38</v>
      </c>
      <c r="F76" s="4" t="s">
        <v>413</v>
      </c>
      <c r="G76" s="4" t="s">
        <v>0</v>
      </c>
      <c r="H76" s="4" t="s">
        <v>179</v>
      </c>
      <c r="I76" s="5" t="s">
        <v>413</v>
      </c>
      <c r="J76" s="1" t="s">
        <v>414</v>
      </c>
      <c r="K76" s="6">
        <v>233932</v>
      </c>
      <c r="L76" s="6">
        <v>1030</v>
      </c>
    </row>
    <row r="77" spans="1:12" x14ac:dyDescent="0.2">
      <c r="A77" s="1" t="s">
        <v>162</v>
      </c>
      <c r="B77" s="4" t="s">
        <v>209</v>
      </c>
      <c r="C77" s="38">
        <v>4</v>
      </c>
      <c r="D77" s="1" t="s">
        <v>415</v>
      </c>
      <c r="E77" s="4" t="s">
        <v>38</v>
      </c>
      <c r="F77" s="4" t="s">
        <v>416</v>
      </c>
      <c r="G77" s="4" t="s">
        <v>0</v>
      </c>
      <c r="H77" s="4" t="s">
        <v>179</v>
      </c>
      <c r="I77" s="5" t="s">
        <v>416</v>
      </c>
      <c r="J77" s="1" t="s">
        <v>417</v>
      </c>
      <c r="K77" s="6">
        <v>70358</v>
      </c>
      <c r="L77" s="6">
        <v>52768</v>
      </c>
    </row>
    <row r="78" spans="1:12" x14ac:dyDescent="0.2">
      <c r="A78" s="1" t="s">
        <v>162</v>
      </c>
      <c r="B78" s="4" t="s">
        <v>209</v>
      </c>
      <c r="C78" s="38">
        <v>4</v>
      </c>
      <c r="D78" s="1" t="s">
        <v>151</v>
      </c>
      <c r="E78" s="4" t="s">
        <v>38</v>
      </c>
      <c r="F78" s="4" t="s">
        <v>69</v>
      </c>
      <c r="G78" s="4" t="s">
        <v>0</v>
      </c>
      <c r="H78" s="4" t="s">
        <v>179</v>
      </c>
      <c r="I78" s="5" t="s">
        <v>69</v>
      </c>
      <c r="J78" s="1" t="s">
        <v>152</v>
      </c>
      <c r="K78" s="6">
        <v>1058219</v>
      </c>
      <c r="L78" s="6">
        <v>115066</v>
      </c>
    </row>
    <row r="79" spans="1:12" x14ac:dyDescent="0.2">
      <c r="A79" s="1" t="s">
        <v>162</v>
      </c>
      <c r="B79" s="4" t="s">
        <v>209</v>
      </c>
      <c r="C79" s="38">
        <v>4</v>
      </c>
      <c r="D79" s="1" t="s">
        <v>419</v>
      </c>
      <c r="E79" s="4" t="s">
        <v>38</v>
      </c>
      <c r="F79" s="4" t="s">
        <v>420</v>
      </c>
      <c r="G79" s="4" t="s">
        <v>0</v>
      </c>
      <c r="H79" s="4" t="s">
        <v>179</v>
      </c>
      <c r="I79" s="5" t="s">
        <v>420</v>
      </c>
      <c r="J79" s="1" t="s">
        <v>421</v>
      </c>
      <c r="K79" s="6">
        <v>48067</v>
      </c>
      <c r="L79" s="6">
        <v>36050</v>
      </c>
    </row>
    <row r="80" spans="1:12" x14ac:dyDescent="0.2">
      <c r="A80" s="1" t="s">
        <v>163</v>
      </c>
      <c r="B80" s="4" t="s">
        <v>210</v>
      </c>
      <c r="C80" s="38">
        <v>4</v>
      </c>
      <c r="D80" s="1" t="s">
        <v>71</v>
      </c>
      <c r="E80" s="4" t="s">
        <v>70</v>
      </c>
      <c r="F80" s="4" t="s">
        <v>72</v>
      </c>
      <c r="G80" s="4" t="s">
        <v>0</v>
      </c>
      <c r="H80" s="4" t="s">
        <v>179</v>
      </c>
      <c r="I80" s="5" t="s">
        <v>72</v>
      </c>
      <c r="J80" s="1" t="s">
        <v>73</v>
      </c>
      <c r="K80" s="6">
        <v>31694</v>
      </c>
      <c r="L80" s="6">
        <v>500</v>
      </c>
    </row>
    <row r="81" spans="1:12" x14ac:dyDescent="0.2">
      <c r="A81" s="1" t="s">
        <v>163</v>
      </c>
      <c r="B81" s="4" t="s">
        <v>210</v>
      </c>
      <c r="C81" s="38">
        <v>4</v>
      </c>
      <c r="D81" s="1" t="s">
        <v>422</v>
      </c>
      <c r="E81" s="4" t="s">
        <v>70</v>
      </c>
      <c r="F81" s="4" t="s">
        <v>423</v>
      </c>
      <c r="G81" s="4" t="s">
        <v>0</v>
      </c>
      <c r="H81" s="4" t="s">
        <v>179</v>
      </c>
      <c r="I81" s="5" t="s">
        <v>423</v>
      </c>
      <c r="J81" s="1" t="s">
        <v>424</v>
      </c>
      <c r="K81" s="6">
        <v>9392</v>
      </c>
      <c r="L81" s="6">
        <v>847</v>
      </c>
    </row>
    <row r="82" spans="1:12" x14ac:dyDescent="0.2">
      <c r="A82" s="1" t="s">
        <v>163</v>
      </c>
      <c r="B82" s="4" t="s">
        <v>210</v>
      </c>
      <c r="C82" s="38">
        <v>4</v>
      </c>
      <c r="D82" s="1" t="s">
        <v>74</v>
      </c>
      <c r="E82" s="4" t="s">
        <v>70</v>
      </c>
      <c r="F82" s="4" t="s">
        <v>75</v>
      </c>
      <c r="G82" s="4" t="s">
        <v>0</v>
      </c>
      <c r="H82" s="4" t="s">
        <v>179</v>
      </c>
      <c r="I82" s="5" t="s">
        <v>75</v>
      </c>
      <c r="J82" s="1" t="s">
        <v>76</v>
      </c>
      <c r="K82" s="6">
        <v>28559</v>
      </c>
      <c r="L82" s="6">
        <v>12095</v>
      </c>
    </row>
    <row r="83" spans="1:12" x14ac:dyDescent="0.2">
      <c r="A83" s="1" t="s">
        <v>425</v>
      </c>
      <c r="B83" s="4" t="s">
        <v>607</v>
      </c>
      <c r="C83" s="38">
        <v>11</v>
      </c>
      <c r="D83" s="1" t="s">
        <v>428</v>
      </c>
      <c r="E83" s="4" t="s">
        <v>426</v>
      </c>
      <c r="F83" s="4" t="s">
        <v>429</v>
      </c>
      <c r="G83" s="4" t="s">
        <v>0</v>
      </c>
      <c r="H83" s="4" t="s">
        <v>179</v>
      </c>
      <c r="I83" s="5" t="s">
        <v>429</v>
      </c>
      <c r="J83" s="1" t="s">
        <v>430</v>
      </c>
      <c r="K83" s="6">
        <v>223226</v>
      </c>
      <c r="L83" s="6">
        <v>7566</v>
      </c>
    </row>
    <row r="84" spans="1:12" x14ac:dyDescent="0.2">
      <c r="A84" s="1" t="s">
        <v>425</v>
      </c>
      <c r="B84" s="4" t="s">
        <v>607</v>
      </c>
      <c r="C84" s="38">
        <v>11</v>
      </c>
      <c r="D84" s="1" t="s">
        <v>431</v>
      </c>
      <c r="E84" s="4" t="s">
        <v>426</v>
      </c>
      <c r="F84" s="4" t="s">
        <v>432</v>
      </c>
      <c r="G84" s="4" t="s">
        <v>0</v>
      </c>
      <c r="H84" s="4" t="s">
        <v>179</v>
      </c>
      <c r="I84" s="5" t="s">
        <v>432</v>
      </c>
      <c r="J84" s="1" t="s">
        <v>433</v>
      </c>
      <c r="K84" s="6">
        <v>22360</v>
      </c>
      <c r="L84" s="6">
        <v>501</v>
      </c>
    </row>
    <row r="85" spans="1:12" x14ac:dyDescent="0.2">
      <c r="A85" s="1" t="s">
        <v>425</v>
      </c>
      <c r="B85" s="4" t="s">
        <v>607</v>
      </c>
      <c r="C85" s="38">
        <v>11</v>
      </c>
      <c r="D85" s="1" t="s">
        <v>434</v>
      </c>
      <c r="E85" s="4" t="s">
        <v>426</v>
      </c>
      <c r="F85" s="4" t="s">
        <v>435</v>
      </c>
      <c r="G85" s="4" t="s">
        <v>0</v>
      </c>
      <c r="H85" s="4" t="s">
        <v>179</v>
      </c>
      <c r="I85" s="5" t="s">
        <v>435</v>
      </c>
      <c r="J85" s="1" t="s">
        <v>436</v>
      </c>
      <c r="K85" s="6">
        <v>418353</v>
      </c>
      <c r="L85" s="6">
        <v>37213</v>
      </c>
    </row>
    <row r="86" spans="1:12" x14ac:dyDescent="0.2">
      <c r="A86" s="1" t="s">
        <v>425</v>
      </c>
      <c r="B86" s="4" t="s">
        <v>607</v>
      </c>
      <c r="C86" s="38">
        <v>11</v>
      </c>
      <c r="D86" s="1" t="s">
        <v>437</v>
      </c>
      <c r="E86" s="4" t="s">
        <v>426</v>
      </c>
      <c r="F86" s="4" t="s">
        <v>427</v>
      </c>
      <c r="G86" s="4" t="s">
        <v>438</v>
      </c>
      <c r="H86" s="4" t="s">
        <v>439</v>
      </c>
      <c r="I86" s="4" t="s">
        <v>440</v>
      </c>
      <c r="J86" s="1" t="s">
        <v>441</v>
      </c>
      <c r="K86" s="6">
        <v>13883</v>
      </c>
      <c r="L86" s="6">
        <v>649</v>
      </c>
    </row>
    <row r="87" spans="1:12" x14ac:dyDescent="0.2">
      <c r="A87" s="1" t="s">
        <v>164</v>
      </c>
      <c r="B87" s="4" t="s">
        <v>211</v>
      </c>
      <c r="C87" s="38">
        <v>52</v>
      </c>
      <c r="D87" s="1" t="s">
        <v>442</v>
      </c>
      <c r="E87" s="4" t="s">
        <v>77</v>
      </c>
      <c r="F87" s="4" t="s">
        <v>443</v>
      </c>
      <c r="G87" s="4" t="s">
        <v>0</v>
      </c>
      <c r="H87" s="4" t="s">
        <v>179</v>
      </c>
      <c r="I87" s="5" t="s">
        <v>443</v>
      </c>
      <c r="J87" s="1" t="s">
        <v>444</v>
      </c>
      <c r="K87" s="6">
        <v>57435</v>
      </c>
      <c r="L87" s="6">
        <v>12870</v>
      </c>
    </row>
    <row r="88" spans="1:12" x14ac:dyDescent="0.2">
      <c r="A88" s="1" t="s">
        <v>164</v>
      </c>
      <c r="B88" s="4" t="s">
        <v>211</v>
      </c>
      <c r="C88" s="38">
        <v>52</v>
      </c>
      <c r="D88" s="1" t="s">
        <v>445</v>
      </c>
      <c r="E88" s="4" t="s">
        <v>77</v>
      </c>
      <c r="F88" s="4" t="s">
        <v>446</v>
      </c>
      <c r="G88" s="4" t="s">
        <v>0</v>
      </c>
      <c r="H88" s="4" t="s">
        <v>179</v>
      </c>
      <c r="I88" s="5" t="s">
        <v>446</v>
      </c>
      <c r="J88" s="1" t="s">
        <v>447</v>
      </c>
      <c r="K88" s="6">
        <v>503854</v>
      </c>
      <c r="L88" s="6">
        <v>29228</v>
      </c>
    </row>
    <row r="89" spans="1:12" x14ac:dyDescent="0.2">
      <c r="A89" s="1" t="s">
        <v>164</v>
      </c>
      <c r="B89" s="4" t="s">
        <v>211</v>
      </c>
      <c r="C89" s="38">
        <v>52</v>
      </c>
      <c r="D89" s="1" t="s">
        <v>79</v>
      </c>
      <c r="E89" s="4" t="s">
        <v>77</v>
      </c>
      <c r="F89" s="4" t="s">
        <v>78</v>
      </c>
      <c r="G89" s="4" t="s">
        <v>80</v>
      </c>
      <c r="H89" s="4" t="s">
        <v>81</v>
      </c>
      <c r="I89" s="5" t="s">
        <v>187</v>
      </c>
      <c r="J89" s="1" t="s">
        <v>82</v>
      </c>
      <c r="K89" s="6">
        <v>9447</v>
      </c>
      <c r="L89" s="6">
        <v>2965</v>
      </c>
    </row>
    <row r="90" spans="1:12" x14ac:dyDescent="0.2">
      <c r="A90" s="1" t="s">
        <v>164</v>
      </c>
      <c r="B90" s="4" t="s">
        <v>211</v>
      </c>
      <c r="C90" s="38">
        <v>52</v>
      </c>
      <c r="D90" s="1" t="s">
        <v>448</v>
      </c>
      <c r="E90" s="4" t="s">
        <v>77</v>
      </c>
      <c r="F90" s="4" t="s">
        <v>78</v>
      </c>
      <c r="G90" s="4" t="s">
        <v>449</v>
      </c>
      <c r="H90" s="4" t="s">
        <v>450</v>
      </c>
      <c r="I90" s="5" t="s">
        <v>451</v>
      </c>
      <c r="J90" s="1" t="s">
        <v>452</v>
      </c>
      <c r="K90" s="6">
        <v>6440</v>
      </c>
      <c r="L90" s="6">
        <v>75</v>
      </c>
    </row>
    <row r="91" spans="1:12" x14ac:dyDescent="0.2">
      <c r="A91" s="1" t="s">
        <v>165</v>
      </c>
      <c r="B91" s="4" t="s">
        <v>212</v>
      </c>
      <c r="C91" s="38">
        <v>4</v>
      </c>
      <c r="D91" s="1" t="s">
        <v>453</v>
      </c>
      <c r="E91" s="4" t="s">
        <v>83</v>
      </c>
      <c r="F91" s="4" t="s">
        <v>454</v>
      </c>
      <c r="G91" s="4" t="s">
        <v>0</v>
      </c>
      <c r="H91" s="4" t="s">
        <v>179</v>
      </c>
      <c r="I91" s="5" t="s">
        <v>454</v>
      </c>
      <c r="J91" s="1" t="s">
        <v>455</v>
      </c>
      <c r="K91" s="6">
        <v>37001</v>
      </c>
      <c r="L91" s="6">
        <v>303</v>
      </c>
    </row>
    <row r="92" spans="1:12" x14ac:dyDescent="0.2">
      <c r="A92" s="1" t="s">
        <v>165</v>
      </c>
      <c r="B92" s="4" t="s">
        <v>212</v>
      </c>
      <c r="C92" s="38">
        <v>4</v>
      </c>
      <c r="D92" s="1" t="s">
        <v>456</v>
      </c>
      <c r="E92" s="4" t="s">
        <v>83</v>
      </c>
      <c r="F92" s="4" t="s">
        <v>457</v>
      </c>
      <c r="G92" s="4" t="s">
        <v>0</v>
      </c>
      <c r="H92" s="4" t="s">
        <v>179</v>
      </c>
      <c r="I92" s="5" t="s">
        <v>457</v>
      </c>
      <c r="J92" s="1" t="s">
        <v>458</v>
      </c>
      <c r="K92" s="6">
        <v>34105</v>
      </c>
      <c r="L92" s="6">
        <v>9188</v>
      </c>
    </row>
    <row r="93" spans="1:12" x14ac:dyDescent="0.2">
      <c r="A93" s="1" t="s">
        <v>165</v>
      </c>
      <c r="B93" s="4" t="s">
        <v>212</v>
      </c>
      <c r="C93" s="38">
        <v>4</v>
      </c>
      <c r="D93" s="1" t="s">
        <v>459</v>
      </c>
      <c r="E93" s="4" t="s">
        <v>83</v>
      </c>
      <c r="F93" s="4" t="s">
        <v>460</v>
      </c>
      <c r="G93" s="4" t="s">
        <v>0</v>
      </c>
      <c r="H93" s="4" t="s">
        <v>179</v>
      </c>
      <c r="I93" s="5" t="s">
        <v>460</v>
      </c>
      <c r="J93" s="1" t="s">
        <v>461</v>
      </c>
      <c r="K93" s="6">
        <v>222245</v>
      </c>
      <c r="L93" s="6">
        <v>12985</v>
      </c>
    </row>
    <row r="94" spans="1:12" x14ac:dyDescent="0.2">
      <c r="A94" s="1" t="s">
        <v>165</v>
      </c>
      <c r="B94" s="4" t="s">
        <v>212</v>
      </c>
      <c r="C94" s="38">
        <v>4</v>
      </c>
      <c r="D94" s="1" t="s">
        <v>85</v>
      </c>
      <c r="E94" s="4" t="s">
        <v>83</v>
      </c>
      <c r="F94" s="4" t="s">
        <v>86</v>
      </c>
      <c r="G94" s="4" t="s">
        <v>0</v>
      </c>
      <c r="H94" s="4" t="s">
        <v>179</v>
      </c>
      <c r="I94" s="5" t="s">
        <v>86</v>
      </c>
      <c r="J94" s="1" t="s">
        <v>87</v>
      </c>
      <c r="K94" s="6">
        <v>388566</v>
      </c>
      <c r="L94" s="6">
        <v>26029</v>
      </c>
    </row>
    <row r="95" spans="1:12" x14ac:dyDescent="0.2">
      <c r="A95" s="1" t="s">
        <v>165</v>
      </c>
      <c r="B95" s="4" t="s">
        <v>212</v>
      </c>
      <c r="C95" s="38">
        <v>4</v>
      </c>
      <c r="D95" s="1" t="s">
        <v>88</v>
      </c>
      <c r="E95" s="4" t="s">
        <v>83</v>
      </c>
      <c r="F95" s="4" t="s">
        <v>89</v>
      </c>
      <c r="G95" s="4" t="s">
        <v>0</v>
      </c>
      <c r="H95" s="4" t="s">
        <v>179</v>
      </c>
      <c r="I95" s="5" t="s">
        <v>89</v>
      </c>
      <c r="J95" s="1" t="s">
        <v>90</v>
      </c>
      <c r="K95" s="6">
        <v>7623</v>
      </c>
      <c r="L95" s="6">
        <v>1750</v>
      </c>
    </row>
    <row r="96" spans="1:12" x14ac:dyDescent="0.2">
      <c r="A96" s="1" t="s">
        <v>165</v>
      </c>
      <c r="B96" s="4" t="s">
        <v>212</v>
      </c>
      <c r="C96" s="38">
        <v>4</v>
      </c>
      <c r="D96" s="1" t="s">
        <v>462</v>
      </c>
      <c r="E96" s="4" t="s">
        <v>83</v>
      </c>
      <c r="F96" s="4" t="s">
        <v>463</v>
      </c>
      <c r="G96" s="4" t="s">
        <v>0</v>
      </c>
      <c r="H96" s="4" t="s">
        <v>179</v>
      </c>
      <c r="I96" s="5" t="s">
        <v>463</v>
      </c>
      <c r="J96" s="1" t="s">
        <v>464</v>
      </c>
      <c r="K96" s="6">
        <v>1155766</v>
      </c>
      <c r="L96" s="6">
        <v>47808</v>
      </c>
    </row>
    <row r="97" spans="1:12" x14ac:dyDescent="0.2">
      <c r="A97" s="1" t="s">
        <v>165</v>
      </c>
      <c r="B97" s="4" t="s">
        <v>212</v>
      </c>
      <c r="C97" s="38">
        <v>4</v>
      </c>
      <c r="D97" s="1" t="s">
        <v>465</v>
      </c>
      <c r="E97" s="4" t="s">
        <v>83</v>
      </c>
      <c r="F97" s="4" t="s">
        <v>466</v>
      </c>
      <c r="G97" s="4" t="s">
        <v>0</v>
      </c>
      <c r="H97" s="4" t="s">
        <v>179</v>
      </c>
      <c r="I97" s="5" t="s">
        <v>466</v>
      </c>
      <c r="J97" s="1" t="s">
        <v>467</v>
      </c>
      <c r="K97" s="6">
        <v>49931</v>
      </c>
      <c r="L97" s="6">
        <v>37448</v>
      </c>
    </row>
    <row r="98" spans="1:12" x14ac:dyDescent="0.2">
      <c r="A98" s="1" t="s">
        <v>165</v>
      </c>
      <c r="B98" s="4" t="s">
        <v>212</v>
      </c>
      <c r="C98" s="38">
        <v>4</v>
      </c>
      <c r="D98" s="1" t="s">
        <v>468</v>
      </c>
      <c r="E98" s="4" t="s">
        <v>83</v>
      </c>
      <c r="F98" s="4" t="s">
        <v>463</v>
      </c>
      <c r="G98" s="4" t="s">
        <v>469</v>
      </c>
      <c r="H98" s="4" t="s">
        <v>470</v>
      </c>
      <c r="I98" s="5" t="s">
        <v>471</v>
      </c>
      <c r="J98" s="1" t="s">
        <v>472</v>
      </c>
      <c r="K98" s="6">
        <v>6392</v>
      </c>
      <c r="L98" s="6">
        <v>4794</v>
      </c>
    </row>
    <row r="99" spans="1:12" x14ac:dyDescent="0.2">
      <c r="A99" s="1" t="s">
        <v>165</v>
      </c>
      <c r="B99" s="4" t="s">
        <v>212</v>
      </c>
      <c r="C99" s="38">
        <v>4</v>
      </c>
      <c r="D99" s="1" t="s">
        <v>91</v>
      </c>
      <c r="E99" s="4" t="s">
        <v>83</v>
      </c>
      <c r="F99" s="4" t="s">
        <v>84</v>
      </c>
      <c r="G99" s="4" t="s">
        <v>92</v>
      </c>
      <c r="H99" s="4" t="s">
        <v>93</v>
      </c>
      <c r="I99" s="5" t="s">
        <v>188</v>
      </c>
      <c r="J99" s="1" t="s">
        <v>94</v>
      </c>
      <c r="K99" s="6">
        <v>12868</v>
      </c>
      <c r="L99" s="6">
        <v>8506</v>
      </c>
    </row>
    <row r="100" spans="1:12" x14ac:dyDescent="0.2">
      <c r="A100" s="1" t="s">
        <v>166</v>
      </c>
      <c r="B100" s="4" t="s">
        <v>213</v>
      </c>
      <c r="C100" s="38">
        <v>2</v>
      </c>
      <c r="D100" s="1" t="s">
        <v>96</v>
      </c>
      <c r="E100" s="4" t="s">
        <v>95</v>
      </c>
      <c r="F100" s="4" t="s">
        <v>97</v>
      </c>
      <c r="G100" s="4" t="s">
        <v>0</v>
      </c>
      <c r="H100" s="4" t="s">
        <v>179</v>
      </c>
      <c r="I100" s="5" t="s">
        <v>97</v>
      </c>
      <c r="J100" s="1" t="s">
        <v>98</v>
      </c>
      <c r="K100" s="6">
        <v>115304</v>
      </c>
      <c r="L100" s="6">
        <v>2270</v>
      </c>
    </row>
    <row r="101" spans="1:12" x14ac:dyDescent="0.2">
      <c r="A101" s="1" t="s">
        <v>166</v>
      </c>
      <c r="B101" s="4" t="s">
        <v>213</v>
      </c>
      <c r="C101" s="38">
        <v>2</v>
      </c>
      <c r="D101" s="1" t="s">
        <v>475</v>
      </c>
      <c r="E101" s="4" t="s">
        <v>95</v>
      </c>
      <c r="F101" s="4" t="s">
        <v>476</v>
      </c>
      <c r="G101" s="4" t="s">
        <v>0</v>
      </c>
      <c r="H101" s="4" t="s">
        <v>179</v>
      </c>
      <c r="I101" s="5" t="s">
        <v>476</v>
      </c>
      <c r="J101" s="1" t="s">
        <v>477</v>
      </c>
      <c r="K101" s="6">
        <v>86805</v>
      </c>
      <c r="L101" s="6">
        <v>21177</v>
      </c>
    </row>
    <row r="102" spans="1:12" x14ac:dyDescent="0.2">
      <c r="A102" s="1" t="s">
        <v>166</v>
      </c>
      <c r="B102" s="4" t="s">
        <v>213</v>
      </c>
      <c r="C102" s="38">
        <v>2</v>
      </c>
      <c r="D102" s="1" t="s">
        <v>478</v>
      </c>
      <c r="E102" s="4" t="s">
        <v>95</v>
      </c>
      <c r="F102" s="4" t="s">
        <v>479</v>
      </c>
      <c r="G102" s="4" t="s">
        <v>0</v>
      </c>
      <c r="H102" s="4" t="s">
        <v>179</v>
      </c>
      <c r="I102" s="5" t="s">
        <v>479</v>
      </c>
      <c r="J102" s="1" t="s">
        <v>480</v>
      </c>
      <c r="K102" s="6">
        <v>1498322</v>
      </c>
      <c r="L102" s="6">
        <v>9643</v>
      </c>
    </row>
    <row r="103" spans="1:12" x14ac:dyDescent="0.2">
      <c r="A103" s="1" t="s">
        <v>166</v>
      </c>
      <c r="B103" s="4" t="s">
        <v>213</v>
      </c>
      <c r="C103" s="38">
        <v>2</v>
      </c>
      <c r="D103" s="1" t="s">
        <v>481</v>
      </c>
      <c r="E103" s="4" t="s">
        <v>95</v>
      </c>
      <c r="F103" s="4" t="s">
        <v>482</v>
      </c>
      <c r="G103" s="4" t="s">
        <v>0</v>
      </c>
      <c r="H103" s="4" t="s">
        <v>179</v>
      </c>
      <c r="I103" s="5" t="s">
        <v>482</v>
      </c>
      <c r="J103" s="1" t="s">
        <v>483</v>
      </c>
      <c r="K103" s="6">
        <v>16304</v>
      </c>
      <c r="L103" s="6">
        <v>1069</v>
      </c>
    </row>
    <row r="104" spans="1:12" x14ac:dyDescent="0.2">
      <c r="A104" s="1" t="s">
        <v>166</v>
      </c>
      <c r="B104" s="4" t="s">
        <v>213</v>
      </c>
      <c r="C104" s="38">
        <v>2</v>
      </c>
      <c r="D104" s="1" t="s">
        <v>484</v>
      </c>
      <c r="E104" s="4" t="s">
        <v>95</v>
      </c>
      <c r="F104" s="4" t="s">
        <v>485</v>
      </c>
      <c r="G104" s="4" t="s">
        <v>0</v>
      </c>
      <c r="H104" s="4" t="s">
        <v>179</v>
      </c>
      <c r="I104" s="5" t="s">
        <v>485</v>
      </c>
      <c r="J104" s="1" t="s">
        <v>486</v>
      </c>
      <c r="K104" s="6">
        <v>25345</v>
      </c>
      <c r="L104" s="6">
        <v>3028</v>
      </c>
    </row>
    <row r="105" spans="1:12" x14ac:dyDescent="0.2">
      <c r="A105" s="1" t="s">
        <v>166</v>
      </c>
      <c r="B105" s="4" t="s">
        <v>213</v>
      </c>
      <c r="C105" s="38">
        <v>2</v>
      </c>
      <c r="D105" s="1" t="s">
        <v>99</v>
      </c>
      <c r="E105" s="4" t="s">
        <v>95</v>
      </c>
      <c r="F105" s="4" t="s">
        <v>100</v>
      </c>
      <c r="G105" s="4" t="s">
        <v>0</v>
      </c>
      <c r="H105" s="4" t="s">
        <v>179</v>
      </c>
      <c r="I105" s="5" t="s">
        <v>100</v>
      </c>
      <c r="J105" s="1" t="s">
        <v>101</v>
      </c>
      <c r="K105" s="6">
        <v>73534</v>
      </c>
      <c r="L105" s="6">
        <v>12495</v>
      </c>
    </row>
    <row r="106" spans="1:12" x14ac:dyDescent="0.2">
      <c r="A106" s="1" t="s">
        <v>166</v>
      </c>
      <c r="B106" s="4" t="s">
        <v>213</v>
      </c>
      <c r="C106" s="38">
        <v>2</v>
      </c>
      <c r="D106" s="1" t="s">
        <v>487</v>
      </c>
      <c r="E106" s="4" t="s">
        <v>95</v>
      </c>
      <c r="F106" s="4" t="s">
        <v>488</v>
      </c>
      <c r="G106" s="4" t="s">
        <v>0</v>
      </c>
      <c r="H106" s="4" t="s">
        <v>179</v>
      </c>
      <c r="I106" s="5" t="s">
        <v>488</v>
      </c>
      <c r="J106" s="1" t="s">
        <v>489</v>
      </c>
      <c r="K106" s="6">
        <v>53798</v>
      </c>
      <c r="L106" s="6">
        <v>35319</v>
      </c>
    </row>
    <row r="107" spans="1:12" x14ac:dyDescent="0.2">
      <c r="A107" s="1" t="s">
        <v>166</v>
      </c>
      <c r="B107" s="4" t="s">
        <v>213</v>
      </c>
      <c r="C107" s="38">
        <v>2</v>
      </c>
      <c r="D107" s="1" t="s">
        <v>490</v>
      </c>
      <c r="E107" s="4" t="s">
        <v>95</v>
      </c>
      <c r="F107" s="4" t="s">
        <v>97</v>
      </c>
      <c r="G107" s="4" t="s">
        <v>491</v>
      </c>
      <c r="H107" s="4" t="s">
        <v>492</v>
      </c>
      <c r="I107" s="5" t="s">
        <v>493</v>
      </c>
      <c r="J107" s="1" t="s">
        <v>494</v>
      </c>
      <c r="K107" s="6">
        <v>8101</v>
      </c>
      <c r="L107" s="6">
        <v>79</v>
      </c>
    </row>
    <row r="108" spans="1:12" x14ac:dyDescent="0.2">
      <c r="A108" s="1" t="s">
        <v>166</v>
      </c>
      <c r="B108" s="4" t="s">
        <v>213</v>
      </c>
      <c r="C108" s="38">
        <v>2</v>
      </c>
      <c r="D108" s="1" t="s">
        <v>495</v>
      </c>
      <c r="E108" s="4" t="s">
        <v>95</v>
      </c>
      <c r="F108" s="4" t="s">
        <v>479</v>
      </c>
      <c r="G108" s="4" t="s">
        <v>496</v>
      </c>
      <c r="H108" s="4" t="s">
        <v>497</v>
      </c>
      <c r="I108" s="5" t="s">
        <v>498</v>
      </c>
      <c r="J108" s="1" t="s">
        <v>499</v>
      </c>
      <c r="K108" s="6">
        <v>9371</v>
      </c>
      <c r="L108" s="6">
        <v>7028</v>
      </c>
    </row>
    <row r="109" spans="1:12" x14ac:dyDescent="0.2">
      <c r="A109" s="1" t="s">
        <v>166</v>
      </c>
      <c r="B109" s="4" t="s">
        <v>213</v>
      </c>
      <c r="C109" s="38">
        <v>2</v>
      </c>
      <c r="D109" s="1" t="s">
        <v>500</v>
      </c>
      <c r="E109" s="4" t="s">
        <v>95</v>
      </c>
      <c r="F109" s="4" t="s">
        <v>474</v>
      </c>
      <c r="G109" s="4" t="s">
        <v>501</v>
      </c>
      <c r="H109" s="4" t="s">
        <v>502</v>
      </c>
      <c r="I109" s="5" t="s">
        <v>503</v>
      </c>
      <c r="J109" s="1" t="s">
        <v>504</v>
      </c>
      <c r="K109" s="6">
        <v>8775</v>
      </c>
      <c r="L109" s="6">
        <v>160</v>
      </c>
    </row>
    <row r="110" spans="1:12" x14ac:dyDescent="0.2">
      <c r="A110" s="1" t="s">
        <v>166</v>
      </c>
      <c r="B110" s="4" t="s">
        <v>213</v>
      </c>
      <c r="C110" s="38">
        <v>2</v>
      </c>
      <c r="D110" s="1" t="s">
        <v>505</v>
      </c>
      <c r="E110" s="4" t="s">
        <v>95</v>
      </c>
      <c r="F110" s="4" t="s">
        <v>473</v>
      </c>
      <c r="G110" s="4" t="s">
        <v>506</v>
      </c>
      <c r="H110" s="4" t="s">
        <v>507</v>
      </c>
      <c r="I110" s="5" t="s">
        <v>508</v>
      </c>
      <c r="J110" s="1" t="s">
        <v>509</v>
      </c>
      <c r="K110" s="6">
        <v>11844</v>
      </c>
      <c r="L110" s="6">
        <v>857</v>
      </c>
    </row>
    <row r="111" spans="1:12" x14ac:dyDescent="0.2">
      <c r="A111" s="1" t="s">
        <v>167</v>
      </c>
      <c r="B111" s="4" t="s">
        <v>214</v>
      </c>
      <c r="C111" s="38">
        <v>1</v>
      </c>
      <c r="D111" s="1" t="s">
        <v>510</v>
      </c>
      <c r="E111" s="4" t="s">
        <v>102</v>
      </c>
      <c r="F111" s="4" t="s">
        <v>103</v>
      </c>
      <c r="G111" s="4" t="s">
        <v>0</v>
      </c>
      <c r="H111" s="4" t="s">
        <v>179</v>
      </c>
      <c r="I111" s="5" t="s">
        <v>103</v>
      </c>
      <c r="J111" s="1" t="s">
        <v>511</v>
      </c>
      <c r="K111" s="6">
        <v>485285</v>
      </c>
      <c r="L111" s="6">
        <v>27893</v>
      </c>
    </row>
    <row r="112" spans="1:12" x14ac:dyDescent="0.2">
      <c r="A112" s="1" t="s">
        <v>167</v>
      </c>
      <c r="B112" s="4" t="s">
        <v>214</v>
      </c>
      <c r="C112" s="38">
        <v>1</v>
      </c>
      <c r="D112" s="1" t="s">
        <v>104</v>
      </c>
      <c r="E112" s="4" t="s">
        <v>102</v>
      </c>
      <c r="F112" s="4" t="s">
        <v>103</v>
      </c>
      <c r="G112" s="4" t="s">
        <v>105</v>
      </c>
      <c r="H112" s="4" t="s">
        <v>106</v>
      </c>
      <c r="I112" s="5" t="s">
        <v>189</v>
      </c>
      <c r="J112" s="1" t="s">
        <v>107</v>
      </c>
      <c r="K112" s="6">
        <v>7171</v>
      </c>
      <c r="L112" s="6">
        <v>365</v>
      </c>
    </row>
    <row r="113" spans="1:12" x14ac:dyDescent="0.2">
      <c r="A113" s="1" t="s">
        <v>168</v>
      </c>
      <c r="B113" s="4" t="s">
        <v>215</v>
      </c>
      <c r="C113" s="38">
        <v>1</v>
      </c>
      <c r="D113" s="1" t="s">
        <v>109</v>
      </c>
      <c r="E113" s="4" t="s">
        <v>108</v>
      </c>
      <c r="F113" s="4" t="s">
        <v>110</v>
      </c>
      <c r="G113" s="4" t="s">
        <v>0</v>
      </c>
      <c r="H113" s="4" t="s">
        <v>179</v>
      </c>
      <c r="I113" s="5" t="s">
        <v>110</v>
      </c>
      <c r="J113" s="1" t="s">
        <v>111</v>
      </c>
      <c r="K113" s="6">
        <v>103583</v>
      </c>
      <c r="L113" s="6">
        <v>165</v>
      </c>
    </row>
    <row r="114" spans="1:12" x14ac:dyDescent="0.2">
      <c r="A114" s="1" t="s">
        <v>169</v>
      </c>
      <c r="B114" s="4" t="s">
        <v>199</v>
      </c>
      <c r="C114" s="38">
        <v>1</v>
      </c>
      <c r="D114" s="1" t="s">
        <v>113</v>
      </c>
      <c r="E114" s="4" t="s">
        <v>112</v>
      </c>
      <c r="F114" s="4" t="s">
        <v>114</v>
      </c>
      <c r="G114" s="4" t="s">
        <v>0</v>
      </c>
      <c r="H114" s="4" t="s">
        <v>179</v>
      </c>
      <c r="I114" s="5" t="s">
        <v>114</v>
      </c>
      <c r="J114" s="1" t="s">
        <v>115</v>
      </c>
      <c r="K114" s="6">
        <v>5355</v>
      </c>
      <c r="L114" s="6">
        <v>652</v>
      </c>
    </row>
    <row r="115" spans="1:12" x14ac:dyDescent="0.2">
      <c r="A115" s="1" t="s">
        <v>512</v>
      </c>
      <c r="B115" s="4" t="s">
        <v>608</v>
      </c>
      <c r="C115" s="38">
        <v>1</v>
      </c>
      <c r="D115" s="1" t="s">
        <v>513</v>
      </c>
      <c r="E115" s="4" t="s">
        <v>514</v>
      </c>
      <c r="F115" s="4" t="s">
        <v>515</v>
      </c>
      <c r="G115" s="4" t="s">
        <v>0</v>
      </c>
      <c r="H115" s="4" t="s">
        <v>179</v>
      </c>
      <c r="I115" s="5" t="s">
        <v>515</v>
      </c>
      <c r="J115" s="1" t="s">
        <v>516</v>
      </c>
      <c r="K115" s="6">
        <v>26700</v>
      </c>
      <c r="L115" s="6">
        <v>8677</v>
      </c>
    </row>
    <row r="116" spans="1:12" x14ac:dyDescent="0.2">
      <c r="A116" s="1" t="s">
        <v>517</v>
      </c>
      <c r="B116" s="4" t="s">
        <v>609</v>
      </c>
      <c r="C116" s="38">
        <v>39</v>
      </c>
      <c r="D116" s="1" t="s">
        <v>519</v>
      </c>
      <c r="E116" s="4" t="s">
        <v>518</v>
      </c>
      <c r="F116" s="4" t="s">
        <v>520</v>
      </c>
      <c r="G116" s="4" t="s">
        <v>0</v>
      </c>
      <c r="H116" s="4" t="s">
        <v>179</v>
      </c>
      <c r="I116" s="5" t="s">
        <v>520</v>
      </c>
      <c r="J116" s="1" t="s">
        <v>521</v>
      </c>
      <c r="K116" s="6">
        <v>108434</v>
      </c>
      <c r="L116" s="6">
        <v>2896</v>
      </c>
    </row>
    <row r="117" spans="1:12" x14ac:dyDescent="0.2">
      <c r="A117" s="1" t="s">
        <v>170</v>
      </c>
      <c r="B117" s="4" t="s">
        <v>216</v>
      </c>
      <c r="C117" s="38">
        <v>3</v>
      </c>
      <c r="D117" s="1" t="s">
        <v>117</v>
      </c>
      <c r="E117" s="4" t="s">
        <v>116</v>
      </c>
      <c r="F117" s="4" t="s">
        <v>118</v>
      </c>
      <c r="G117" s="4" t="s">
        <v>0</v>
      </c>
      <c r="H117" s="4" t="s">
        <v>179</v>
      </c>
      <c r="I117" s="5" t="s">
        <v>118</v>
      </c>
      <c r="J117" s="1" t="s">
        <v>119</v>
      </c>
      <c r="K117" s="6">
        <v>13386</v>
      </c>
      <c r="L117" s="6">
        <v>4989</v>
      </c>
    </row>
    <row r="118" spans="1:12" x14ac:dyDescent="0.2">
      <c r="A118" s="1" t="s">
        <v>170</v>
      </c>
      <c r="B118" s="4" t="s">
        <v>216</v>
      </c>
      <c r="C118" s="38">
        <v>3</v>
      </c>
      <c r="D118" s="1" t="s">
        <v>522</v>
      </c>
      <c r="E118" s="4" t="s">
        <v>116</v>
      </c>
      <c r="F118" s="4" t="s">
        <v>523</v>
      </c>
      <c r="G118" s="4" t="s">
        <v>0</v>
      </c>
      <c r="H118" s="4" t="s">
        <v>179</v>
      </c>
      <c r="I118" s="5" t="s">
        <v>523</v>
      </c>
      <c r="J118" s="1" t="s">
        <v>524</v>
      </c>
      <c r="K118" s="6">
        <v>5162</v>
      </c>
      <c r="L118" s="6">
        <v>1118</v>
      </c>
    </row>
    <row r="119" spans="1:12" x14ac:dyDescent="0.2">
      <c r="A119" s="1" t="s">
        <v>170</v>
      </c>
      <c r="B119" s="4" t="s">
        <v>216</v>
      </c>
      <c r="C119" s="38">
        <v>3</v>
      </c>
      <c r="D119" s="1" t="s">
        <v>525</v>
      </c>
      <c r="E119" s="4" t="s">
        <v>116</v>
      </c>
      <c r="F119" s="4" t="s">
        <v>526</v>
      </c>
      <c r="G119" s="4" t="s">
        <v>0</v>
      </c>
      <c r="H119" s="4" t="s">
        <v>179</v>
      </c>
      <c r="I119" s="5" t="s">
        <v>526</v>
      </c>
      <c r="J119" s="1" t="s">
        <v>527</v>
      </c>
      <c r="K119" s="6">
        <v>43483</v>
      </c>
      <c r="L119" s="6">
        <v>32612</v>
      </c>
    </row>
    <row r="120" spans="1:12" x14ac:dyDescent="0.2">
      <c r="A120" s="1" t="s">
        <v>171</v>
      </c>
      <c r="B120" s="4" t="s">
        <v>217</v>
      </c>
      <c r="C120" s="38">
        <v>1</v>
      </c>
      <c r="D120" s="1" t="s">
        <v>121</v>
      </c>
      <c r="E120" s="4" t="s">
        <v>120</v>
      </c>
      <c r="F120" s="4" t="s">
        <v>122</v>
      </c>
      <c r="G120" s="4" t="s">
        <v>0</v>
      </c>
      <c r="H120" s="4" t="s">
        <v>179</v>
      </c>
      <c r="I120" s="5" t="s">
        <v>122</v>
      </c>
      <c r="J120" s="1" t="s">
        <v>123</v>
      </c>
      <c r="K120" s="6">
        <v>376297</v>
      </c>
      <c r="L120" s="6">
        <v>6075</v>
      </c>
    </row>
    <row r="121" spans="1:12" x14ac:dyDescent="0.2">
      <c r="A121" s="1" t="s">
        <v>171</v>
      </c>
      <c r="B121" s="4" t="s">
        <v>217</v>
      </c>
      <c r="C121" s="38">
        <v>1</v>
      </c>
      <c r="D121" s="1" t="s">
        <v>124</v>
      </c>
      <c r="E121" s="4" t="s">
        <v>120</v>
      </c>
      <c r="F121" s="4" t="s">
        <v>125</v>
      </c>
      <c r="G121" s="4" t="s">
        <v>0</v>
      </c>
      <c r="H121" s="4" t="s">
        <v>179</v>
      </c>
      <c r="I121" s="5" t="s">
        <v>125</v>
      </c>
      <c r="J121" s="1" t="s">
        <v>126</v>
      </c>
      <c r="K121" s="6">
        <v>17073</v>
      </c>
      <c r="L121" s="6">
        <v>640</v>
      </c>
    </row>
    <row r="122" spans="1:12" x14ac:dyDescent="0.2">
      <c r="A122" s="1" t="s">
        <v>172</v>
      </c>
      <c r="B122" s="4" t="s">
        <v>218</v>
      </c>
      <c r="C122" s="38">
        <v>1</v>
      </c>
      <c r="D122" s="1" t="s">
        <v>528</v>
      </c>
      <c r="E122" s="4" t="s">
        <v>127</v>
      </c>
      <c r="F122" s="4" t="s">
        <v>529</v>
      </c>
      <c r="G122" s="4" t="s">
        <v>0</v>
      </c>
      <c r="H122" s="4" t="s">
        <v>179</v>
      </c>
      <c r="I122" s="5" t="s">
        <v>529</v>
      </c>
      <c r="J122" s="1" t="s">
        <v>530</v>
      </c>
      <c r="K122" s="6">
        <v>16821</v>
      </c>
      <c r="L122" s="6">
        <v>1000</v>
      </c>
    </row>
    <row r="123" spans="1:12" x14ac:dyDescent="0.2">
      <c r="A123" s="1" t="s">
        <v>172</v>
      </c>
      <c r="B123" s="4" t="s">
        <v>218</v>
      </c>
      <c r="C123" s="38">
        <v>1</v>
      </c>
      <c r="D123" s="1" t="s">
        <v>128</v>
      </c>
      <c r="E123" s="4" t="s">
        <v>127</v>
      </c>
      <c r="F123" s="4" t="s">
        <v>129</v>
      </c>
      <c r="G123" s="4" t="s">
        <v>0</v>
      </c>
      <c r="H123" s="4" t="s">
        <v>179</v>
      </c>
      <c r="I123" s="5" t="s">
        <v>129</v>
      </c>
      <c r="J123" s="1" t="s">
        <v>130</v>
      </c>
      <c r="K123" s="6">
        <v>27824</v>
      </c>
      <c r="L123" s="6">
        <v>11043</v>
      </c>
    </row>
    <row r="124" spans="1:12" x14ac:dyDescent="0.2">
      <c r="A124" s="1" t="s">
        <v>173</v>
      </c>
      <c r="B124" s="4" t="s">
        <v>219</v>
      </c>
      <c r="C124" s="38">
        <v>3</v>
      </c>
      <c r="D124" s="1" t="s">
        <v>131</v>
      </c>
      <c r="E124" s="4" t="s">
        <v>132</v>
      </c>
      <c r="F124" s="4" t="s">
        <v>133</v>
      </c>
      <c r="G124" s="4" t="s">
        <v>0</v>
      </c>
      <c r="H124" s="4" t="s">
        <v>179</v>
      </c>
      <c r="I124" s="5" t="s">
        <v>133</v>
      </c>
      <c r="J124" s="1" t="s">
        <v>134</v>
      </c>
      <c r="K124" s="6">
        <v>13595</v>
      </c>
      <c r="L124" s="6">
        <v>2937</v>
      </c>
    </row>
    <row r="125" spans="1:12" x14ac:dyDescent="0.2">
      <c r="A125" s="1" t="s">
        <v>173</v>
      </c>
      <c r="B125" s="4" t="s">
        <v>219</v>
      </c>
      <c r="C125" s="38">
        <v>3</v>
      </c>
      <c r="D125" s="1" t="s">
        <v>531</v>
      </c>
      <c r="E125" s="4" t="s">
        <v>132</v>
      </c>
      <c r="F125" s="4" t="s">
        <v>532</v>
      </c>
      <c r="G125" s="4" t="s">
        <v>0</v>
      </c>
      <c r="H125" s="4" t="s">
        <v>179</v>
      </c>
      <c r="I125" s="5" t="s">
        <v>532</v>
      </c>
      <c r="J125" s="1" t="s">
        <v>533</v>
      </c>
      <c r="K125" s="6">
        <v>86639</v>
      </c>
      <c r="L125" s="6">
        <v>47533</v>
      </c>
    </row>
    <row r="126" spans="1:12" x14ac:dyDescent="0.2">
      <c r="A126" s="1" t="s">
        <v>174</v>
      </c>
      <c r="B126" s="4" t="s">
        <v>220</v>
      </c>
      <c r="C126" s="38">
        <v>6</v>
      </c>
      <c r="D126" s="1" t="s">
        <v>534</v>
      </c>
      <c r="E126" s="4" t="s">
        <v>135</v>
      </c>
      <c r="F126" s="4" t="s">
        <v>535</v>
      </c>
      <c r="G126" s="4" t="s">
        <v>0</v>
      </c>
      <c r="H126" s="4" t="s">
        <v>179</v>
      </c>
      <c r="I126" s="5" t="s">
        <v>535</v>
      </c>
      <c r="J126" s="1" t="s">
        <v>536</v>
      </c>
      <c r="K126" s="6">
        <v>5252</v>
      </c>
      <c r="L126" s="6">
        <v>3939</v>
      </c>
    </row>
    <row r="127" spans="1:12" x14ac:dyDescent="0.2">
      <c r="A127" s="1" t="s">
        <v>174</v>
      </c>
      <c r="B127" s="4" t="s">
        <v>220</v>
      </c>
      <c r="C127" s="38">
        <v>6</v>
      </c>
      <c r="D127" s="1" t="s">
        <v>136</v>
      </c>
      <c r="E127" s="4" t="s">
        <v>135</v>
      </c>
      <c r="F127" s="4" t="s">
        <v>137</v>
      </c>
      <c r="G127" s="4" t="s">
        <v>0</v>
      </c>
      <c r="H127" s="4" t="s">
        <v>179</v>
      </c>
      <c r="I127" s="5" t="s">
        <v>137</v>
      </c>
      <c r="J127" s="1" t="s">
        <v>138</v>
      </c>
      <c r="K127" s="6">
        <v>11675</v>
      </c>
      <c r="L127" s="6">
        <v>94</v>
      </c>
    </row>
    <row r="128" spans="1:12" x14ac:dyDescent="0.2">
      <c r="A128" s="1" t="s">
        <v>537</v>
      </c>
      <c r="B128" s="4" t="s">
        <v>610</v>
      </c>
      <c r="C128" s="38">
        <v>35</v>
      </c>
      <c r="D128" s="1" t="s">
        <v>538</v>
      </c>
      <c r="E128" s="4" t="s">
        <v>539</v>
      </c>
      <c r="F128" s="4" t="s">
        <v>540</v>
      </c>
      <c r="G128" s="4" t="s">
        <v>0</v>
      </c>
      <c r="H128" s="4" t="s">
        <v>179</v>
      </c>
      <c r="I128" s="5" t="s">
        <v>540</v>
      </c>
      <c r="J128" s="1" t="s">
        <v>541</v>
      </c>
      <c r="K128" s="6">
        <v>24554</v>
      </c>
      <c r="L128" s="6">
        <v>1904</v>
      </c>
    </row>
    <row r="129" spans="1:12" x14ac:dyDescent="0.2">
      <c r="A129" s="1" t="s">
        <v>537</v>
      </c>
      <c r="B129" s="4" t="s">
        <v>610</v>
      </c>
      <c r="C129" s="38">
        <v>35</v>
      </c>
      <c r="D129" s="1" t="s">
        <v>542</v>
      </c>
      <c r="E129" s="4" t="s">
        <v>539</v>
      </c>
      <c r="F129" s="4" t="s">
        <v>543</v>
      </c>
      <c r="G129" s="4" t="s">
        <v>0</v>
      </c>
      <c r="H129" s="4" t="s">
        <v>179</v>
      </c>
      <c r="I129" s="5" t="s">
        <v>543</v>
      </c>
      <c r="J129" s="1" t="s">
        <v>544</v>
      </c>
      <c r="K129" s="6">
        <v>77352</v>
      </c>
      <c r="L129" s="6">
        <v>1089</v>
      </c>
    </row>
    <row r="130" spans="1:12" x14ac:dyDescent="0.2">
      <c r="A130" s="1" t="s">
        <v>537</v>
      </c>
      <c r="B130" s="4" t="s">
        <v>610</v>
      </c>
      <c r="C130" s="38">
        <v>35</v>
      </c>
      <c r="D130" s="1" t="s">
        <v>545</v>
      </c>
      <c r="E130" s="4" t="s">
        <v>539</v>
      </c>
      <c r="F130" s="4" t="s">
        <v>546</v>
      </c>
      <c r="G130" s="4" t="s">
        <v>0</v>
      </c>
      <c r="H130" s="4" t="s">
        <v>179</v>
      </c>
      <c r="I130" s="5" t="s">
        <v>546</v>
      </c>
      <c r="J130" s="1" t="s">
        <v>547</v>
      </c>
      <c r="K130" s="6">
        <v>6200</v>
      </c>
      <c r="L130" s="6">
        <v>2458</v>
      </c>
    </row>
    <row r="131" spans="1:12" x14ac:dyDescent="0.2">
      <c r="A131" s="1" t="s">
        <v>537</v>
      </c>
      <c r="B131" s="4" t="s">
        <v>610</v>
      </c>
      <c r="C131" s="38">
        <v>35</v>
      </c>
      <c r="D131" s="1" t="s">
        <v>548</v>
      </c>
      <c r="E131" s="4" t="s">
        <v>539</v>
      </c>
      <c r="F131" s="4" t="s">
        <v>549</v>
      </c>
      <c r="G131" s="4" t="s">
        <v>0</v>
      </c>
      <c r="H131" s="4" t="s">
        <v>179</v>
      </c>
      <c r="I131" s="5" t="s">
        <v>549</v>
      </c>
      <c r="J131" s="1" t="s">
        <v>550</v>
      </c>
      <c r="K131" s="6">
        <v>125008</v>
      </c>
      <c r="L131" s="6">
        <v>150</v>
      </c>
    </row>
    <row r="132" spans="1:12" x14ac:dyDescent="0.2">
      <c r="A132" s="1" t="s">
        <v>537</v>
      </c>
      <c r="B132" s="4" t="s">
        <v>610</v>
      </c>
      <c r="C132" s="38">
        <v>35</v>
      </c>
      <c r="D132" s="1" t="s">
        <v>551</v>
      </c>
      <c r="E132" s="4" t="s">
        <v>539</v>
      </c>
      <c r="F132" s="4" t="s">
        <v>552</v>
      </c>
      <c r="G132" s="4" t="s">
        <v>0</v>
      </c>
      <c r="H132" s="4" t="s">
        <v>179</v>
      </c>
      <c r="I132" s="5" t="s">
        <v>552</v>
      </c>
      <c r="J132" s="1" t="s">
        <v>553</v>
      </c>
      <c r="K132" s="6">
        <v>85271</v>
      </c>
      <c r="L132" s="6">
        <v>463</v>
      </c>
    </row>
    <row r="133" spans="1:12" x14ac:dyDescent="0.2">
      <c r="A133" s="1" t="s">
        <v>537</v>
      </c>
      <c r="B133" s="4" t="s">
        <v>610</v>
      </c>
      <c r="C133" s="38">
        <v>35</v>
      </c>
      <c r="D133" s="1" t="s">
        <v>554</v>
      </c>
      <c r="E133" s="4" t="s">
        <v>539</v>
      </c>
      <c r="F133" s="4" t="s">
        <v>555</v>
      </c>
      <c r="G133" s="4" t="s">
        <v>0</v>
      </c>
      <c r="H133" s="4" t="s">
        <v>179</v>
      </c>
      <c r="I133" s="5" t="s">
        <v>555</v>
      </c>
      <c r="J133" s="1" t="s">
        <v>556</v>
      </c>
      <c r="K133" s="6">
        <v>56577</v>
      </c>
      <c r="L133" s="6">
        <v>357</v>
      </c>
    </row>
    <row r="134" spans="1:12" x14ac:dyDescent="0.2">
      <c r="A134" s="1" t="s">
        <v>537</v>
      </c>
      <c r="B134" s="4" t="s">
        <v>610</v>
      </c>
      <c r="C134" s="38">
        <v>35</v>
      </c>
      <c r="D134" s="1" t="s">
        <v>557</v>
      </c>
      <c r="E134" s="4" t="s">
        <v>539</v>
      </c>
      <c r="F134" s="4" t="s">
        <v>558</v>
      </c>
      <c r="G134" s="4" t="s">
        <v>0</v>
      </c>
      <c r="H134" s="4" t="s">
        <v>179</v>
      </c>
      <c r="I134" s="5" t="s">
        <v>558</v>
      </c>
      <c r="J134" s="1" t="s">
        <v>559</v>
      </c>
      <c r="K134" s="6">
        <v>11713</v>
      </c>
      <c r="L134" s="6">
        <v>198</v>
      </c>
    </row>
    <row r="135" spans="1:12" x14ac:dyDescent="0.2">
      <c r="A135" s="1" t="s">
        <v>537</v>
      </c>
      <c r="B135" s="4" t="s">
        <v>610</v>
      </c>
      <c r="C135" s="38">
        <v>35</v>
      </c>
      <c r="D135" s="1" t="s">
        <v>560</v>
      </c>
      <c r="E135" s="4" t="s">
        <v>539</v>
      </c>
      <c r="F135" s="4" t="s">
        <v>561</v>
      </c>
      <c r="G135" s="4" t="s">
        <v>0</v>
      </c>
      <c r="H135" s="4" t="s">
        <v>179</v>
      </c>
      <c r="I135" s="5" t="s">
        <v>561</v>
      </c>
      <c r="J135" s="1" t="s">
        <v>562</v>
      </c>
      <c r="K135" s="6">
        <v>66207</v>
      </c>
      <c r="L135" s="6">
        <v>13000</v>
      </c>
    </row>
    <row r="136" spans="1:12" x14ac:dyDescent="0.2">
      <c r="A136" s="1" t="s">
        <v>563</v>
      </c>
      <c r="B136" s="4" t="s">
        <v>611</v>
      </c>
      <c r="C136" s="38">
        <v>1</v>
      </c>
      <c r="D136" s="1" t="s">
        <v>565</v>
      </c>
      <c r="E136" s="4" t="s">
        <v>564</v>
      </c>
      <c r="F136" s="4" t="s">
        <v>566</v>
      </c>
      <c r="G136" s="4" t="s">
        <v>0</v>
      </c>
      <c r="H136" s="4" t="s">
        <v>179</v>
      </c>
      <c r="I136" s="5" t="s">
        <v>566</v>
      </c>
      <c r="J136" s="1" t="s">
        <v>567</v>
      </c>
      <c r="K136" s="6">
        <v>15190</v>
      </c>
      <c r="L136" s="6">
        <v>515</v>
      </c>
    </row>
    <row r="137" spans="1:12" x14ac:dyDescent="0.2">
      <c r="A137" s="1" t="s">
        <v>175</v>
      </c>
      <c r="B137" s="4" t="s">
        <v>221</v>
      </c>
      <c r="C137" s="38">
        <v>1</v>
      </c>
      <c r="D137" s="1" t="s">
        <v>140</v>
      </c>
      <c r="E137" s="4" t="s">
        <v>139</v>
      </c>
      <c r="F137" s="4" t="s">
        <v>141</v>
      </c>
      <c r="G137" s="4" t="s">
        <v>0</v>
      </c>
      <c r="H137" s="4" t="s">
        <v>179</v>
      </c>
      <c r="I137" s="5" t="s">
        <v>141</v>
      </c>
      <c r="J137" s="1" t="s">
        <v>142</v>
      </c>
      <c r="K137" s="6">
        <v>10155</v>
      </c>
      <c r="L137" s="6">
        <v>1699</v>
      </c>
    </row>
    <row r="138" spans="1:12" x14ac:dyDescent="0.2">
      <c r="A138" s="1" t="s">
        <v>175</v>
      </c>
      <c r="B138" s="4" t="s">
        <v>221</v>
      </c>
      <c r="C138" s="38">
        <v>1</v>
      </c>
      <c r="D138" s="1" t="s">
        <v>568</v>
      </c>
      <c r="E138" s="4" t="s">
        <v>139</v>
      </c>
      <c r="F138" s="4" t="s">
        <v>569</v>
      </c>
      <c r="G138" s="4" t="s">
        <v>0</v>
      </c>
      <c r="H138" s="4" t="s">
        <v>179</v>
      </c>
      <c r="I138" s="5" t="s">
        <v>569</v>
      </c>
      <c r="J138" s="1" t="s">
        <v>570</v>
      </c>
      <c r="K138" s="6">
        <v>7106</v>
      </c>
      <c r="L138" s="6">
        <v>596</v>
      </c>
    </row>
    <row r="139" spans="1:12" x14ac:dyDescent="0.2">
      <c r="A139" s="1" t="s">
        <v>175</v>
      </c>
      <c r="B139" s="4" t="s">
        <v>221</v>
      </c>
      <c r="C139" s="38">
        <v>1</v>
      </c>
      <c r="D139" s="1" t="s">
        <v>571</v>
      </c>
      <c r="E139" s="4" t="s">
        <v>139</v>
      </c>
      <c r="F139" s="4" t="s">
        <v>572</v>
      </c>
      <c r="G139" s="4" t="s">
        <v>0</v>
      </c>
      <c r="H139" s="4" t="s">
        <v>179</v>
      </c>
      <c r="I139" s="5" t="s">
        <v>572</v>
      </c>
      <c r="J139" s="1" t="s">
        <v>573</v>
      </c>
      <c r="K139" s="6">
        <v>45865</v>
      </c>
      <c r="L139" s="6">
        <v>914</v>
      </c>
    </row>
    <row r="140" spans="1:12" x14ac:dyDescent="0.2">
      <c r="A140" s="1" t="s">
        <v>175</v>
      </c>
      <c r="B140" s="4" t="s">
        <v>221</v>
      </c>
      <c r="C140" s="38">
        <v>1</v>
      </c>
      <c r="D140" s="1" t="s">
        <v>574</v>
      </c>
      <c r="E140" s="4" t="s">
        <v>139</v>
      </c>
      <c r="F140" s="4" t="s">
        <v>575</v>
      </c>
      <c r="G140" s="4" t="s">
        <v>0</v>
      </c>
      <c r="H140" s="4" t="s">
        <v>179</v>
      </c>
      <c r="I140" s="5" t="s">
        <v>575</v>
      </c>
      <c r="J140" s="1" t="s">
        <v>576</v>
      </c>
      <c r="K140" s="6">
        <v>127327</v>
      </c>
      <c r="L140" s="6">
        <v>596</v>
      </c>
    </row>
    <row r="141" spans="1:12" x14ac:dyDescent="0.2">
      <c r="A141" s="1" t="s">
        <v>176</v>
      </c>
      <c r="B141" s="4" t="s">
        <v>222</v>
      </c>
      <c r="C141" s="38">
        <v>58</v>
      </c>
      <c r="D141" s="1" t="s">
        <v>577</v>
      </c>
      <c r="E141" s="4" t="s">
        <v>143</v>
      </c>
      <c r="F141" s="4" t="s">
        <v>578</v>
      </c>
      <c r="G141" s="4" t="s">
        <v>0</v>
      </c>
      <c r="H141" s="4" t="s">
        <v>179</v>
      </c>
      <c r="I141" s="5" t="s">
        <v>578</v>
      </c>
      <c r="J141" s="1" t="s">
        <v>579</v>
      </c>
      <c r="K141" s="6">
        <v>5717</v>
      </c>
      <c r="L141" s="6">
        <v>4288</v>
      </c>
    </row>
    <row r="142" spans="1:12" x14ac:dyDescent="0.2">
      <c r="A142" s="1" t="s">
        <v>176</v>
      </c>
      <c r="B142" s="4" t="s">
        <v>222</v>
      </c>
      <c r="C142" s="38">
        <v>58</v>
      </c>
      <c r="D142" s="1" t="s">
        <v>144</v>
      </c>
      <c r="E142" s="4" t="s">
        <v>143</v>
      </c>
      <c r="F142" s="4" t="s">
        <v>145</v>
      </c>
      <c r="G142" s="4" t="s">
        <v>0</v>
      </c>
      <c r="H142" s="4" t="s">
        <v>179</v>
      </c>
      <c r="I142" s="5" t="s">
        <v>145</v>
      </c>
      <c r="J142" s="1" t="s">
        <v>146</v>
      </c>
      <c r="K142" s="6">
        <v>30067</v>
      </c>
      <c r="L142" s="6">
        <v>11537</v>
      </c>
    </row>
    <row r="143" spans="1:12" x14ac:dyDescent="0.2">
      <c r="A143" s="1" t="s">
        <v>176</v>
      </c>
      <c r="B143" s="4" t="s">
        <v>222</v>
      </c>
      <c r="C143" s="38">
        <v>58</v>
      </c>
      <c r="D143" s="1" t="s">
        <v>580</v>
      </c>
      <c r="E143" s="4" t="s">
        <v>143</v>
      </c>
      <c r="F143" s="4" t="s">
        <v>581</v>
      </c>
      <c r="G143" s="4" t="s">
        <v>0</v>
      </c>
      <c r="H143" s="4" t="s">
        <v>179</v>
      </c>
      <c r="I143" s="5" t="s">
        <v>581</v>
      </c>
      <c r="J143" s="1" t="s">
        <v>418</v>
      </c>
      <c r="K143" s="6">
        <v>11207</v>
      </c>
      <c r="L143" s="6">
        <v>8405</v>
      </c>
    </row>
    <row r="144" spans="1:12" x14ac:dyDescent="0.2">
      <c r="A144" s="1" t="s">
        <v>177</v>
      </c>
      <c r="B144" s="4" t="s">
        <v>223</v>
      </c>
      <c r="C144" s="38">
        <v>1</v>
      </c>
      <c r="D144" s="1" t="s">
        <v>582</v>
      </c>
      <c r="E144" s="4" t="s">
        <v>147</v>
      </c>
      <c r="F144" s="4" t="s">
        <v>583</v>
      </c>
      <c r="G144" s="4" t="s">
        <v>0</v>
      </c>
      <c r="H144" s="4" t="s">
        <v>179</v>
      </c>
      <c r="I144" s="5" t="s">
        <v>583</v>
      </c>
      <c r="J144" s="1" t="s">
        <v>584</v>
      </c>
      <c r="K144" s="6">
        <v>11559</v>
      </c>
      <c r="L144" s="6">
        <v>6124</v>
      </c>
    </row>
    <row r="145" spans="1:12" x14ac:dyDescent="0.2">
      <c r="A145" s="1" t="s">
        <v>177</v>
      </c>
      <c r="B145" s="4" t="s">
        <v>223</v>
      </c>
      <c r="C145" s="38">
        <v>1</v>
      </c>
      <c r="D145" s="1" t="s">
        <v>148</v>
      </c>
      <c r="E145" s="4" t="s">
        <v>147</v>
      </c>
      <c r="F145" s="4" t="s">
        <v>149</v>
      </c>
      <c r="G145" s="4" t="s">
        <v>0</v>
      </c>
      <c r="H145" s="4" t="s">
        <v>179</v>
      </c>
      <c r="I145" s="5" t="s">
        <v>149</v>
      </c>
      <c r="J145" s="1" t="s">
        <v>150</v>
      </c>
      <c r="K145" s="6">
        <v>60964</v>
      </c>
      <c r="L145" s="6">
        <v>209</v>
      </c>
    </row>
    <row r="146" spans="1:12" x14ac:dyDescent="0.2">
      <c r="A146" s="1" t="s">
        <v>585</v>
      </c>
      <c r="B146" s="4" t="s">
        <v>612</v>
      </c>
      <c r="C146" s="38">
        <v>2</v>
      </c>
      <c r="D146" s="1" t="s">
        <v>587</v>
      </c>
      <c r="E146" s="4" t="s">
        <v>586</v>
      </c>
      <c r="F146" s="4" t="s">
        <v>588</v>
      </c>
      <c r="G146" s="4" t="s">
        <v>0</v>
      </c>
      <c r="H146" s="4" t="s">
        <v>179</v>
      </c>
      <c r="I146" s="5" t="s">
        <v>588</v>
      </c>
      <c r="J146" s="1" t="s">
        <v>589</v>
      </c>
      <c r="K146" s="6">
        <v>88845</v>
      </c>
      <c r="L146" s="6">
        <v>1872</v>
      </c>
    </row>
    <row r="147" spans="1:12" ht="15.75" x14ac:dyDescent="0.25">
      <c r="A147" s="30" t="s">
        <v>190</v>
      </c>
      <c r="B147" s="30"/>
      <c r="C147" s="37"/>
      <c r="D147" s="30"/>
      <c r="E147" s="35"/>
      <c r="F147" s="35"/>
      <c r="G147" s="35"/>
      <c r="H147" s="35"/>
      <c r="I147" s="35"/>
      <c r="J147" s="30"/>
      <c r="K147" s="31">
        <f>SUBTOTAL(109,Table1[Revised
Allocation])</f>
        <v>20770012</v>
      </c>
      <c r="L147" s="31">
        <f>SUBTOTAL(109,Table1[3rd
Apportionment])</f>
        <v>1182476</v>
      </c>
    </row>
    <row r="148" spans="1:12" x14ac:dyDescent="0.2">
      <c r="A148" s="1" t="s">
        <v>191</v>
      </c>
      <c r="B148" s="1"/>
      <c r="C148" s="1"/>
      <c r="D148" s="1"/>
      <c r="K148" s="24"/>
      <c r="L148" s="6"/>
    </row>
    <row r="149" spans="1:12" x14ac:dyDescent="0.2">
      <c r="A149" s="1" t="s">
        <v>192</v>
      </c>
      <c r="B149" s="1"/>
      <c r="C149" s="1"/>
      <c r="D149" s="1"/>
      <c r="K149" s="24"/>
      <c r="L149" s="6"/>
    </row>
    <row r="150" spans="1:12" x14ac:dyDescent="0.2">
      <c r="A150" s="8" t="s">
        <v>592</v>
      </c>
      <c r="B150" s="8"/>
      <c r="C150" s="8"/>
      <c r="D150" s="9"/>
      <c r="K150" s="24"/>
      <c r="L150" s="6"/>
    </row>
    <row r="151" spans="1:12" x14ac:dyDescent="0.2">
      <c r="A151" s="1"/>
    </row>
    <row r="152" spans="1:12" x14ac:dyDescent="0.2">
      <c r="A152" s="1"/>
    </row>
    <row r="153" spans="1:12" x14ac:dyDescent="0.2">
      <c r="A153" s="8"/>
    </row>
  </sheetData>
  <conditionalFormatting sqref="I6:I146">
    <cfRule type="duplicateValues" dxfId="0" priority="123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D150-3DB4-4069-9654-F565CA71D225}">
  <sheetPr>
    <pageSetUpPr fitToPage="1"/>
  </sheetPr>
  <dimension ref="A1:E51"/>
  <sheetViews>
    <sheetView workbookViewId="0"/>
  </sheetViews>
  <sheetFormatPr defaultColWidth="11.5546875" defaultRowHeight="12.75" x14ac:dyDescent="0.2"/>
  <cols>
    <col min="1" max="1" width="10.5546875" style="17" customWidth="1"/>
    <col min="2" max="2" width="14.6640625" style="17" bestFit="1" customWidth="1"/>
    <col min="3" max="3" width="26.6640625" style="17" bestFit="1" customWidth="1"/>
    <col min="4" max="4" width="17.88671875" style="17" customWidth="1"/>
    <col min="5" max="5" width="10" style="17" customWidth="1"/>
    <col min="6" max="16384" width="11.5546875" style="17"/>
  </cols>
  <sheetData>
    <row r="1" spans="1:5" ht="20.25" x14ac:dyDescent="0.3">
      <c r="A1" s="40" t="s">
        <v>600</v>
      </c>
      <c r="B1" s="16"/>
      <c r="C1" s="16"/>
      <c r="D1" s="16"/>
    </row>
    <row r="2" spans="1:5" ht="18" x14ac:dyDescent="0.2">
      <c r="A2" s="41" t="s">
        <v>194</v>
      </c>
      <c r="B2" s="16"/>
      <c r="C2" s="16"/>
      <c r="D2" s="16"/>
    </row>
    <row r="3" spans="1:5" ht="15.75" x14ac:dyDescent="0.25">
      <c r="A3" s="39" t="s">
        <v>195</v>
      </c>
      <c r="B3" s="16"/>
      <c r="C3" s="16"/>
      <c r="D3" s="16"/>
    </row>
    <row r="4" spans="1:5" ht="31.5" x14ac:dyDescent="0.25">
      <c r="A4" s="22" t="s">
        <v>181</v>
      </c>
      <c r="B4" s="22" t="s">
        <v>196</v>
      </c>
      <c r="C4" s="22" t="s">
        <v>197</v>
      </c>
      <c r="D4" s="23" t="s">
        <v>198</v>
      </c>
      <c r="E4" s="22" t="s">
        <v>616</v>
      </c>
    </row>
    <row r="5" spans="1:5" ht="15" x14ac:dyDescent="0.2">
      <c r="A5" s="26" t="s">
        <v>225</v>
      </c>
      <c r="B5" s="25" t="s">
        <v>224</v>
      </c>
      <c r="C5" s="25" t="s">
        <v>599</v>
      </c>
      <c r="D5" s="20">
        <v>36477</v>
      </c>
      <c r="E5" s="33" t="s">
        <v>617</v>
      </c>
    </row>
    <row r="6" spans="1:5" ht="15" x14ac:dyDescent="0.2">
      <c r="A6" s="26" t="s">
        <v>230</v>
      </c>
      <c r="B6" s="25" t="s">
        <v>229</v>
      </c>
      <c r="C6" s="25" t="s">
        <v>599</v>
      </c>
      <c r="D6" s="20">
        <v>216</v>
      </c>
      <c r="E6" s="34" t="s">
        <v>618</v>
      </c>
    </row>
    <row r="7" spans="1:5" ht="15" x14ac:dyDescent="0.2">
      <c r="A7" s="26" t="s">
        <v>235</v>
      </c>
      <c r="B7" s="25" t="s">
        <v>234</v>
      </c>
      <c r="C7" s="25" t="s">
        <v>599</v>
      </c>
      <c r="D7" s="20">
        <v>1028</v>
      </c>
      <c r="E7" s="34" t="s">
        <v>619</v>
      </c>
    </row>
    <row r="8" spans="1:5" ht="15" x14ac:dyDescent="0.2">
      <c r="A8" s="26" t="s">
        <v>243</v>
      </c>
      <c r="B8" s="25" t="s">
        <v>242</v>
      </c>
      <c r="C8" s="25" t="s">
        <v>599</v>
      </c>
      <c r="D8" s="20">
        <v>1071</v>
      </c>
      <c r="E8" s="34" t="s">
        <v>620</v>
      </c>
    </row>
    <row r="9" spans="1:5" ht="15" x14ac:dyDescent="0.2">
      <c r="A9" s="26" t="s">
        <v>248</v>
      </c>
      <c r="B9" s="25" t="s">
        <v>247</v>
      </c>
      <c r="C9" s="25" t="s">
        <v>599</v>
      </c>
      <c r="D9" s="20">
        <v>1253</v>
      </c>
      <c r="E9" s="34" t="s">
        <v>621</v>
      </c>
    </row>
    <row r="10" spans="1:5" ht="15" x14ac:dyDescent="0.2">
      <c r="A10" s="26" t="s">
        <v>253</v>
      </c>
      <c r="B10" s="25" t="s">
        <v>613</v>
      </c>
      <c r="C10" s="25" t="s">
        <v>599</v>
      </c>
      <c r="D10" s="20">
        <v>621</v>
      </c>
      <c r="E10" s="34" t="s">
        <v>622</v>
      </c>
    </row>
    <row r="11" spans="1:5" ht="15" x14ac:dyDescent="0.2">
      <c r="A11" s="18" t="s">
        <v>1</v>
      </c>
      <c r="B11" s="19" t="s">
        <v>153</v>
      </c>
      <c r="C11" s="25" t="s">
        <v>599</v>
      </c>
      <c r="D11" s="20">
        <v>3774</v>
      </c>
      <c r="E11" s="34" t="s">
        <v>623</v>
      </c>
    </row>
    <row r="12" spans="1:5" ht="15" x14ac:dyDescent="0.2">
      <c r="A12" s="18" t="s">
        <v>261</v>
      </c>
      <c r="B12" s="25" t="s">
        <v>260</v>
      </c>
      <c r="C12" s="25" t="s">
        <v>599</v>
      </c>
      <c r="D12" s="20">
        <v>12633</v>
      </c>
      <c r="E12" s="34" t="s">
        <v>624</v>
      </c>
    </row>
    <row r="13" spans="1:5" ht="15" x14ac:dyDescent="0.2">
      <c r="A13" s="18" t="s">
        <v>5</v>
      </c>
      <c r="B13" s="19" t="s">
        <v>154</v>
      </c>
      <c r="C13" s="25" t="s">
        <v>599</v>
      </c>
      <c r="D13" s="20">
        <v>11943</v>
      </c>
      <c r="E13" s="34" t="s">
        <v>625</v>
      </c>
    </row>
    <row r="14" spans="1:5" ht="15" x14ac:dyDescent="0.2">
      <c r="A14" s="26" t="s">
        <v>275</v>
      </c>
      <c r="B14" s="19" t="s">
        <v>274</v>
      </c>
      <c r="C14" s="25" t="s">
        <v>599</v>
      </c>
      <c r="D14" s="20">
        <v>14243</v>
      </c>
      <c r="E14" s="34" t="s">
        <v>626</v>
      </c>
    </row>
    <row r="15" spans="1:5" ht="15" x14ac:dyDescent="0.2">
      <c r="A15" s="26" t="s">
        <v>12</v>
      </c>
      <c r="B15" s="19" t="s">
        <v>155</v>
      </c>
      <c r="C15" s="25" t="s">
        <v>599</v>
      </c>
      <c r="D15" s="20">
        <v>43654</v>
      </c>
      <c r="E15" s="34" t="s">
        <v>627</v>
      </c>
    </row>
    <row r="16" spans="1:5" ht="15" x14ac:dyDescent="0.2">
      <c r="A16" s="26" t="s">
        <v>19</v>
      </c>
      <c r="B16" s="19" t="s">
        <v>156</v>
      </c>
      <c r="C16" s="25" t="s">
        <v>599</v>
      </c>
      <c r="D16" s="20">
        <v>20901</v>
      </c>
      <c r="E16" s="34" t="s">
        <v>628</v>
      </c>
    </row>
    <row r="17" spans="1:5" ht="15" x14ac:dyDescent="0.2">
      <c r="A17" s="26" t="s">
        <v>26</v>
      </c>
      <c r="B17" s="19" t="s">
        <v>157</v>
      </c>
      <c r="C17" s="25" t="s">
        <v>599</v>
      </c>
      <c r="D17" s="20">
        <v>9674</v>
      </c>
      <c r="E17" s="34" t="s">
        <v>629</v>
      </c>
    </row>
    <row r="18" spans="1:5" ht="15" x14ac:dyDescent="0.2">
      <c r="A18" s="26" t="s">
        <v>30</v>
      </c>
      <c r="B18" s="19" t="s">
        <v>158</v>
      </c>
      <c r="C18" s="25" t="s">
        <v>599</v>
      </c>
      <c r="D18" s="20">
        <v>84816</v>
      </c>
      <c r="E18" s="34" t="s">
        <v>630</v>
      </c>
    </row>
    <row r="19" spans="1:5" ht="15" x14ac:dyDescent="0.2">
      <c r="A19" s="26" t="s">
        <v>357</v>
      </c>
      <c r="B19" s="19" t="s">
        <v>356</v>
      </c>
      <c r="C19" s="25" t="s">
        <v>599</v>
      </c>
      <c r="D19" s="20">
        <v>11703</v>
      </c>
      <c r="E19" s="34" t="s">
        <v>631</v>
      </c>
    </row>
    <row r="20" spans="1:5" ht="15" x14ac:dyDescent="0.2">
      <c r="A20" s="26" t="s">
        <v>368</v>
      </c>
      <c r="B20" s="19" t="s">
        <v>367</v>
      </c>
      <c r="C20" s="25" t="s">
        <v>599</v>
      </c>
      <c r="D20" s="20">
        <v>398</v>
      </c>
      <c r="E20" s="34" t="s">
        <v>632</v>
      </c>
    </row>
    <row r="21" spans="1:5" ht="15" x14ac:dyDescent="0.2">
      <c r="A21" s="26" t="s">
        <v>373</v>
      </c>
      <c r="B21" s="19" t="s">
        <v>372</v>
      </c>
      <c r="C21" s="25" t="s">
        <v>599</v>
      </c>
      <c r="D21" s="20">
        <v>564</v>
      </c>
      <c r="E21" s="34" t="s">
        <v>633</v>
      </c>
    </row>
    <row r="22" spans="1:5" ht="15" x14ac:dyDescent="0.2">
      <c r="A22" s="26" t="s">
        <v>48</v>
      </c>
      <c r="B22" s="19" t="s">
        <v>159</v>
      </c>
      <c r="C22" s="25" t="s">
        <v>599</v>
      </c>
      <c r="D22" s="20">
        <v>14023</v>
      </c>
      <c r="E22" s="34" t="s">
        <v>634</v>
      </c>
    </row>
    <row r="23" spans="1:5" ht="15" x14ac:dyDescent="0.2">
      <c r="A23" s="26" t="s">
        <v>55</v>
      </c>
      <c r="B23" s="19" t="s">
        <v>160</v>
      </c>
      <c r="C23" s="25" t="s">
        <v>599</v>
      </c>
      <c r="D23" s="20">
        <v>24278</v>
      </c>
      <c r="E23" s="34" t="s">
        <v>635</v>
      </c>
    </row>
    <row r="24" spans="1:5" ht="15" x14ac:dyDescent="0.2">
      <c r="A24" s="26" t="s">
        <v>65</v>
      </c>
      <c r="B24" s="19" t="s">
        <v>161</v>
      </c>
      <c r="C24" s="25" t="s">
        <v>599</v>
      </c>
      <c r="D24" s="20">
        <v>21465</v>
      </c>
      <c r="E24" s="34" t="s">
        <v>636</v>
      </c>
    </row>
    <row r="25" spans="1:5" ht="15" x14ac:dyDescent="0.2">
      <c r="A25" s="26" t="s">
        <v>402</v>
      </c>
      <c r="B25" s="19" t="s">
        <v>401</v>
      </c>
      <c r="C25" s="25" t="s">
        <v>599</v>
      </c>
      <c r="D25" s="20">
        <v>882</v>
      </c>
      <c r="E25" s="34" t="s">
        <v>637</v>
      </c>
    </row>
    <row r="26" spans="1:5" ht="15" x14ac:dyDescent="0.2">
      <c r="A26" s="26" t="s">
        <v>38</v>
      </c>
      <c r="B26" s="19" t="s">
        <v>162</v>
      </c>
      <c r="C26" s="25" t="s">
        <v>599</v>
      </c>
      <c r="D26" s="20">
        <v>311412</v>
      </c>
      <c r="E26" s="34" t="s">
        <v>638</v>
      </c>
    </row>
    <row r="27" spans="1:5" ht="15" x14ac:dyDescent="0.2">
      <c r="A27" s="26" t="s">
        <v>70</v>
      </c>
      <c r="B27" s="19" t="s">
        <v>163</v>
      </c>
      <c r="C27" s="25" t="s">
        <v>599</v>
      </c>
      <c r="D27" s="20">
        <v>13442</v>
      </c>
      <c r="E27" s="34" t="s">
        <v>639</v>
      </c>
    </row>
    <row r="28" spans="1:5" ht="15" x14ac:dyDescent="0.2">
      <c r="A28" s="26" t="s">
        <v>426</v>
      </c>
      <c r="B28" s="19" t="s">
        <v>425</v>
      </c>
      <c r="C28" s="25" t="s">
        <v>599</v>
      </c>
      <c r="D28" s="20">
        <v>45929</v>
      </c>
      <c r="E28" s="34" t="s">
        <v>640</v>
      </c>
    </row>
    <row r="29" spans="1:5" ht="15" x14ac:dyDescent="0.2">
      <c r="A29" s="26" t="s">
        <v>77</v>
      </c>
      <c r="B29" s="19" t="s">
        <v>164</v>
      </c>
      <c r="C29" s="25" t="s">
        <v>599</v>
      </c>
      <c r="D29" s="20">
        <v>45138</v>
      </c>
      <c r="E29" s="34" t="s">
        <v>641</v>
      </c>
    </row>
    <row r="30" spans="1:5" ht="15" x14ac:dyDescent="0.2">
      <c r="A30" s="26" t="s">
        <v>83</v>
      </c>
      <c r="B30" s="19" t="s">
        <v>165</v>
      </c>
      <c r="C30" s="25" t="s">
        <v>599</v>
      </c>
      <c r="D30" s="20">
        <v>148811</v>
      </c>
      <c r="E30" s="34" t="s">
        <v>642</v>
      </c>
    </row>
    <row r="31" spans="1:5" ht="15" x14ac:dyDescent="0.2">
      <c r="A31" s="26" t="s">
        <v>95</v>
      </c>
      <c r="B31" s="19" t="s">
        <v>166</v>
      </c>
      <c r="C31" s="25" t="s">
        <v>599</v>
      </c>
      <c r="D31" s="20">
        <v>93125</v>
      </c>
      <c r="E31" s="34" t="s">
        <v>643</v>
      </c>
    </row>
    <row r="32" spans="1:5" ht="15" x14ac:dyDescent="0.2">
      <c r="A32" s="26" t="s">
        <v>102</v>
      </c>
      <c r="B32" s="19" t="s">
        <v>167</v>
      </c>
      <c r="C32" s="25" t="s">
        <v>599</v>
      </c>
      <c r="D32" s="20">
        <v>28258</v>
      </c>
      <c r="E32" s="34" t="s">
        <v>644</v>
      </c>
    </row>
    <row r="33" spans="1:5" ht="15" x14ac:dyDescent="0.2">
      <c r="A33" s="26" t="s">
        <v>108</v>
      </c>
      <c r="B33" s="19" t="s">
        <v>168</v>
      </c>
      <c r="C33" s="25" t="s">
        <v>599</v>
      </c>
      <c r="D33" s="20">
        <v>165</v>
      </c>
      <c r="E33" s="34" t="s">
        <v>645</v>
      </c>
    </row>
    <row r="34" spans="1:5" ht="15" x14ac:dyDescent="0.2">
      <c r="A34" s="26" t="s">
        <v>112</v>
      </c>
      <c r="B34" s="19" t="s">
        <v>169</v>
      </c>
      <c r="C34" s="25" t="s">
        <v>599</v>
      </c>
      <c r="D34" s="20">
        <v>652</v>
      </c>
      <c r="E34" s="34" t="s">
        <v>646</v>
      </c>
    </row>
    <row r="35" spans="1:5" ht="15" x14ac:dyDescent="0.2">
      <c r="A35" s="26" t="s">
        <v>514</v>
      </c>
      <c r="B35" s="19" t="s">
        <v>512</v>
      </c>
      <c r="C35" s="25" t="s">
        <v>599</v>
      </c>
      <c r="D35" s="20">
        <v>8677</v>
      </c>
      <c r="E35" s="34" t="s">
        <v>647</v>
      </c>
    </row>
    <row r="36" spans="1:5" ht="15" x14ac:dyDescent="0.2">
      <c r="A36" s="26" t="s">
        <v>518</v>
      </c>
      <c r="B36" s="19" t="s">
        <v>517</v>
      </c>
      <c r="C36" s="25" t="s">
        <v>599</v>
      </c>
      <c r="D36" s="20">
        <v>2896</v>
      </c>
      <c r="E36" s="34" t="s">
        <v>648</v>
      </c>
    </row>
    <row r="37" spans="1:5" ht="15" x14ac:dyDescent="0.2">
      <c r="A37" s="26" t="s">
        <v>116</v>
      </c>
      <c r="B37" s="25" t="s">
        <v>170</v>
      </c>
      <c r="C37" s="25" t="s">
        <v>599</v>
      </c>
      <c r="D37" s="20">
        <v>38719</v>
      </c>
      <c r="E37" s="34" t="s">
        <v>649</v>
      </c>
    </row>
    <row r="38" spans="1:5" ht="15" x14ac:dyDescent="0.2">
      <c r="A38" s="26" t="s">
        <v>120</v>
      </c>
      <c r="B38" s="25" t="s">
        <v>171</v>
      </c>
      <c r="C38" s="25" t="s">
        <v>599</v>
      </c>
      <c r="D38" s="20">
        <v>6715</v>
      </c>
      <c r="E38" s="34" t="s">
        <v>650</v>
      </c>
    </row>
    <row r="39" spans="1:5" ht="15" x14ac:dyDescent="0.2">
      <c r="A39" s="26" t="s">
        <v>127</v>
      </c>
      <c r="B39" s="25" t="s">
        <v>172</v>
      </c>
      <c r="C39" s="25" t="s">
        <v>599</v>
      </c>
      <c r="D39" s="20">
        <v>12043</v>
      </c>
      <c r="E39" s="34" t="s">
        <v>651</v>
      </c>
    </row>
    <row r="40" spans="1:5" ht="15" x14ac:dyDescent="0.2">
      <c r="A40" s="26" t="s">
        <v>132</v>
      </c>
      <c r="B40" s="25" t="s">
        <v>173</v>
      </c>
      <c r="C40" s="25" t="s">
        <v>599</v>
      </c>
      <c r="D40" s="20">
        <v>50470</v>
      </c>
      <c r="E40" s="34" t="s">
        <v>652</v>
      </c>
    </row>
    <row r="41" spans="1:5" ht="15" x14ac:dyDescent="0.2">
      <c r="A41" s="26" t="s">
        <v>135</v>
      </c>
      <c r="B41" s="25" t="s">
        <v>174</v>
      </c>
      <c r="C41" s="25" t="s">
        <v>599</v>
      </c>
      <c r="D41" s="20">
        <v>4033</v>
      </c>
      <c r="E41" s="34" t="s">
        <v>653</v>
      </c>
    </row>
    <row r="42" spans="1:5" ht="15" x14ac:dyDescent="0.2">
      <c r="A42" s="26" t="s">
        <v>539</v>
      </c>
      <c r="B42" s="25" t="s">
        <v>537</v>
      </c>
      <c r="C42" s="25" t="s">
        <v>599</v>
      </c>
      <c r="D42" s="20">
        <v>19619</v>
      </c>
      <c r="E42" s="34" t="s">
        <v>654</v>
      </c>
    </row>
    <row r="43" spans="1:5" ht="15" x14ac:dyDescent="0.2">
      <c r="A43" s="26" t="s">
        <v>564</v>
      </c>
      <c r="B43" s="25" t="s">
        <v>563</v>
      </c>
      <c r="C43" s="25" t="s">
        <v>599</v>
      </c>
      <c r="D43" s="20">
        <v>515</v>
      </c>
      <c r="E43" s="34" t="s">
        <v>655</v>
      </c>
    </row>
    <row r="44" spans="1:5" ht="15" x14ac:dyDescent="0.2">
      <c r="A44" s="26" t="s">
        <v>139</v>
      </c>
      <c r="B44" s="25" t="s">
        <v>175</v>
      </c>
      <c r="C44" s="25" t="s">
        <v>599</v>
      </c>
      <c r="D44" s="20">
        <v>3805</v>
      </c>
      <c r="E44" s="34" t="s">
        <v>656</v>
      </c>
    </row>
    <row r="45" spans="1:5" ht="15" x14ac:dyDescent="0.2">
      <c r="A45" s="26" t="s">
        <v>143</v>
      </c>
      <c r="B45" s="25" t="s">
        <v>176</v>
      </c>
      <c r="C45" s="25" t="s">
        <v>599</v>
      </c>
      <c r="D45" s="20">
        <v>24230</v>
      </c>
      <c r="E45" s="34" t="s">
        <v>657</v>
      </c>
    </row>
    <row r="46" spans="1:5" ht="15" x14ac:dyDescent="0.2">
      <c r="A46" s="26" t="s">
        <v>147</v>
      </c>
      <c r="B46" s="25" t="s">
        <v>177</v>
      </c>
      <c r="C46" s="25" t="s">
        <v>599</v>
      </c>
      <c r="D46" s="20">
        <v>6333</v>
      </c>
      <c r="E46" s="34" t="s">
        <v>658</v>
      </c>
    </row>
    <row r="47" spans="1:5" ht="15" x14ac:dyDescent="0.2">
      <c r="A47" s="26" t="s">
        <v>586</v>
      </c>
      <c r="B47" s="25" t="s">
        <v>585</v>
      </c>
      <c r="C47" s="25" t="s">
        <v>599</v>
      </c>
      <c r="D47" s="20">
        <v>1872</v>
      </c>
      <c r="E47" s="34" t="s">
        <v>659</v>
      </c>
    </row>
    <row r="48" spans="1:5" ht="15.75" x14ac:dyDescent="0.25">
      <c r="A48" s="29" t="s">
        <v>190</v>
      </c>
      <c r="B48" s="30"/>
      <c r="C48" s="30"/>
      <c r="D48" s="31">
        <f>SUBTOTAL(109,Table3[County
Total])</f>
        <v>1182476</v>
      </c>
      <c r="E48" s="32"/>
    </row>
    <row r="49" spans="1:5" ht="15" x14ac:dyDescent="0.2">
      <c r="A49" s="21" t="s">
        <v>191</v>
      </c>
      <c r="B49" s="19"/>
      <c r="C49" s="19"/>
      <c r="D49" s="20"/>
      <c r="E49" s="28"/>
    </row>
    <row r="50" spans="1:5" ht="15" x14ac:dyDescent="0.2">
      <c r="A50" s="21" t="s">
        <v>192</v>
      </c>
      <c r="B50" s="19"/>
      <c r="C50" s="19"/>
      <c r="D50" s="20"/>
      <c r="E50" s="28"/>
    </row>
    <row r="51" spans="1:5" ht="15" x14ac:dyDescent="0.2">
      <c r="A51" s="27" t="s">
        <v>592</v>
      </c>
      <c r="B51" s="19"/>
      <c r="C51" s="19"/>
      <c r="D51" s="20"/>
      <c r="E51" s="28"/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21-22 ARP HCY II 3rd - LEA</vt:lpstr>
      <vt:lpstr>21-22 ARP HCY II 3rd - Cty</vt:lpstr>
      <vt:lpstr>'21-22 ARP HCY II 3rd - Cty'!Print_Area</vt:lpstr>
      <vt:lpstr>'21-22 ARP HCY II 3rd - Cty'!Print_Titles</vt:lpstr>
      <vt:lpstr>'21-22 ARP HCY II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ARP HCY II (CA Dept of Education)</dc:title>
  <dc:subject>American Rescue Plan-Homeless Children and Youth II third apportionment schedule for fiscal year 2021-22.</dc:subject>
  <dc:creator/>
  <cp:lastModifiedBy/>
  <dcterms:created xsi:type="dcterms:W3CDTF">2024-04-19T15:39:42Z</dcterms:created>
  <dcterms:modified xsi:type="dcterms:W3CDTF">2024-04-19T15:39:52Z</dcterms:modified>
</cp:coreProperties>
</file>