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13_ncr:1_{63A4A836-95FA-4228-93DA-BB79A8575812}" xr6:coauthVersionLast="47" xr6:coauthVersionMax="47" xr10:uidLastSave="{00000000-0000-0000-0000-000000000000}"/>
  <bookViews>
    <workbookView xWindow="-108" yWindow="-108" windowWidth="23256" windowHeight="12576" tabRatio="803" xr2:uid="{DDDF37E6-5970-4135-892F-0446B1C64AE9}"/>
  </bookViews>
  <sheets>
    <sheet name="CSESAP SY 2020-21" sheetId="1" r:id="rId1"/>
  </sheets>
  <externalReferences>
    <externalReference r:id="rId2"/>
    <externalReference r:id="rId3"/>
    <externalReference r:id="rId4"/>
  </externalReferences>
  <definedNames>
    <definedName name="_1_2005_06_RE_CERTIFICATIO" localSheetId="0">#REF!</definedName>
    <definedName name="_xlnm._FilterDatabase" localSheetId="0" hidden="1">'CSESAP SY 2020-21'!$A$1:$A$3</definedName>
    <definedName name="CALSTARS_to_FI_Cal_Crosswalk" localSheetId="0">#REF!</definedName>
    <definedName name="CharterInfoReport" localSheetId="0">#REF!</definedName>
    <definedName name="closed" localSheetId="0">#REF!</definedName>
    <definedName name="closed_cs">'[1]Closed Charters'!$B$5:$L$69</definedName>
    <definedName name="CNIPS" localSheetId="0">#REF!</definedName>
    <definedName name="CNVAP" localSheetId="0">#REF!</definedName>
    <definedName name="Crosswalk" localSheetId="0">#REF!</definedName>
    <definedName name="Debbie">#REF!</definedName>
    <definedName name="DistrictDetailExpanded">#REF!</definedName>
    <definedName name="EL_Count_and_Criteria">'[2]137-MRPD-EL'!#REF!</definedName>
    <definedName name="EMP" localSheetId="0">#REF!</definedName>
    <definedName name="ENC" localSheetId="0">#REF!</definedName>
    <definedName name="epa">[1]EPA!$A$4:$J$2290</definedName>
    <definedName name="GOV" localSheetId="0">#REF!</definedName>
    <definedName name="Merge_ELPD_Base_Data3" localSheetId="0">#REF!</definedName>
    <definedName name="Merged_CBEDS_Charter_Data" localSheetId="0">#REF!</definedName>
    <definedName name="Open_ClosedSchools">#REF!</definedName>
    <definedName name="OpenDoc">#REF!</definedName>
    <definedName name="PARIS">#REF!</definedName>
    <definedName name="_xlnm.Print_Area" localSheetId="0">'CSESAP SY 2020-21'!$A$1:$L$217</definedName>
    <definedName name="_xlnm.Print_Titles" localSheetId="0">'CSESAP SY 2020-21'!$1:$4</definedName>
    <definedName name="qry_08_09_AdjSchLvl___Dist___LFs" localSheetId="0">#REF!</definedName>
    <definedName name="qry_aggr2007_Teacher_ct_to_LEA_level" localSheetId="0">#REF!</definedName>
    <definedName name="qry_aggre_2007_CBED_PAR_Sch_Level_to_dist_level" localSheetId="0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'[3]4a. Rvsd LEA Ent -No DFCS'!$A$1:$G$1030</definedName>
    <definedName name="Vendor_Match_Results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4" i="1" l="1"/>
  <c r="L6" i="1" l="1"/>
  <c r="P6" i="1" s="1"/>
  <c r="L7" i="1"/>
  <c r="P7" i="1" s="1"/>
  <c r="L8" i="1"/>
  <c r="P8" i="1" s="1"/>
  <c r="L9" i="1"/>
  <c r="P9" i="1" s="1"/>
  <c r="L10" i="1"/>
  <c r="P10" i="1" s="1"/>
  <c r="L11" i="1"/>
  <c r="P11" i="1" s="1"/>
  <c r="L12" i="1"/>
  <c r="P12" i="1" s="1"/>
  <c r="L13" i="1"/>
  <c r="P13" i="1" s="1"/>
  <c r="L14" i="1"/>
  <c r="P14" i="1" s="1"/>
  <c r="L15" i="1"/>
  <c r="P15" i="1" s="1"/>
  <c r="L16" i="1"/>
  <c r="P16" i="1" s="1"/>
  <c r="L17" i="1"/>
  <c r="P17" i="1" s="1"/>
  <c r="L18" i="1"/>
  <c r="P18" i="1" s="1"/>
  <c r="L19" i="1"/>
  <c r="P19" i="1" s="1"/>
  <c r="L20" i="1"/>
  <c r="P20" i="1" s="1"/>
  <c r="L21" i="1"/>
  <c r="P21" i="1" s="1"/>
  <c r="L22" i="1"/>
  <c r="P22" i="1" s="1"/>
  <c r="L23" i="1"/>
  <c r="P23" i="1" s="1"/>
  <c r="L24" i="1"/>
  <c r="P24" i="1" s="1"/>
  <c r="L25" i="1"/>
  <c r="P25" i="1" s="1"/>
  <c r="L26" i="1"/>
  <c r="P26" i="1" s="1"/>
  <c r="L27" i="1"/>
  <c r="P27" i="1" s="1"/>
  <c r="L28" i="1"/>
  <c r="P28" i="1" s="1"/>
  <c r="L29" i="1"/>
  <c r="P29" i="1" s="1"/>
  <c r="L30" i="1"/>
  <c r="P30" i="1" s="1"/>
  <c r="L31" i="1"/>
  <c r="P31" i="1" s="1"/>
  <c r="L32" i="1"/>
  <c r="P32" i="1" s="1"/>
  <c r="L33" i="1"/>
  <c r="P33" i="1" s="1"/>
  <c r="L34" i="1"/>
  <c r="P34" i="1" s="1"/>
  <c r="L35" i="1"/>
  <c r="P35" i="1" s="1"/>
  <c r="L36" i="1"/>
  <c r="P36" i="1" s="1"/>
  <c r="L37" i="1"/>
  <c r="P37" i="1" s="1"/>
  <c r="L38" i="1"/>
  <c r="P38" i="1" s="1"/>
  <c r="L39" i="1"/>
  <c r="P39" i="1" s="1"/>
  <c r="L40" i="1"/>
  <c r="P40" i="1" s="1"/>
  <c r="L41" i="1"/>
  <c r="P41" i="1" s="1"/>
  <c r="L42" i="1"/>
  <c r="P42" i="1" s="1"/>
  <c r="L43" i="1"/>
  <c r="P43" i="1" s="1"/>
  <c r="L44" i="1"/>
  <c r="P44" i="1" s="1"/>
  <c r="L45" i="1"/>
  <c r="P45" i="1" s="1"/>
  <c r="L46" i="1"/>
  <c r="P46" i="1" s="1"/>
  <c r="L47" i="1"/>
  <c r="P47" i="1" s="1"/>
  <c r="L48" i="1"/>
  <c r="P48" i="1" s="1"/>
  <c r="L49" i="1"/>
  <c r="P49" i="1" s="1"/>
  <c r="L50" i="1"/>
  <c r="P50" i="1" s="1"/>
  <c r="L51" i="1"/>
  <c r="P51" i="1" s="1"/>
  <c r="L52" i="1"/>
  <c r="P52" i="1" s="1"/>
  <c r="L53" i="1"/>
  <c r="P53" i="1" s="1"/>
  <c r="L54" i="1"/>
  <c r="P54" i="1" s="1"/>
  <c r="L55" i="1"/>
  <c r="P55" i="1" s="1"/>
  <c r="L56" i="1"/>
  <c r="P56" i="1" s="1"/>
  <c r="L57" i="1"/>
  <c r="P57" i="1" s="1"/>
  <c r="L58" i="1"/>
  <c r="P58" i="1" s="1"/>
  <c r="L59" i="1"/>
  <c r="P59" i="1" s="1"/>
  <c r="L60" i="1"/>
  <c r="P60" i="1" s="1"/>
  <c r="L61" i="1"/>
  <c r="P61" i="1" s="1"/>
  <c r="L62" i="1"/>
  <c r="P62" i="1" s="1"/>
  <c r="L63" i="1"/>
  <c r="P63" i="1" s="1"/>
  <c r="L64" i="1"/>
  <c r="P64" i="1" s="1"/>
  <c r="L65" i="1"/>
  <c r="P65" i="1" s="1"/>
  <c r="L66" i="1"/>
  <c r="P66" i="1" s="1"/>
  <c r="L67" i="1"/>
  <c r="P67" i="1" s="1"/>
  <c r="L68" i="1"/>
  <c r="P68" i="1" s="1"/>
  <c r="L69" i="1"/>
  <c r="P69" i="1" s="1"/>
  <c r="L70" i="1"/>
  <c r="P70" i="1" s="1"/>
  <c r="L71" i="1"/>
  <c r="P71" i="1" s="1"/>
  <c r="L72" i="1"/>
  <c r="P72" i="1" s="1"/>
  <c r="L73" i="1"/>
  <c r="P73" i="1" s="1"/>
  <c r="L74" i="1"/>
  <c r="P74" i="1" s="1"/>
  <c r="L75" i="1"/>
  <c r="P75" i="1" s="1"/>
  <c r="L76" i="1"/>
  <c r="P76" i="1" s="1"/>
  <c r="L77" i="1"/>
  <c r="P77" i="1" s="1"/>
  <c r="L78" i="1"/>
  <c r="P78" i="1" s="1"/>
  <c r="L79" i="1"/>
  <c r="P79" i="1" s="1"/>
  <c r="L80" i="1"/>
  <c r="P80" i="1" s="1"/>
  <c r="L81" i="1"/>
  <c r="P81" i="1" s="1"/>
  <c r="L82" i="1"/>
  <c r="P82" i="1" s="1"/>
  <c r="L83" i="1"/>
  <c r="P83" i="1" s="1"/>
  <c r="L84" i="1"/>
  <c r="P84" i="1" s="1"/>
  <c r="L85" i="1"/>
  <c r="P85" i="1" s="1"/>
  <c r="L86" i="1"/>
  <c r="P86" i="1" s="1"/>
  <c r="L87" i="1"/>
  <c r="P87" i="1" s="1"/>
  <c r="L88" i="1"/>
  <c r="P88" i="1" s="1"/>
  <c r="L89" i="1"/>
  <c r="P89" i="1" s="1"/>
  <c r="L90" i="1"/>
  <c r="P90" i="1" s="1"/>
  <c r="L91" i="1"/>
  <c r="P91" i="1" s="1"/>
  <c r="L92" i="1"/>
  <c r="P92" i="1" s="1"/>
  <c r="L93" i="1"/>
  <c r="P93" i="1" s="1"/>
  <c r="L94" i="1"/>
  <c r="P94" i="1" s="1"/>
  <c r="L95" i="1"/>
  <c r="P95" i="1" s="1"/>
  <c r="L96" i="1"/>
  <c r="P96" i="1" s="1"/>
  <c r="L97" i="1"/>
  <c r="P97" i="1" s="1"/>
  <c r="L98" i="1"/>
  <c r="P98" i="1" s="1"/>
  <c r="L99" i="1"/>
  <c r="P99" i="1" s="1"/>
  <c r="L100" i="1"/>
  <c r="P100" i="1" s="1"/>
  <c r="L101" i="1"/>
  <c r="P101" i="1" s="1"/>
  <c r="L102" i="1"/>
  <c r="P102" i="1" s="1"/>
  <c r="L103" i="1"/>
  <c r="P103" i="1" s="1"/>
  <c r="L104" i="1"/>
  <c r="P104" i="1" s="1"/>
  <c r="L105" i="1"/>
  <c r="P105" i="1" s="1"/>
  <c r="L106" i="1"/>
  <c r="P106" i="1" s="1"/>
  <c r="L107" i="1"/>
  <c r="P107" i="1" s="1"/>
  <c r="L108" i="1"/>
  <c r="P108" i="1" s="1"/>
  <c r="L109" i="1"/>
  <c r="P109" i="1" s="1"/>
  <c r="L110" i="1"/>
  <c r="P110" i="1" s="1"/>
  <c r="L111" i="1"/>
  <c r="P111" i="1" s="1"/>
  <c r="L112" i="1"/>
  <c r="P112" i="1" s="1"/>
  <c r="L113" i="1"/>
  <c r="P113" i="1" s="1"/>
  <c r="L114" i="1"/>
  <c r="P114" i="1" s="1"/>
  <c r="L115" i="1"/>
  <c r="P115" i="1" s="1"/>
  <c r="L116" i="1"/>
  <c r="P116" i="1" s="1"/>
  <c r="L117" i="1"/>
  <c r="P117" i="1" s="1"/>
  <c r="L118" i="1"/>
  <c r="P118" i="1" s="1"/>
  <c r="L119" i="1"/>
  <c r="P119" i="1" s="1"/>
  <c r="L120" i="1"/>
  <c r="P120" i="1" s="1"/>
  <c r="L121" i="1"/>
  <c r="P121" i="1" s="1"/>
  <c r="L122" i="1"/>
  <c r="P122" i="1" s="1"/>
  <c r="L123" i="1"/>
  <c r="P123" i="1" s="1"/>
  <c r="L124" i="1"/>
  <c r="P124" i="1" s="1"/>
  <c r="L125" i="1"/>
  <c r="P125" i="1" s="1"/>
  <c r="L126" i="1"/>
  <c r="P126" i="1" s="1"/>
  <c r="L127" i="1"/>
  <c r="P127" i="1" s="1"/>
  <c r="L128" i="1"/>
  <c r="P128" i="1" s="1"/>
  <c r="L129" i="1"/>
  <c r="P129" i="1" s="1"/>
  <c r="L130" i="1"/>
  <c r="P130" i="1" s="1"/>
  <c r="L131" i="1"/>
  <c r="P131" i="1" s="1"/>
  <c r="L132" i="1"/>
  <c r="P132" i="1" s="1"/>
  <c r="L133" i="1"/>
  <c r="P133" i="1" s="1"/>
  <c r="L134" i="1"/>
  <c r="P134" i="1" s="1"/>
  <c r="L135" i="1"/>
  <c r="P135" i="1" s="1"/>
  <c r="L136" i="1"/>
  <c r="P136" i="1" s="1"/>
  <c r="L137" i="1"/>
  <c r="P137" i="1" s="1"/>
  <c r="L138" i="1"/>
  <c r="P138" i="1" s="1"/>
  <c r="L139" i="1"/>
  <c r="P139" i="1" s="1"/>
  <c r="L140" i="1"/>
  <c r="P140" i="1" s="1"/>
  <c r="L141" i="1"/>
  <c r="P141" i="1" s="1"/>
  <c r="L142" i="1"/>
  <c r="P142" i="1" s="1"/>
  <c r="L143" i="1"/>
  <c r="P143" i="1" s="1"/>
  <c r="L144" i="1"/>
  <c r="P144" i="1" s="1"/>
  <c r="L145" i="1"/>
  <c r="P145" i="1" s="1"/>
  <c r="L146" i="1"/>
  <c r="P146" i="1" s="1"/>
  <c r="L147" i="1"/>
  <c r="P147" i="1" s="1"/>
  <c r="L148" i="1"/>
  <c r="P148" i="1" s="1"/>
  <c r="L149" i="1"/>
  <c r="P149" i="1" s="1"/>
  <c r="L150" i="1"/>
  <c r="P150" i="1" s="1"/>
  <c r="L151" i="1"/>
  <c r="P151" i="1" s="1"/>
  <c r="L152" i="1"/>
  <c r="P152" i="1" s="1"/>
  <c r="L153" i="1"/>
  <c r="P153" i="1" s="1"/>
  <c r="L154" i="1"/>
  <c r="P154" i="1" s="1"/>
  <c r="L155" i="1"/>
  <c r="P155" i="1" s="1"/>
  <c r="L156" i="1"/>
  <c r="P156" i="1" s="1"/>
  <c r="L157" i="1"/>
  <c r="P157" i="1" s="1"/>
  <c r="L158" i="1"/>
  <c r="P158" i="1" s="1"/>
  <c r="L159" i="1"/>
  <c r="P159" i="1" s="1"/>
  <c r="L160" i="1"/>
  <c r="P160" i="1" s="1"/>
  <c r="L161" i="1"/>
  <c r="P161" i="1" s="1"/>
  <c r="L162" i="1"/>
  <c r="P162" i="1" s="1"/>
  <c r="L163" i="1"/>
  <c r="P163" i="1" s="1"/>
  <c r="L164" i="1"/>
  <c r="P164" i="1" s="1"/>
  <c r="L165" i="1"/>
  <c r="P165" i="1" s="1"/>
  <c r="L166" i="1"/>
  <c r="P166" i="1" s="1"/>
  <c r="L167" i="1"/>
  <c r="P167" i="1" s="1"/>
  <c r="L168" i="1"/>
  <c r="P168" i="1" s="1"/>
  <c r="L169" i="1"/>
  <c r="P169" i="1" s="1"/>
  <c r="L170" i="1"/>
  <c r="P170" i="1" s="1"/>
  <c r="L171" i="1"/>
  <c r="P171" i="1" s="1"/>
  <c r="L172" i="1"/>
  <c r="P172" i="1" s="1"/>
  <c r="L173" i="1"/>
  <c r="P173" i="1" s="1"/>
  <c r="L174" i="1"/>
  <c r="P174" i="1" s="1"/>
  <c r="L175" i="1"/>
  <c r="P175" i="1" s="1"/>
  <c r="L176" i="1"/>
  <c r="P176" i="1" s="1"/>
  <c r="L177" i="1"/>
  <c r="P177" i="1" s="1"/>
  <c r="L178" i="1"/>
  <c r="P178" i="1" s="1"/>
  <c r="L179" i="1"/>
  <c r="P179" i="1" s="1"/>
  <c r="L180" i="1"/>
  <c r="P180" i="1" s="1"/>
  <c r="L181" i="1"/>
  <c r="P181" i="1" s="1"/>
  <c r="L182" i="1"/>
  <c r="P182" i="1" s="1"/>
  <c r="L183" i="1"/>
  <c r="P183" i="1" s="1"/>
  <c r="L184" i="1"/>
  <c r="P184" i="1" s="1"/>
  <c r="L185" i="1"/>
  <c r="P185" i="1" s="1"/>
  <c r="L186" i="1"/>
  <c r="P186" i="1" s="1"/>
  <c r="L187" i="1"/>
  <c r="P187" i="1" s="1"/>
  <c r="L188" i="1"/>
  <c r="P188" i="1" s="1"/>
  <c r="L189" i="1"/>
  <c r="P189" i="1" s="1"/>
  <c r="L190" i="1"/>
  <c r="P190" i="1" s="1"/>
  <c r="L191" i="1"/>
  <c r="P191" i="1" s="1"/>
  <c r="L192" i="1"/>
  <c r="P192" i="1" s="1"/>
  <c r="L193" i="1"/>
  <c r="P193" i="1" s="1"/>
  <c r="L194" i="1"/>
  <c r="P194" i="1" s="1"/>
  <c r="L195" i="1"/>
  <c r="P195" i="1" s="1"/>
  <c r="L196" i="1"/>
  <c r="P196" i="1" s="1"/>
  <c r="L197" i="1"/>
  <c r="P197" i="1" s="1"/>
  <c r="L198" i="1"/>
  <c r="P198" i="1" s="1"/>
  <c r="L199" i="1"/>
  <c r="P199" i="1" s="1"/>
  <c r="L200" i="1"/>
  <c r="P200" i="1" s="1"/>
  <c r="L201" i="1"/>
  <c r="P201" i="1" s="1"/>
  <c r="L202" i="1"/>
  <c r="P202" i="1" s="1"/>
  <c r="L203" i="1"/>
  <c r="P203" i="1" s="1"/>
  <c r="L204" i="1"/>
  <c r="P204" i="1" s="1"/>
  <c r="L205" i="1"/>
  <c r="P205" i="1" s="1"/>
  <c r="L206" i="1"/>
  <c r="P206" i="1" s="1"/>
  <c r="L207" i="1"/>
  <c r="P207" i="1" s="1"/>
  <c r="L208" i="1"/>
  <c r="P208" i="1" s="1"/>
  <c r="L209" i="1"/>
  <c r="P209" i="1" s="1"/>
  <c r="L210" i="1"/>
  <c r="P210" i="1" s="1"/>
  <c r="L211" i="1"/>
  <c r="P211" i="1" s="1"/>
  <c r="L212" i="1"/>
  <c r="P212" i="1" s="1"/>
  <c r="L213" i="1"/>
  <c r="P213" i="1" s="1"/>
  <c r="L5" i="1"/>
  <c r="P5" i="1" s="1"/>
  <c r="K214" i="1"/>
  <c r="M214" i="1" l="1"/>
  <c r="N214" i="1"/>
  <c r="P214" i="1" l="1"/>
  <c r="I214" i="1"/>
  <c r="J214" i="1"/>
  <c r="L214" i="1" l="1"/>
</calcChain>
</file>

<file path=xl/sharedStrings.xml><?xml version="1.0" encoding="utf-8"?>
<sst xmlns="http://schemas.openxmlformats.org/spreadsheetml/2006/main" count="1486" uniqueCount="576">
  <si>
    <t>County
Name</t>
  </si>
  <si>
    <t>FI$Cal
Supplier ID</t>
  </si>
  <si>
    <t>FI$Cal
Address
Sequence
ID</t>
  </si>
  <si>
    <t>County
Code</t>
  </si>
  <si>
    <t>District
Code</t>
  </si>
  <si>
    <t>School
Code</t>
  </si>
  <si>
    <t>Service
Location
Field</t>
  </si>
  <si>
    <t>Local Educational Agency</t>
  </si>
  <si>
    <t>Alameda</t>
  </si>
  <si>
    <t>0000011784</t>
  </si>
  <si>
    <t>01</t>
  </si>
  <si>
    <t>61127</t>
  </si>
  <si>
    <t>0000000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</si>
  <si>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</si>
  <si>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</si>
  <si>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</si>
  <si>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</si>
  <si>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</si>
  <si>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</si>
  <si>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</si>
  <si>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</si>
  <si>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</si>
  <si>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61200</t>
  </si>
  <si>
    <t>Livermore Valley Joint Unified</t>
  </si>
  <si>
    <t>61275</t>
  </si>
  <si>
    <t>Piedmont City Unified</t>
  </si>
  <si>
    <t>61291</t>
  </si>
  <si>
    <t>San Leandro Unified</t>
  </si>
  <si>
    <t>75093</t>
  </si>
  <si>
    <t>Dublin Unified</t>
  </si>
  <si>
    <t>75101</t>
  </si>
  <si>
    <t>Pleasanton Unified</t>
  </si>
  <si>
    <t>Amador</t>
  </si>
  <si>
    <t>0000011786</t>
  </si>
  <si>
    <t>03</t>
  </si>
  <si>
    <t>10033</t>
  </si>
  <si>
    <t>Amador County Office of Education</t>
  </si>
  <si>
    <t>Butte</t>
  </si>
  <si>
    <t>0000011871</t>
  </si>
  <si>
    <t>04</t>
  </si>
  <si>
    <t>61523</t>
  </si>
  <si>
    <t>Palermo Union Elementary</t>
  </si>
  <si>
    <t>61549</t>
  </si>
  <si>
    <t>Thermalito Union Elementary</t>
  </si>
  <si>
    <t>Calaveras</t>
  </si>
  <si>
    <t>0000011788</t>
  </si>
  <si>
    <t>05</t>
  </si>
  <si>
    <t>61564</t>
  </si>
  <si>
    <t>Calaveras Unified</t>
  </si>
  <si>
    <t>Contra Costa</t>
  </si>
  <si>
    <t>0000003786</t>
  </si>
  <si>
    <t>07</t>
  </si>
  <si>
    <t>61630</t>
  </si>
  <si>
    <t>Acalanes Union High</t>
  </si>
  <si>
    <t>61697</t>
  </si>
  <si>
    <t>John Swett Unified</t>
  </si>
  <si>
    <t>61713</t>
  </si>
  <si>
    <t>Lafayette Elementary</t>
  </si>
  <si>
    <t>61739</t>
  </si>
  <si>
    <t>Martinez Unified</t>
  </si>
  <si>
    <t>61747</t>
  </si>
  <si>
    <t>Moraga Elementary</t>
  </si>
  <si>
    <t>61770</t>
  </si>
  <si>
    <t>Orinda Union Elementary</t>
  </si>
  <si>
    <t>61804</t>
  </si>
  <si>
    <t>San Ramon Valley Unified</t>
  </si>
  <si>
    <t>61812</t>
  </si>
  <si>
    <t>Walnut Creek Elementary</t>
  </si>
  <si>
    <t>El Dorado</t>
  </si>
  <si>
    <t>0000011790</t>
  </si>
  <si>
    <t>09</t>
  </si>
  <si>
    <t>10090</t>
  </si>
  <si>
    <t>El Dorado County Office of Education</t>
  </si>
  <si>
    <t>61853</t>
  </si>
  <si>
    <t>El Dorado Union High</t>
  </si>
  <si>
    <t>61929</t>
  </si>
  <si>
    <t>Mother Lode Union Elementary</t>
  </si>
  <si>
    <t>61945</t>
  </si>
  <si>
    <t>Pioneer Union Elementary</t>
  </si>
  <si>
    <t>61952</t>
  </si>
  <si>
    <t>Placerville Union Elementary</t>
  </si>
  <si>
    <t>61978</t>
  </si>
  <si>
    <t>Rescue Union Elementary</t>
  </si>
  <si>
    <t>73783</t>
  </si>
  <si>
    <t>Black Oak Mine Unified</t>
  </si>
  <si>
    <t>Fresno</t>
  </si>
  <si>
    <t>0000006842</t>
  </si>
  <si>
    <t>10</t>
  </si>
  <si>
    <t>62125</t>
  </si>
  <si>
    <t>Coalinga-Huron Unified</t>
  </si>
  <si>
    <t>62158</t>
  </si>
  <si>
    <t>Fowler Unified</t>
  </si>
  <si>
    <t>62430</t>
  </si>
  <si>
    <t>Selma Unified</t>
  </si>
  <si>
    <t>75127</t>
  </si>
  <si>
    <t>Mendota Unified</t>
  </si>
  <si>
    <t>Glenn</t>
  </si>
  <si>
    <t>0000011791</t>
  </si>
  <si>
    <t>11</t>
  </si>
  <si>
    <t>10116</t>
  </si>
  <si>
    <t>Glenn County Office of Education</t>
  </si>
  <si>
    <t>62596</t>
  </si>
  <si>
    <t>Lake Elementary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</si>
  <si>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</si>
  <si>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</si>
  <si>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</si>
  <si>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</si>
  <si>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</si>
  <si>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</si>
  <si>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</si>
  <si>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</si>
  <si>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76562</t>
  </si>
  <si>
    <t>Hamilton Unified</t>
  </si>
  <si>
    <t>Humboldt</t>
  </si>
  <si>
    <t>0000011813</t>
  </si>
  <si>
    <t>12</t>
  </si>
  <si>
    <t>10124</t>
  </si>
  <si>
    <t>Humboldt County Office of Education</t>
  </si>
  <si>
    <t>62679</t>
  </si>
  <si>
    <t>Arcata Elementary</t>
  </si>
  <si>
    <t>75515</t>
  </si>
  <si>
    <t>Eureka City Schools</t>
  </si>
  <si>
    <t>Imperial</t>
  </si>
  <si>
    <t>0000011814</t>
  </si>
  <si>
    <t>13</t>
  </si>
  <si>
    <t>63214</t>
  </si>
  <si>
    <t>San Pasqual Valley Unified</t>
  </si>
  <si>
    <t>Kern</t>
  </si>
  <si>
    <t>0000040496</t>
  </si>
  <si>
    <t>15</t>
  </si>
  <si>
    <t>63404</t>
  </si>
  <si>
    <t>Delano Union Elementary</t>
  </si>
  <si>
    <t>63834</t>
  </si>
  <si>
    <t>Vineland Elementary</t>
  </si>
  <si>
    <t>Kings</t>
  </si>
  <si>
    <t>0000011818</t>
  </si>
  <si>
    <t>16</t>
  </si>
  <si>
    <t>10165</t>
  </si>
  <si>
    <t>Kings County Office of Education</t>
  </si>
  <si>
    <t>63883</t>
  </si>
  <si>
    <t>Central Union Elementary</t>
  </si>
  <si>
    <t>63917</t>
  </si>
  <si>
    <t>Hanford Elementary</t>
  </si>
  <si>
    <t>63925</t>
  </si>
  <si>
    <t>Hanford Joint Union High</t>
  </si>
  <si>
    <t>63966</t>
  </si>
  <si>
    <t>Lakeside Union Elementary</t>
  </si>
  <si>
    <t>63974</t>
  </si>
  <si>
    <t>Lemoore Union Elementary</t>
  </si>
  <si>
    <t>63982</t>
  </si>
  <si>
    <t>Lemoore Union High</t>
  </si>
  <si>
    <t>Lake</t>
  </si>
  <si>
    <t>0000011819</t>
  </si>
  <si>
    <t>17</t>
  </si>
  <si>
    <t>10173</t>
  </si>
  <si>
    <t>Lake County Office of Education</t>
  </si>
  <si>
    <t>Lassen</t>
  </si>
  <si>
    <t>0000011821</t>
  </si>
  <si>
    <t>18</t>
  </si>
  <si>
    <t>64105</t>
  </si>
  <si>
    <t>Janesville Union Elementary</t>
  </si>
  <si>
    <t>64139</t>
  </si>
  <si>
    <t>Lassen Union High</t>
  </si>
  <si>
    <t>Los Angeles</t>
  </si>
  <si>
    <t>0000044132</t>
  </si>
  <si>
    <t>19</t>
  </si>
  <si>
    <t>10199</t>
  </si>
  <si>
    <t>Los Angeles County Office of Education</t>
  </si>
  <si>
    <t>64212</t>
  </si>
  <si>
    <t>ABC Unified</t>
  </si>
  <si>
    <t>64261</t>
  </si>
  <si>
    <t>Arcadia Unified</t>
  </si>
  <si>
    <t>64287</t>
  </si>
  <si>
    <t>Baldwin Park Unified</t>
  </si>
  <si>
    <t>64337</t>
  </si>
  <si>
    <t>Burbank Unified</t>
  </si>
  <si>
    <t>64485</t>
  </si>
  <si>
    <t>East Whittier City Elementary</t>
  </si>
  <si>
    <t>64659</t>
  </si>
  <si>
    <t>La Canada Unified</t>
  </si>
  <si>
    <t>64667</t>
  </si>
  <si>
    <t>Lancaster Elementary</t>
  </si>
  <si>
    <t>64691</t>
  </si>
  <si>
    <t>Lawndale Elementary</t>
  </si>
  <si>
    <t>64717</t>
  </si>
  <si>
    <t>Little Lake City Elementary</t>
  </si>
  <si>
    <t>64733</t>
  </si>
  <si>
    <t>Los Angeles Unified</t>
  </si>
  <si>
    <t>64758</t>
  </si>
  <si>
    <t>Los Nietos</t>
  </si>
  <si>
    <t>64774</t>
  </si>
  <si>
    <t>Lynwood Unified</t>
  </si>
  <si>
    <t>64808</t>
  </si>
  <si>
    <t>Montebello Unified</t>
  </si>
  <si>
    <t>64873</t>
  </si>
  <si>
    <t>Paramount Unified</t>
  </si>
  <si>
    <t>64881</t>
  </si>
  <si>
    <t>Pasadena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</si>
  <si>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</si>
  <si>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</si>
  <si>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</si>
  <si>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</si>
  <si>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</si>
  <si>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</si>
  <si>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</si>
  <si>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</si>
  <si>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65060</t>
  </si>
  <si>
    <t>Torrance Unified</t>
  </si>
  <si>
    <t>65078</t>
  </si>
  <si>
    <t>Valle Lindo Elementary</t>
  </si>
  <si>
    <t>65110</t>
  </si>
  <si>
    <t>Whittier City Elementary</t>
  </si>
  <si>
    <t>73437</t>
  </si>
  <si>
    <t>Compton Unified</t>
  </si>
  <si>
    <t>73445</t>
  </si>
  <si>
    <t>Hacienda la Puente Unified</t>
  </si>
  <si>
    <t>75713</t>
  </si>
  <si>
    <t>Alhambra Unified</t>
  </si>
  <si>
    <t>Madera</t>
  </si>
  <si>
    <t>0000011826</t>
  </si>
  <si>
    <t>20</t>
  </si>
  <si>
    <t>65243</t>
  </si>
  <si>
    <t>Madera Unified</t>
  </si>
  <si>
    <t>Marin</t>
  </si>
  <si>
    <t>0000011828</t>
  </si>
  <si>
    <t>21</t>
  </si>
  <si>
    <t>65367</t>
  </si>
  <si>
    <t>Larkspur-Corte Madera</t>
  </si>
  <si>
    <t>65425</t>
  </si>
  <si>
    <t>Reed Union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</si>
  <si>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</si>
  <si>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</si>
  <si>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</si>
  <si>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</si>
  <si>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</si>
  <si>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</si>
  <si>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Mendocino</t>
  </si>
  <si>
    <t>0000011830</t>
  </si>
  <si>
    <t>23</t>
  </si>
  <si>
    <t>65615</t>
  </si>
  <si>
    <t>Ukiah Unified</t>
  </si>
  <si>
    <t>73916</t>
  </si>
  <si>
    <t>Laytonville Unified</t>
  </si>
  <si>
    <t>Merced</t>
  </si>
  <si>
    <t>0000011831</t>
  </si>
  <si>
    <t>24</t>
  </si>
  <si>
    <t>65698</t>
  </si>
  <si>
    <t>Hilmar Unified</t>
  </si>
  <si>
    <t>65748</t>
  </si>
  <si>
    <t>Livingston Union</t>
  </si>
  <si>
    <t>65771</t>
  </si>
  <si>
    <t>Merced City Elementary</t>
  </si>
  <si>
    <t>65789</t>
  </si>
  <si>
    <t>Merced Union High</t>
  </si>
  <si>
    <t>65821</t>
  </si>
  <si>
    <t>Planada Elementary</t>
  </si>
  <si>
    <t>65862</t>
  </si>
  <si>
    <t>Weaver Union</t>
  </si>
  <si>
    <t>65870</t>
  </si>
  <si>
    <t>Winton</t>
  </si>
  <si>
    <t>73619</t>
  </si>
  <si>
    <t>Gustine Unified</t>
  </si>
  <si>
    <t>75317</t>
  </si>
  <si>
    <t>Dos Palos Oro Loma Joint Unified</t>
  </si>
  <si>
    <t>75366</t>
  </si>
  <si>
    <t>Delhi Unified</t>
  </si>
  <si>
    <t>Monterey</t>
  </si>
  <si>
    <t>0000008322</t>
  </si>
  <si>
    <t>27</t>
  </si>
  <si>
    <t>65961</t>
  </si>
  <si>
    <t>Alisal Union</t>
  </si>
  <si>
    <t>66159</t>
  </si>
  <si>
    <t>Salinas Union High</t>
  </si>
  <si>
    <t>66167</t>
  </si>
  <si>
    <t>San Antonio Union Elementary</t>
  </si>
  <si>
    <t>66175</t>
  </si>
  <si>
    <t>San Ardo Union Elementary</t>
  </si>
  <si>
    <t>66191</t>
  </si>
  <si>
    <t>Santa Rita Union Elementary</t>
  </si>
  <si>
    <t>66233</t>
  </si>
  <si>
    <t>Washington Union Elementary</t>
  </si>
  <si>
    <t>75440</t>
  </si>
  <si>
    <t>Soledad Unified</t>
  </si>
  <si>
    <t>75473</t>
  </si>
  <si>
    <t>Gonzales Unified</t>
  </si>
  <si>
    <t>Napa</t>
  </si>
  <si>
    <t>0000011834</t>
  </si>
  <si>
    <t>28</t>
  </si>
  <si>
    <t>66266</t>
  </si>
  <si>
    <t>Napa Valley Unified</t>
  </si>
  <si>
    <t>Nevada</t>
  </si>
  <si>
    <t>0000011835</t>
  </si>
  <si>
    <t>29</t>
  </si>
  <si>
    <t>66340</t>
  </si>
  <si>
    <t>Nevada City Elementary</t>
  </si>
  <si>
    <t>Orange</t>
  </si>
  <si>
    <t>0000012840</t>
  </si>
  <si>
    <t>30</t>
  </si>
  <si>
    <t>66431</t>
  </si>
  <si>
    <t>Anaheim Union High</t>
  </si>
  <si>
    <t>66613</t>
  </si>
  <si>
    <t>Ocean View</t>
  </si>
  <si>
    <t>73924</t>
  </si>
  <si>
    <t>Los Alamitos Unified</t>
  </si>
  <si>
    <t>Placer</t>
  </si>
  <si>
    <t>0000012839</t>
  </si>
  <si>
    <t>31</t>
  </si>
  <si>
    <t>66803</t>
  </si>
  <si>
    <t>Dry Creek Joint Elementary</t>
  </si>
  <si>
    <t>66928</t>
  </si>
  <si>
    <t>Roseville Joint Union High</t>
  </si>
  <si>
    <t>Riverside</t>
  </si>
  <si>
    <t>0000011837</t>
  </si>
  <si>
    <t>33</t>
  </si>
  <si>
    <t>67181</t>
  </si>
  <si>
    <t>Palo Verde Unified</t>
  </si>
  <si>
    <t>67231</t>
  </si>
  <si>
    <t>Romoland Elementary</t>
  </si>
  <si>
    <t>75242</t>
  </si>
  <si>
    <t>Val Verde Unified</t>
  </si>
  <si>
    <t>Sacramento</t>
  </si>
  <si>
    <t>0000012374</t>
  </si>
  <si>
    <t>34</t>
  </si>
  <si>
    <t>10348</t>
  </si>
  <si>
    <t>Sacramento County Office of Education</t>
  </si>
  <si>
    <t>67348</t>
  </si>
  <si>
    <t>Galt Joint Union Elementary</t>
  </si>
  <si>
    <t>67355</t>
  </si>
  <si>
    <t>Galt Joint Union High</t>
  </si>
  <si>
    <t>67413</t>
  </si>
  <si>
    <t>River Delta Joint Unified</t>
  </si>
  <si>
    <t>67421</t>
  </si>
  <si>
    <t>Robla Elementary</t>
  </si>
  <si>
    <t>73973</t>
  </si>
  <si>
    <t>Center Joint Unified</t>
  </si>
  <si>
    <t>75283</t>
  </si>
  <si>
    <t>Natomas Unified</t>
  </si>
  <si>
    <t>San Bernardino</t>
  </si>
  <si>
    <t>0000011839</t>
  </si>
  <si>
    <t>36</t>
  </si>
  <si>
    <t>67868</t>
  </si>
  <si>
    <t>Rim of the World Unified</t>
  </si>
  <si>
    <t>67918</t>
  </si>
  <si>
    <t>Victor Elementary</t>
  </si>
  <si>
    <t>73957</t>
  </si>
  <si>
    <t>Snowline Joint Unified</t>
  </si>
  <si>
    <t>San Diego</t>
  </si>
  <si>
    <t>0000007988</t>
  </si>
  <si>
    <t>37</t>
  </si>
  <si>
    <t>10371</t>
  </si>
  <si>
    <t>San Diego County Office of Education</t>
  </si>
  <si>
    <t>68031</t>
  </si>
  <si>
    <t>Coronado Unified</t>
  </si>
  <si>
    <t>68114</t>
  </si>
  <si>
    <t>Fallbrook Union Elementary</t>
  </si>
  <si>
    <t>68155</t>
  </si>
  <si>
    <t>Jamul-Dulzura Union Elementary</t>
  </si>
  <si>
    <t>68197</t>
  </si>
  <si>
    <t>La Mesa-Spring Valley</t>
  </si>
  <si>
    <t>68205</t>
  </si>
  <si>
    <t>Lemon Grove</t>
  </si>
  <si>
    <t>68213</t>
  </si>
  <si>
    <t>Mountain Empire Unified</t>
  </si>
  <si>
    <t>68338</t>
  </si>
  <si>
    <t>San Diego Unified</t>
  </si>
  <si>
    <t>68361</t>
  </si>
  <si>
    <t>Santee</t>
  </si>
  <si>
    <t>73791</t>
  </si>
  <si>
    <t>San Marcos Unified</t>
  </si>
  <si>
    <t>76851</t>
  </si>
  <si>
    <t>Bonsall Unified</t>
  </si>
  <si>
    <t>San Francisco</t>
  </si>
  <si>
    <t>0000011840</t>
  </si>
  <si>
    <t>38</t>
  </si>
  <si>
    <t>10389</t>
  </si>
  <si>
    <t>San Francisco County Office of Education</t>
  </si>
  <si>
    <t>San Joaquin</t>
  </si>
  <si>
    <t>0000011841</t>
  </si>
  <si>
    <t>39</t>
  </si>
  <si>
    <t>10397</t>
  </si>
  <si>
    <t>San Joaquin County Office of Education</t>
  </si>
  <si>
    <t>68502</t>
  </si>
  <si>
    <t>Escalon Unified</t>
  </si>
  <si>
    <t>68569</t>
  </si>
  <si>
    <t>Lincoln Unified</t>
  </si>
  <si>
    <t>68585</t>
  </si>
  <si>
    <t>Lodi Unified</t>
  </si>
  <si>
    <t>68593</t>
  </si>
  <si>
    <t>Manteca Unified</t>
  </si>
  <si>
    <t>68650</t>
  </si>
  <si>
    <t>Ripon Unified</t>
  </si>
  <si>
    <t>68676</t>
  </si>
  <si>
    <t>Stockton Unified</t>
  </si>
  <si>
    <t>75499</t>
  </si>
  <si>
    <t>Tracy Joint Unified</t>
  </si>
  <si>
    <t>76760</t>
  </si>
  <si>
    <t>Lammersville Joint Unified</t>
  </si>
  <si>
    <t>San Luis Obispo</t>
  </si>
  <si>
    <t>0000011842</t>
  </si>
  <si>
    <t>40</t>
  </si>
  <si>
    <t>68809</t>
  </si>
  <si>
    <t>San Luis Coastal Unified</t>
  </si>
  <si>
    <t>San Mateo</t>
  </si>
  <si>
    <t>0000011843</t>
  </si>
  <si>
    <t>41</t>
  </si>
  <si>
    <t>68924</t>
  </si>
  <si>
    <t>Jefferson Union High</t>
  </si>
  <si>
    <t>Santa Clara</t>
  </si>
  <si>
    <t>0000011846</t>
  </si>
  <si>
    <t>43</t>
  </si>
  <si>
    <t>69377</t>
  </si>
  <si>
    <t>Berryessa Union Elementary</t>
  </si>
  <si>
    <t>69427</t>
  </si>
  <si>
    <t>East Side Union High</t>
  </si>
  <si>
    <t>69450</t>
  </si>
  <si>
    <t>Franklin-McKinley Elementary</t>
  </si>
  <si>
    <t>69468</t>
  </si>
  <si>
    <t>Fremont Union High</t>
  </si>
  <si>
    <t>69641</t>
  </si>
  <si>
    <t>Palo Alto Unified</t>
  </si>
  <si>
    <t>69674</t>
  </si>
  <si>
    <t>Santa Clara Unified</t>
  </si>
  <si>
    <t>73387</t>
  </si>
  <si>
    <t>Milpitas Unified</t>
  </si>
  <si>
    <t>Santa Cruz</t>
  </si>
  <si>
    <t>0000011781</t>
  </si>
  <si>
    <t>44</t>
  </si>
  <si>
    <t>10447</t>
  </si>
  <si>
    <t>Santa Cruz County Office of Education</t>
  </si>
  <si>
    <t>69765</t>
  </si>
  <si>
    <t>Live Oak Elementary</t>
  </si>
  <si>
    <t>69781</t>
  </si>
  <si>
    <t>Pacific Elementary</t>
  </si>
  <si>
    <t>69799</t>
  </si>
  <si>
    <t>Pajaro Valley Unified</t>
  </si>
  <si>
    <t>69823</t>
  </si>
  <si>
    <t>Santa Cruz City High</t>
  </si>
  <si>
    <t>69849</t>
  </si>
  <si>
    <t>Soquel Union Elementary</t>
  </si>
  <si>
    <t>Shasta</t>
  </si>
  <si>
    <t>0000011849</t>
  </si>
  <si>
    <t>45</t>
  </si>
  <si>
    <t>69872</t>
  </si>
  <si>
    <t>Bella Vista Elementary</t>
  </si>
  <si>
    <t>70003</t>
  </si>
  <si>
    <t>Grant Elementary</t>
  </si>
  <si>
    <t>70086</t>
  </si>
  <si>
    <t>Oak Run Elementary</t>
  </si>
  <si>
    <t>70094</t>
  </si>
  <si>
    <t>Pacheco Union Elementary</t>
  </si>
  <si>
    <t>Siskiyou</t>
  </si>
  <si>
    <t>0000011782</t>
  </si>
  <si>
    <t>47</t>
  </si>
  <si>
    <t>70334</t>
  </si>
  <si>
    <t>Happy Camp Union Elementary</t>
  </si>
  <si>
    <t>70359</t>
  </si>
  <si>
    <t>Hornbrook Elementary</t>
  </si>
  <si>
    <t>76455</t>
  </si>
  <si>
    <t>Scott Valley Unified</t>
  </si>
  <si>
    <t>Solano</t>
  </si>
  <si>
    <t>0000011854</t>
  </si>
  <si>
    <t>48</t>
  </si>
  <si>
    <t>70524</t>
  </si>
  <si>
    <t>Benicia Unified</t>
  </si>
  <si>
    <t>Sonoma</t>
  </si>
  <si>
    <t>0000011855</t>
  </si>
  <si>
    <t>49</t>
  </si>
  <si>
    <t>10496</t>
  </si>
  <si>
    <t>Sonoma County Office of Education</t>
  </si>
  <si>
    <t>70623</t>
  </si>
  <si>
    <t>Bennett Valley Union Elementary</t>
  </si>
  <si>
    <t>70730</t>
  </si>
  <si>
    <t>Harmony Union Elementary</t>
  </si>
  <si>
    <t>70763</t>
  </si>
  <si>
    <t>Horicon Elementary</t>
  </si>
  <si>
    <t>70797</t>
  </si>
  <si>
    <t>Liberty Elementary</t>
  </si>
  <si>
    <t>70813</t>
  </si>
  <si>
    <t>Monte Rio Union Elementary</t>
  </si>
  <si>
    <t>70912</t>
  </si>
  <si>
    <t>Santa Rosa Elementary</t>
  </si>
  <si>
    <t>70920</t>
  </si>
  <si>
    <t>Santa Rosa High</t>
  </si>
  <si>
    <t>70938</t>
  </si>
  <si>
    <t>Sebastopol Union Elementary</t>
  </si>
  <si>
    <t>70995</t>
  </si>
  <si>
    <t>Waugh Elementary</t>
  </si>
  <si>
    <t>71001</t>
  </si>
  <si>
    <t>West Side Union Elementary</t>
  </si>
  <si>
    <t>73882</t>
  </si>
  <si>
    <t>Cotati-Rohnert Park Unified</t>
  </si>
  <si>
    <t>75390</t>
  </si>
  <si>
    <t>Healdsburg Unified</t>
  </si>
  <si>
    <t>Sutter</t>
  </si>
  <si>
    <t>0000013461</t>
  </si>
  <si>
    <t>51</t>
  </si>
  <si>
    <t>71399</t>
  </si>
  <si>
    <t>Live Oak Unified</t>
  </si>
  <si>
    <t>Trinity</t>
  </si>
  <si>
    <t>0000011858</t>
  </si>
  <si>
    <t>53</t>
  </si>
  <si>
    <t>10538</t>
  </si>
  <si>
    <t>Trinity County Office of Education</t>
  </si>
  <si>
    <t>71738</t>
  </si>
  <si>
    <t>Junction City Elementary</t>
  </si>
  <si>
    <t>73833</t>
  </si>
  <si>
    <t>Southern Trinity Joint Unified</t>
  </si>
  <si>
    <t>Tulare</t>
  </si>
  <si>
    <t>0000011859</t>
  </si>
  <si>
    <t>54</t>
  </si>
  <si>
    <t>71803</t>
  </si>
  <si>
    <t>Alpaugh Unified</t>
  </si>
  <si>
    <t>71852</t>
  </si>
  <si>
    <t>Columbine Elementary</t>
  </si>
  <si>
    <t>71902</t>
  </si>
  <si>
    <t>Earlimart Elementary</t>
  </si>
  <si>
    <t>72041</t>
  </si>
  <si>
    <t>Pixley Union Elementary</t>
  </si>
  <si>
    <t>72173</t>
  </si>
  <si>
    <t>Sundale Union Elementary</t>
  </si>
  <si>
    <t>72181</t>
  </si>
  <si>
    <t>Sunnyside Union Elementary</t>
  </si>
  <si>
    <t>72215</t>
  </si>
  <si>
    <t>Tipton Elementary</t>
  </si>
  <si>
    <t>72231</t>
  </si>
  <si>
    <t>Tulare City</t>
  </si>
  <si>
    <t>72298</t>
  </si>
  <si>
    <t>Woodville Union Elementary</t>
  </si>
  <si>
    <t>Tuolumne</t>
  </si>
  <si>
    <t>0000011861</t>
  </si>
  <si>
    <t>55</t>
  </si>
  <si>
    <t>72389</t>
  </si>
  <si>
    <t>Sonora Union High</t>
  </si>
  <si>
    <t>Ventura</t>
  </si>
  <si>
    <t>0000011863</t>
  </si>
  <si>
    <t>56</t>
  </si>
  <si>
    <t>72462</t>
  </si>
  <si>
    <t>Hueneme Elementary</t>
  </si>
  <si>
    <t>72512</t>
  </si>
  <si>
    <t>72520</t>
  </si>
  <si>
    <t>Ojai Unified</t>
  </si>
  <si>
    <t>72603</t>
  </si>
  <si>
    <t>Simi Valley Unified</t>
  </si>
  <si>
    <t>72652</t>
  </si>
  <si>
    <t>Ventura Unified</t>
  </si>
  <si>
    <t>Yolo</t>
  </si>
  <si>
    <t>0000011865</t>
  </si>
  <si>
    <t>57</t>
  </si>
  <si>
    <t>72678</t>
  </si>
  <si>
    <t>Davis Joint Unified</t>
  </si>
  <si>
    <t>72686</t>
  </si>
  <si>
    <t>Esparto Unified</t>
  </si>
  <si>
    <t>72694</t>
  </si>
  <si>
    <t>Washington Unified</t>
  </si>
  <si>
    <t>72702</t>
  </si>
  <si>
    <t>Winters Joint Unified</t>
  </si>
  <si>
    <t>Yuba</t>
  </si>
  <si>
    <t>0000011783</t>
  </si>
  <si>
    <t>58</t>
  </si>
  <si>
    <t>72744</t>
  </si>
  <si>
    <t>Plumas Lake Elementary</t>
  </si>
  <si>
    <t>Statewide Total</t>
  </si>
  <si>
    <t>California Department of Education</t>
  </si>
  <si>
    <t>School Fiscal Services Division</t>
  </si>
  <si>
    <t>Total Amount of State Match Funding [$1.00 Per $1.00 Withheld]</t>
  </si>
  <si>
    <t>Final Amount of State Match Funding for the Classified School Employee Summer Assistance Program</t>
  </si>
  <si>
    <t>Award Allocation Remaining</t>
  </si>
  <si>
    <t>State Match Funding
Allocated from PCA 25478
[$0.63 Per $1.00 Withheld]</t>
  </si>
  <si>
    <r>
      <t>Amount Withheld from Participating Classified Employees During the 2020–21 
School Year</t>
    </r>
    <r>
      <rPr>
        <b/>
        <vertAlign val="superscript"/>
        <sz val="12"/>
        <color theme="0"/>
        <rFont val="Arial"/>
        <family val="2"/>
      </rPr>
      <t>1</t>
    </r>
  </si>
  <si>
    <t>Second Apportionment Amount 
Paid from PCA 25478</t>
  </si>
  <si>
    <t>First Apportionment Amount 
Paid from PCA 25478</t>
  </si>
  <si>
    <t>First Apportionment Amount
Paid from PCA 25424</t>
  </si>
  <si>
    <t>1) Amount withheld from participating classified employees during the 2020–21 school year as reported by participating local educational agencies as of August 2, 2021, and revised as of December 15, 2021.</t>
  </si>
  <si>
    <t>April 2022</t>
  </si>
  <si>
    <t>2020–21 School Year (Fiscal Years 2018-19 and 2019-20)</t>
  </si>
  <si>
    <t>Final State Match Funding 
Allocated from Program Cost Account (PCA) 25424
[$0.37 Per $1.00 Withheld]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</si>
</sst>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5" fillId="0" borderId="0"/>
    <xf numFmtId="0" fontId="6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6" applyNumberFormat="0" applyFill="0" applyAlignment="0" applyProtection="0"/>
  </cellStyleXfs>
  <cellXfs count="36">
    <xf numFmtId="0" fontId="0" fillId="0" borderId="0" xfId="0"/>
    <xf numFmtId="0" fontId="1" fillId="0" borderId="0" xfId="0" applyFont="1"/>
    <xf numFmtId="6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quotePrefix="1" applyFont="1"/>
    <xf numFmtId="15" fontId="1" fillId="0" borderId="0" xfId="0" quotePrefix="1" applyNumberFormat="1" applyFont="1"/>
    <xf numFmtId="164" fontId="1" fillId="0" borderId="2" xfId="0" applyNumberFormat="1" applyFont="1" applyBorder="1"/>
    <xf numFmtId="164" fontId="2" fillId="0" borderId="2" xfId="0" applyNumberFormat="1" applyFont="1" applyBorder="1"/>
    <xf numFmtId="0" fontId="2" fillId="0" borderId="2" xfId="1" applyFont="1" applyBorder="1"/>
    <xf numFmtId="0" fontId="1" fillId="0" borderId="2" xfId="0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0" applyFont="1" applyBorder="1"/>
    <xf numFmtId="164" fontId="1" fillId="0" borderId="0" xfId="0" applyNumberFormat="1" applyFont="1"/>
    <xf numFmtId="164" fontId="2" fillId="0" borderId="0" xfId="0" applyNumberFormat="1" applyFont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0" applyFont="1"/>
    <xf numFmtId="0" fontId="3" fillId="0" borderId="0" xfId="2" applyFont="1" applyFill="1" applyAlignment="1">
      <alignment horizontal="centerContinuous" vertical="center" wrapText="1"/>
    </xf>
    <xf numFmtId="0" fontId="3" fillId="0" borderId="0" xfId="2" applyFont="1" applyFill="1" applyAlignment="1">
      <alignment horizontal="left" vertical="center" wrapText="1"/>
    </xf>
    <xf numFmtId="3" fontId="1" fillId="0" borderId="0" xfId="0" applyNumberFormat="1" applyFont="1" applyAlignment="1">
      <alignment horizontal="center"/>
    </xf>
    <xf numFmtId="3" fontId="3" fillId="0" borderId="0" xfId="2" applyNumberFormat="1" applyFont="1" applyFill="1" applyAlignment="1">
      <alignment horizontal="center" vertical="center" wrapText="1"/>
    </xf>
    <xf numFmtId="0" fontId="6" fillId="0" borderId="0" xfId="4" applyFont="1" applyFill="1" applyAlignment="1">
      <alignment horizontal="left" vertical="top"/>
    </xf>
    <xf numFmtId="0" fontId="4" fillId="0" borderId="4" xfId="0" applyFont="1" applyBorder="1"/>
    <xf numFmtId="0" fontId="3" fillId="0" borderId="4" xfId="2" applyFont="1" applyFill="1" applyBorder="1" applyAlignment="1">
      <alignment horizontal="centerContinuous" vertical="center" wrapText="1"/>
    </xf>
    <xf numFmtId="3" fontId="3" fillId="0" borderId="4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7" fillId="2" borderId="4" xfId="0" applyFont="1" applyFill="1" applyBorder="1" applyAlignment="1">
      <alignment horizontal="center" wrapText="1"/>
    </xf>
    <xf numFmtId="3" fontId="7" fillId="2" borderId="4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4" fillId="0" borderId="6" xfId="8"/>
    <xf numFmtId="0" fontId="4" fillId="0" borderId="6" xfId="8" applyAlignment="1">
      <alignment horizontal="center"/>
    </xf>
    <xf numFmtId="164" fontId="4" fillId="0" borderId="6" xfId="8" applyNumberFormat="1" applyAlignment="1">
      <alignment horizontal="right"/>
    </xf>
    <xf numFmtId="164" fontId="4" fillId="0" borderId="6" xfId="8" applyNumberFormat="1"/>
  </cellXfs>
  <cellStyles count="9">
    <cellStyle name="Heading 1" xfId="4" builtinId="16" customBuiltin="1"/>
    <cellStyle name="Heading 1 3" xfId="3" xr:uid="{76FAD911-584E-43E4-8982-53B494B70628}"/>
    <cellStyle name="Heading 1 4" xfId="2" xr:uid="{AA173C9D-AB53-44B0-ACC9-0C73127197E6}"/>
    <cellStyle name="Heading 2" xfId="5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Normal 5" xfId="1" xr:uid="{72424620-EE21-455F-819A-91DED78329A0}"/>
    <cellStyle name="Total" xfId="8" builtinId="25" customBuiltin="1"/>
  </cellStyles>
  <dxfs count="27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de.ca.gov/DATA/PA/Web%20Postings/2018-19/Principal%20Apportionment/Advance/pasummary18adv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de.ca.gov/DATA/CAAR/1-CATEGORICAL/State%20Fiscal%20Stabilization%20Fund%20SFSF/2008-09/Categorical%20Reductions/Master%20file/MASTER%20ABx3%2056%20Backfi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CKUP%20Step3.%202008-09%20AMBG%20Ent%20Calc.,2nd%20Ap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Summary 2018-19 Adv"/>
      <sheetName val="DP_StateAdvanceApportionmentSum"/>
      <sheetName val="EPA"/>
      <sheetName val="Closed Charters"/>
    </sheetNames>
    <sheetDataSet>
      <sheetData sheetId="0"/>
      <sheetData sheetId="1"/>
      <sheetData sheetId="2">
        <row r="4">
          <cell r="A4">
            <v>2</v>
          </cell>
          <cell r="B4">
            <v>47</v>
          </cell>
          <cell r="C4" t="str">
            <v>01</v>
          </cell>
          <cell r="D4" t="str">
            <v>10017</v>
          </cell>
          <cell r="E4" t="str">
            <v>0</v>
          </cell>
          <cell r="H4" t="str">
            <v>Alameda Co. Office of Education</v>
          </cell>
          <cell r="I4" t="str">
            <v>CO OFFICE</v>
          </cell>
          <cell r="J4">
            <v>47112</v>
          </cell>
        </row>
        <row r="5">
          <cell r="A5">
            <v>10232</v>
          </cell>
          <cell r="B5">
            <v>47</v>
          </cell>
          <cell r="C5" t="str">
            <v>01</v>
          </cell>
          <cell r="D5" t="str">
            <v>10017</v>
          </cell>
          <cell r="E5" t="str">
            <v>112607</v>
          </cell>
          <cell r="F5" t="str">
            <v>0811</v>
          </cell>
          <cell r="G5" t="str">
            <v>D</v>
          </cell>
          <cell r="H5" t="str">
            <v>Envision Academy for Arts &amp; Technology</v>
          </cell>
          <cell r="I5" t="str">
            <v>UNIFIED</v>
          </cell>
          <cell r="J5">
            <v>659868</v>
          </cell>
        </row>
        <row r="6">
          <cell r="A6">
            <v>12534</v>
          </cell>
          <cell r="B6">
            <v>47</v>
          </cell>
          <cell r="C6" t="str">
            <v>01</v>
          </cell>
          <cell r="D6" t="str">
            <v>10017</v>
          </cell>
          <cell r="E6" t="str">
            <v>123968</v>
          </cell>
          <cell r="F6" t="str">
            <v>1284</v>
          </cell>
          <cell r="G6" t="str">
            <v>D</v>
          </cell>
          <cell r="H6" t="str">
            <v>Community School for Creative Education</v>
          </cell>
          <cell r="I6" t="str">
            <v>UNIFIED</v>
          </cell>
          <cell r="J6">
            <v>337134</v>
          </cell>
        </row>
        <row r="7">
          <cell r="A7">
            <v>12530</v>
          </cell>
          <cell r="B7">
            <v>47</v>
          </cell>
          <cell r="C7" t="str">
            <v>01</v>
          </cell>
          <cell r="D7" t="str">
            <v>10017</v>
          </cell>
          <cell r="E7" t="str">
            <v>124172</v>
          </cell>
          <cell r="F7" t="str">
            <v>1296</v>
          </cell>
          <cell r="G7" t="str">
            <v>D</v>
          </cell>
          <cell r="H7" t="str">
            <v>Yu Ming Charter</v>
          </cell>
          <cell r="I7" t="str">
            <v>CO OFFICE</v>
          </cell>
          <cell r="J7">
            <v>539652</v>
          </cell>
        </row>
        <row r="8">
          <cell r="A8">
            <v>12706</v>
          </cell>
          <cell r="B8">
            <v>47</v>
          </cell>
          <cell r="C8" t="str">
            <v>01</v>
          </cell>
          <cell r="D8" t="str">
            <v>10017</v>
          </cell>
          <cell r="E8" t="str">
            <v>125567</v>
          </cell>
          <cell r="F8" t="str">
            <v>1383</v>
          </cell>
          <cell r="G8" t="str">
            <v>D</v>
          </cell>
          <cell r="H8" t="str">
            <v>Urban Montessori Charter</v>
          </cell>
          <cell r="I8" t="str">
            <v>UNIFIED</v>
          </cell>
          <cell r="J8">
            <v>598284</v>
          </cell>
        </row>
        <row r="9">
          <cell r="A9">
            <v>14193</v>
          </cell>
          <cell r="B9">
            <v>47</v>
          </cell>
          <cell r="C9" t="str">
            <v>01</v>
          </cell>
          <cell r="D9" t="str">
            <v>10017</v>
          </cell>
          <cell r="E9" t="str">
            <v>131581</v>
          </cell>
          <cell r="F9" t="str">
            <v>1707</v>
          </cell>
          <cell r="G9" t="str">
            <v>D</v>
          </cell>
          <cell r="H9" t="str">
            <v>Oakland Unity Middle School</v>
          </cell>
          <cell r="I9" t="str">
            <v>UNIFIED</v>
          </cell>
          <cell r="J9">
            <v>33774</v>
          </cell>
        </row>
        <row r="10">
          <cell r="A10">
            <v>14453</v>
          </cell>
          <cell r="B10">
            <v>47</v>
          </cell>
          <cell r="C10" t="str">
            <v>01</v>
          </cell>
          <cell r="D10" t="str">
            <v>10017</v>
          </cell>
          <cell r="E10" t="str">
            <v>136101</v>
          </cell>
          <cell r="F10" t="str">
            <v>1881</v>
          </cell>
          <cell r="G10" t="str">
            <v>D</v>
          </cell>
          <cell r="H10" t="str">
            <v>Connecting Waters Charter School, East Bay</v>
          </cell>
          <cell r="I10" t="str">
            <v>UNIFIED</v>
          </cell>
          <cell r="J10">
            <v>20904</v>
          </cell>
        </row>
        <row r="11">
          <cell r="A11">
            <v>14477</v>
          </cell>
          <cell r="B11">
            <v>47</v>
          </cell>
          <cell r="C11" t="str">
            <v>01</v>
          </cell>
          <cell r="D11" t="str">
            <v>10017</v>
          </cell>
          <cell r="E11" t="str">
            <v>136226</v>
          </cell>
          <cell r="F11" t="str">
            <v>1888</v>
          </cell>
          <cell r="G11" t="str">
            <v>L</v>
          </cell>
          <cell r="H11" t="str">
            <v>Opportunity Charter</v>
          </cell>
          <cell r="I11" t="str">
            <v>CO OFFICE</v>
          </cell>
          <cell r="J11">
            <v>4266</v>
          </cell>
        </row>
        <row r="12">
          <cell r="A12">
            <v>12318</v>
          </cell>
          <cell r="B12">
            <v>47</v>
          </cell>
          <cell r="C12" t="str">
            <v>01</v>
          </cell>
          <cell r="D12" t="str">
            <v>10017</v>
          </cell>
          <cell r="E12" t="str">
            <v>6001788</v>
          </cell>
          <cell r="F12" t="str">
            <v>0740</v>
          </cell>
          <cell r="G12" t="str">
            <v>D</v>
          </cell>
          <cell r="H12" t="str">
            <v>Cox Academy</v>
          </cell>
          <cell r="I12" t="str">
            <v>UNIFIED</v>
          </cell>
          <cell r="J12">
            <v>798693</v>
          </cell>
        </row>
        <row r="13">
          <cell r="A13">
            <v>1684</v>
          </cell>
          <cell r="B13">
            <v>47</v>
          </cell>
          <cell r="C13" t="str">
            <v>01</v>
          </cell>
          <cell r="D13" t="str">
            <v>10017</v>
          </cell>
          <cell r="E13" t="str">
            <v>6002000</v>
          </cell>
          <cell r="F13" t="str">
            <v>1464</v>
          </cell>
          <cell r="G13" t="str">
            <v>D</v>
          </cell>
          <cell r="H13" t="str">
            <v>Lazear Charter Academy</v>
          </cell>
          <cell r="I13" t="str">
            <v>UNIFIED</v>
          </cell>
          <cell r="J13">
            <v>647093</v>
          </cell>
        </row>
        <row r="14">
          <cell r="A14">
            <v>60</v>
          </cell>
          <cell r="B14">
            <v>47</v>
          </cell>
          <cell r="C14" t="str">
            <v>01</v>
          </cell>
          <cell r="D14" t="str">
            <v>61119</v>
          </cell>
          <cell r="E14" t="str">
            <v>0</v>
          </cell>
          <cell r="H14" t="str">
            <v>Alameda Unified</v>
          </cell>
          <cell r="I14" t="str">
            <v>UNIFIED</v>
          </cell>
          <cell r="J14">
            <v>13542196</v>
          </cell>
        </row>
        <row r="15">
          <cell r="A15">
            <v>12153</v>
          </cell>
          <cell r="B15">
            <v>47</v>
          </cell>
          <cell r="C15" t="str">
            <v>01</v>
          </cell>
          <cell r="D15" t="str">
            <v>61119</v>
          </cell>
          <cell r="E15" t="str">
            <v>119222</v>
          </cell>
          <cell r="F15" t="str">
            <v>1066</v>
          </cell>
          <cell r="G15" t="str">
            <v>D</v>
          </cell>
          <cell r="H15" t="str">
            <v>Nea Community Learning Center</v>
          </cell>
          <cell r="I15" t="str">
            <v>UNIFIED</v>
          </cell>
          <cell r="J15">
            <v>793519</v>
          </cell>
        </row>
        <row r="16">
          <cell r="A16">
            <v>12319</v>
          </cell>
          <cell r="B16">
            <v>47</v>
          </cell>
          <cell r="C16" t="str">
            <v>01</v>
          </cell>
          <cell r="D16" t="str">
            <v>61119</v>
          </cell>
          <cell r="E16" t="str">
            <v>122085</v>
          </cell>
          <cell r="F16" t="str">
            <v>1181</v>
          </cell>
          <cell r="G16" t="str">
            <v>D</v>
          </cell>
          <cell r="H16" t="str">
            <v>The Academy of Alameda</v>
          </cell>
          <cell r="I16" t="str">
            <v>UNIFIED</v>
          </cell>
          <cell r="J16">
            <v>702920</v>
          </cell>
        </row>
        <row r="17">
          <cell r="A17">
            <v>1073</v>
          </cell>
          <cell r="B17">
            <v>47</v>
          </cell>
          <cell r="C17" t="str">
            <v>01</v>
          </cell>
          <cell r="D17" t="str">
            <v>61119</v>
          </cell>
          <cell r="E17" t="str">
            <v>130609</v>
          </cell>
          <cell r="F17" t="str">
            <v>0352</v>
          </cell>
          <cell r="G17" t="str">
            <v>D</v>
          </cell>
          <cell r="H17" t="str">
            <v>Alameda Community Learning Center</v>
          </cell>
          <cell r="I17" t="str">
            <v>UNIFIED</v>
          </cell>
          <cell r="J17">
            <v>553622</v>
          </cell>
        </row>
        <row r="18">
          <cell r="A18">
            <v>1074</v>
          </cell>
          <cell r="B18">
            <v>47</v>
          </cell>
          <cell r="C18" t="str">
            <v>01</v>
          </cell>
          <cell r="D18" t="str">
            <v>61119</v>
          </cell>
          <cell r="E18" t="str">
            <v>130625</v>
          </cell>
          <cell r="F18" t="str">
            <v>0398</v>
          </cell>
          <cell r="G18" t="str">
            <v>D</v>
          </cell>
          <cell r="H18" t="str">
            <v>Alternatives in Action</v>
          </cell>
          <cell r="I18" t="str">
            <v>UNIFIED</v>
          </cell>
          <cell r="J18">
            <v>292259</v>
          </cell>
        </row>
        <row r="19">
          <cell r="A19">
            <v>14194</v>
          </cell>
          <cell r="B19">
            <v>47</v>
          </cell>
          <cell r="C19" t="str">
            <v>01</v>
          </cell>
          <cell r="D19" t="str">
            <v>61119</v>
          </cell>
          <cell r="E19" t="str">
            <v>131805</v>
          </cell>
          <cell r="F19" t="str">
            <v>1718</v>
          </cell>
          <cell r="G19" t="str">
            <v>D</v>
          </cell>
          <cell r="H19" t="str">
            <v>The Academy of Alameda Elementary School</v>
          </cell>
          <cell r="I19" t="str">
            <v>UNIFIED</v>
          </cell>
          <cell r="J19">
            <v>39324</v>
          </cell>
        </row>
        <row r="20">
          <cell r="A20">
            <v>61</v>
          </cell>
          <cell r="B20">
            <v>47</v>
          </cell>
          <cell r="C20" t="str">
            <v>01</v>
          </cell>
          <cell r="D20" t="str">
            <v>61127</v>
          </cell>
          <cell r="E20" t="str">
            <v>0</v>
          </cell>
          <cell r="H20" t="str">
            <v>Albany City Unified</v>
          </cell>
          <cell r="I20" t="str">
            <v>UNIFIED</v>
          </cell>
          <cell r="J20">
            <v>5393364</v>
          </cell>
        </row>
        <row r="21">
          <cell r="A21">
            <v>62</v>
          </cell>
          <cell r="B21">
            <v>47</v>
          </cell>
          <cell r="C21" t="str">
            <v>01</v>
          </cell>
          <cell r="D21" t="str">
            <v>61143</v>
          </cell>
          <cell r="E21" t="str">
            <v>0</v>
          </cell>
          <cell r="H21" t="str">
            <v>Berkeley Unified</v>
          </cell>
          <cell r="I21" t="str">
            <v>UNIFIED</v>
          </cell>
          <cell r="J21">
            <v>10356014</v>
          </cell>
        </row>
        <row r="22">
          <cell r="A22">
            <v>12531</v>
          </cell>
          <cell r="B22">
            <v>47</v>
          </cell>
          <cell r="C22" t="str">
            <v>01</v>
          </cell>
          <cell r="D22" t="str">
            <v>61143</v>
          </cell>
          <cell r="E22" t="str">
            <v>122689</v>
          </cell>
          <cell r="F22" t="str">
            <v>1254</v>
          </cell>
          <cell r="G22" t="str">
            <v>D</v>
          </cell>
          <cell r="H22" t="str">
            <v>REALM Charter Middle</v>
          </cell>
          <cell r="I22" t="str">
            <v>UNIFIED</v>
          </cell>
          <cell r="J22">
            <v>0</v>
          </cell>
        </row>
        <row r="23">
          <cell r="A23">
            <v>12532</v>
          </cell>
          <cell r="B23">
            <v>47</v>
          </cell>
          <cell r="C23" t="str">
            <v>01</v>
          </cell>
          <cell r="D23" t="str">
            <v>61143</v>
          </cell>
          <cell r="E23" t="str">
            <v>122697</v>
          </cell>
          <cell r="F23" t="str">
            <v>1255</v>
          </cell>
          <cell r="G23" t="str">
            <v>D</v>
          </cell>
          <cell r="H23" t="str">
            <v>REALM Charter High</v>
          </cell>
          <cell r="I23" t="str">
            <v>UNIFIED</v>
          </cell>
          <cell r="J23">
            <v>541276</v>
          </cell>
        </row>
        <row r="24">
          <cell r="A24">
            <v>63</v>
          </cell>
          <cell r="B24">
            <v>47</v>
          </cell>
          <cell r="C24" t="str">
            <v>01</v>
          </cell>
          <cell r="D24" t="str">
            <v>61150</v>
          </cell>
          <cell r="E24" t="str">
            <v>0</v>
          </cell>
          <cell r="H24" t="str">
            <v>Castro Valley Unified</v>
          </cell>
          <cell r="I24" t="str">
            <v>UNIFIED</v>
          </cell>
          <cell r="J24">
            <v>13521229</v>
          </cell>
        </row>
        <row r="25">
          <cell r="A25">
            <v>64</v>
          </cell>
          <cell r="B25">
            <v>47</v>
          </cell>
          <cell r="C25" t="str">
            <v>01</v>
          </cell>
          <cell r="D25" t="str">
            <v>61168</v>
          </cell>
          <cell r="E25" t="str">
            <v>0</v>
          </cell>
          <cell r="H25" t="str">
            <v>Emery Unified</v>
          </cell>
          <cell r="I25" t="str">
            <v>UNIFIED</v>
          </cell>
          <cell r="J25">
            <v>130104</v>
          </cell>
        </row>
        <row r="26">
          <cell r="A26">
            <v>65</v>
          </cell>
          <cell r="B26">
            <v>47</v>
          </cell>
          <cell r="C26" t="str">
            <v>01</v>
          </cell>
          <cell r="D26" t="str">
            <v>61176</v>
          </cell>
          <cell r="E26" t="str">
            <v>0</v>
          </cell>
          <cell r="H26" t="str">
            <v>Fremont Unified</v>
          </cell>
          <cell r="I26" t="str">
            <v>UNIFIED</v>
          </cell>
          <cell r="J26">
            <v>51008170</v>
          </cell>
        </row>
        <row r="27">
          <cell r="A27">
            <v>1075</v>
          </cell>
          <cell r="B27">
            <v>47</v>
          </cell>
          <cell r="C27" t="str">
            <v>01</v>
          </cell>
          <cell r="D27" t="str">
            <v>61176</v>
          </cell>
          <cell r="E27" t="str">
            <v>130534</v>
          </cell>
          <cell r="F27" t="str">
            <v>0152</v>
          </cell>
          <cell r="G27" t="str">
            <v>L</v>
          </cell>
          <cell r="H27" t="str">
            <v>Circle of Independent Learning</v>
          </cell>
          <cell r="I27" t="str">
            <v>UNIFIED</v>
          </cell>
          <cell r="J27">
            <v>556427</v>
          </cell>
        </row>
        <row r="28">
          <cell r="A28">
            <v>66</v>
          </cell>
          <cell r="B28">
            <v>47</v>
          </cell>
          <cell r="C28" t="str">
            <v>01</v>
          </cell>
          <cell r="D28" t="str">
            <v>61192</v>
          </cell>
          <cell r="E28" t="str">
            <v>0</v>
          </cell>
          <cell r="H28" t="str">
            <v>Hayward Unified</v>
          </cell>
          <cell r="I28" t="str">
            <v>UNIFIED</v>
          </cell>
          <cell r="J28">
            <v>29311317</v>
          </cell>
        </row>
        <row r="29">
          <cell r="A29">
            <v>10191</v>
          </cell>
          <cell r="B29">
            <v>47</v>
          </cell>
          <cell r="C29" t="str">
            <v>01</v>
          </cell>
          <cell r="D29" t="str">
            <v>61192</v>
          </cell>
          <cell r="E29" t="str">
            <v>108670</v>
          </cell>
          <cell r="F29" t="str">
            <v>0684</v>
          </cell>
          <cell r="G29" t="str">
            <v>D</v>
          </cell>
          <cell r="H29" t="str">
            <v>Leadership Public Schools - Hayward</v>
          </cell>
          <cell r="I29" t="str">
            <v>UNIFIED</v>
          </cell>
          <cell r="J29">
            <v>986948</v>
          </cell>
        </row>
        <row r="30">
          <cell r="A30">
            <v>11339</v>
          </cell>
          <cell r="B30">
            <v>47</v>
          </cell>
          <cell r="C30" t="str">
            <v>01</v>
          </cell>
          <cell r="D30" t="str">
            <v>61192</v>
          </cell>
          <cell r="E30" t="str">
            <v>113902</v>
          </cell>
          <cell r="F30" t="str">
            <v>0836</v>
          </cell>
          <cell r="G30" t="str">
            <v>D</v>
          </cell>
          <cell r="H30" t="str">
            <v>Impact Academy of Arts &amp; Technology</v>
          </cell>
          <cell r="I30" t="str">
            <v>UNIFIED</v>
          </cell>
          <cell r="J30">
            <v>1173040</v>
          </cell>
        </row>
        <row r="31">
          <cell r="A31">
            <v>12154</v>
          </cell>
          <cell r="B31">
            <v>47</v>
          </cell>
          <cell r="C31" t="str">
            <v>01</v>
          </cell>
          <cell r="D31" t="str">
            <v>61192</v>
          </cell>
          <cell r="E31" t="str">
            <v>119248</v>
          </cell>
          <cell r="F31" t="str">
            <v>1067</v>
          </cell>
          <cell r="G31" t="str">
            <v>D</v>
          </cell>
          <cell r="H31" t="str">
            <v>Golden Oak Montessori of Hayward</v>
          </cell>
          <cell r="I31" t="str">
            <v>UNIFIED</v>
          </cell>
          <cell r="J31">
            <v>347400</v>
          </cell>
        </row>
        <row r="32">
          <cell r="A32">
            <v>12922</v>
          </cell>
          <cell r="B32">
            <v>47</v>
          </cell>
          <cell r="C32" t="str">
            <v>01</v>
          </cell>
          <cell r="D32" t="str">
            <v>61192</v>
          </cell>
          <cell r="E32" t="str">
            <v>127696</v>
          </cell>
          <cell r="F32" t="str">
            <v>1514</v>
          </cell>
          <cell r="G32" t="str">
            <v>D</v>
          </cell>
          <cell r="H32" t="str">
            <v>Knowledge Enlightens You (KEY) Academy</v>
          </cell>
          <cell r="I32" t="str">
            <v>UNIFIED</v>
          </cell>
          <cell r="J32">
            <v>104540</v>
          </cell>
        </row>
        <row r="33">
          <cell r="A33">
            <v>12944</v>
          </cell>
          <cell r="B33">
            <v>47</v>
          </cell>
          <cell r="C33" t="str">
            <v>01</v>
          </cell>
          <cell r="D33" t="str">
            <v>61192</v>
          </cell>
          <cell r="E33" t="str">
            <v>127944</v>
          </cell>
          <cell r="F33" t="str">
            <v>1543</v>
          </cell>
          <cell r="G33" t="str">
            <v>D</v>
          </cell>
          <cell r="H33" t="str">
            <v>Silver Oak High Public Montessori Charter</v>
          </cell>
          <cell r="I33" t="str">
            <v>UNIFIED</v>
          </cell>
          <cell r="J33">
            <v>37598</v>
          </cell>
        </row>
        <row r="34">
          <cell r="A34">
            <v>67</v>
          </cell>
          <cell r="B34">
            <v>47</v>
          </cell>
          <cell r="C34" t="str">
            <v>01</v>
          </cell>
          <cell r="D34" t="str">
            <v>61200</v>
          </cell>
          <cell r="E34" t="str">
            <v>0</v>
          </cell>
          <cell r="H34" t="str">
            <v>Livermore Valley Joint Unified</v>
          </cell>
          <cell r="I34" t="str">
            <v>UNIFIED</v>
          </cell>
          <cell r="J34">
            <v>13383793</v>
          </cell>
        </row>
        <row r="35">
          <cell r="A35">
            <v>68</v>
          </cell>
          <cell r="B35">
            <v>47</v>
          </cell>
          <cell r="C35" t="str">
            <v>01</v>
          </cell>
          <cell r="D35" t="str">
            <v>61218</v>
          </cell>
          <cell r="E35" t="str">
            <v>0</v>
          </cell>
          <cell r="H35" t="str">
            <v>Mountain House Elementary</v>
          </cell>
          <cell r="I35" t="str">
            <v>ELEMENTARY</v>
          </cell>
          <cell r="J35">
            <v>3578</v>
          </cell>
        </row>
        <row r="36">
          <cell r="A36">
            <v>69</v>
          </cell>
          <cell r="B36">
            <v>47</v>
          </cell>
          <cell r="C36" t="str">
            <v>01</v>
          </cell>
          <cell r="D36" t="str">
            <v>61234</v>
          </cell>
          <cell r="E36" t="str">
            <v>0</v>
          </cell>
          <cell r="H36" t="str">
            <v>Newark Unified</v>
          </cell>
          <cell r="I36" t="str">
            <v>UNIFIED</v>
          </cell>
          <cell r="J36">
            <v>5684362</v>
          </cell>
        </row>
        <row r="37">
          <cell r="A37">
            <v>70</v>
          </cell>
          <cell r="B37">
            <v>47</v>
          </cell>
          <cell r="C37" t="str">
            <v>01</v>
          </cell>
          <cell r="D37" t="str">
            <v>61242</v>
          </cell>
          <cell r="E37" t="str">
            <v>0</v>
          </cell>
          <cell r="H37" t="str">
            <v>New Haven Unified</v>
          </cell>
          <cell r="I37" t="str">
            <v>UNIFIED</v>
          </cell>
          <cell r="J37">
            <v>17049314</v>
          </cell>
        </row>
        <row r="38">
          <cell r="A38">
            <v>71</v>
          </cell>
          <cell r="B38">
            <v>47</v>
          </cell>
          <cell r="C38" t="str">
            <v>01</v>
          </cell>
          <cell r="D38" t="str">
            <v>61259</v>
          </cell>
          <cell r="E38" t="str">
            <v>0</v>
          </cell>
          <cell r="H38" t="str">
            <v>Oakland Unified</v>
          </cell>
          <cell r="I38" t="str">
            <v>UNIFIED</v>
          </cell>
          <cell r="J38">
            <v>53060463</v>
          </cell>
        </row>
        <row r="39">
          <cell r="A39">
            <v>9576</v>
          </cell>
          <cell r="B39">
            <v>47</v>
          </cell>
          <cell r="C39" t="str">
            <v>01</v>
          </cell>
          <cell r="D39" t="str">
            <v>61259</v>
          </cell>
          <cell r="E39" t="str">
            <v>100065</v>
          </cell>
          <cell r="F39" t="str">
            <v>0510</v>
          </cell>
          <cell r="G39" t="str">
            <v>D</v>
          </cell>
          <cell r="H39" t="str">
            <v>Oakland Unity High</v>
          </cell>
          <cell r="I39" t="str">
            <v>UNIFIED</v>
          </cell>
          <cell r="J39">
            <v>564194</v>
          </cell>
        </row>
        <row r="40">
          <cell r="A40">
            <v>9577</v>
          </cell>
          <cell r="B40">
            <v>47</v>
          </cell>
          <cell r="C40" t="str">
            <v>01</v>
          </cell>
          <cell r="D40" t="str">
            <v>61259</v>
          </cell>
          <cell r="E40" t="str">
            <v>100123</v>
          </cell>
          <cell r="F40" t="str">
            <v>0499</v>
          </cell>
          <cell r="G40" t="str">
            <v>D</v>
          </cell>
          <cell r="H40" t="str">
            <v>East Oakland Leadership Academy</v>
          </cell>
          <cell r="I40" t="str">
            <v>UNIFIED</v>
          </cell>
          <cell r="J40">
            <v>0</v>
          </cell>
        </row>
        <row r="41">
          <cell r="A41">
            <v>9712</v>
          </cell>
          <cell r="B41">
            <v>47</v>
          </cell>
          <cell r="C41" t="str">
            <v>01</v>
          </cell>
          <cell r="D41" t="str">
            <v>61259</v>
          </cell>
          <cell r="E41" t="str">
            <v>106906</v>
          </cell>
          <cell r="F41" t="str">
            <v>0661</v>
          </cell>
          <cell r="G41" t="str">
            <v>D</v>
          </cell>
          <cell r="H41" t="str">
            <v>Bay Area Technology</v>
          </cell>
          <cell r="I41" t="str">
            <v>UNIFIED</v>
          </cell>
          <cell r="J41">
            <v>484885</v>
          </cell>
        </row>
        <row r="42">
          <cell r="A42">
            <v>10197</v>
          </cell>
          <cell r="B42">
            <v>47</v>
          </cell>
          <cell r="C42" t="str">
            <v>01</v>
          </cell>
          <cell r="D42" t="str">
            <v>61259</v>
          </cell>
          <cell r="E42" t="str">
            <v>108944</v>
          </cell>
          <cell r="F42" t="str">
            <v>0700</v>
          </cell>
          <cell r="G42" t="str">
            <v>D</v>
          </cell>
          <cell r="H42" t="str">
            <v>Lighthouse Community Charter High</v>
          </cell>
          <cell r="I42" t="str">
            <v>UNIFIED</v>
          </cell>
          <cell r="J42">
            <v>435474</v>
          </cell>
        </row>
        <row r="43">
          <cell r="A43">
            <v>10160</v>
          </cell>
          <cell r="B43">
            <v>47</v>
          </cell>
          <cell r="C43" t="str">
            <v>01</v>
          </cell>
          <cell r="D43" t="str">
            <v>61259</v>
          </cell>
          <cell r="E43" t="str">
            <v>109819</v>
          </cell>
          <cell r="F43" t="str">
            <v>0726</v>
          </cell>
          <cell r="G43" t="str">
            <v>D</v>
          </cell>
          <cell r="H43" t="str">
            <v>Aspire Berkley Maynard Academy</v>
          </cell>
          <cell r="I43" t="str">
            <v>UNIFIED</v>
          </cell>
          <cell r="J43">
            <v>768145</v>
          </cell>
        </row>
        <row r="44">
          <cell r="A44">
            <v>10233</v>
          </cell>
          <cell r="B44">
            <v>47</v>
          </cell>
          <cell r="C44" t="str">
            <v>01</v>
          </cell>
          <cell r="D44" t="str">
            <v>61259</v>
          </cell>
          <cell r="E44" t="str">
            <v>111476</v>
          </cell>
          <cell r="F44" t="str">
            <v>0780</v>
          </cell>
          <cell r="G44" t="str">
            <v>D</v>
          </cell>
          <cell r="H44" t="str">
            <v>Achieve Academy</v>
          </cell>
          <cell r="I44" t="str">
            <v>UNIFIED</v>
          </cell>
          <cell r="J44">
            <v>938704</v>
          </cell>
        </row>
        <row r="45">
          <cell r="A45">
            <v>10235</v>
          </cell>
          <cell r="B45">
            <v>47</v>
          </cell>
          <cell r="C45" t="str">
            <v>01</v>
          </cell>
          <cell r="D45" t="str">
            <v>61259</v>
          </cell>
          <cell r="E45" t="str">
            <v>111856</v>
          </cell>
          <cell r="F45" t="str">
            <v>0765</v>
          </cell>
          <cell r="G45" t="str">
            <v>D</v>
          </cell>
          <cell r="H45" t="str">
            <v>American Indian Public High</v>
          </cell>
          <cell r="I45" t="str">
            <v>UNIFIED</v>
          </cell>
          <cell r="J45">
            <v>596804</v>
          </cell>
        </row>
        <row r="46">
          <cell r="A46">
            <v>11446</v>
          </cell>
          <cell r="B46">
            <v>47</v>
          </cell>
          <cell r="C46" t="str">
            <v>01</v>
          </cell>
          <cell r="D46" t="str">
            <v>61259</v>
          </cell>
          <cell r="E46" t="str">
            <v>114363</v>
          </cell>
          <cell r="F46" t="str">
            <v>0882</v>
          </cell>
          <cell r="G46" t="str">
            <v>D</v>
          </cell>
          <cell r="H46" t="str">
            <v>American Indian Public Charter School II</v>
          </cell>
          <cell r="I46" t="str">
            <v>UNIFIED</v>
          </cell>
          <cell r="J46">
            <v>928512</v>
          </cell>
        </row>
        <row r="47">
          <cell r="A47">
            <v>11340</v>
          </cell>
          <cell r="B47">
            <v>47</v>
          </cell>
          <cell r="C47" t="str">
            <v>01</v>
          </cell>
          <cell r="D47" t="str">
            <v>61259</v>
          </cell>
          <cell r="E47" t="str">
            <v>114454</v>
          </cell>
          <cell r="F47" t="str">
            <v>0864</v>
          </cell>
          <cell r="G47" t="str">
            <v>D</v>
          </cell>
          <cell r="H47" t="str">
            <v>Conservatory of Vocal/Instrumental Arts</v>
          </cell>
          <cell r="I47" t="str">
            <v>UNIFIED</v>
          </cell>
          <cell r="J47">
            <v>0</v>
          </cell>
        </row>
        <row r="48">
          <cell r="A48">
            <v>11341</v>
          </cell>
          <cell r="B48">
            <v>47</v>
          </cell>
          <cell r="C48" t="str">
            <v>01</v>
          </cell>
          <cell r="D48" t="str">
            <v>61259</v>
          </cell>
          <cell r="E48" t="str">
            <v>114868</v>
          </cell>
          <cell r="F48" t="str">
            <v>0883</v>
          </cell>
          <cell r="G48" t="str">
            <v>D</v>
          </cell>
          <cell r="H48" t="str">
            <v>Oakland Charter High</v>
          </cell>
          <cell r="I48" t="str">
            <v>UNIFIED</v>
          </cell>
          <cell r="J48">
            <v>787404</v>
          </cell>
        </row>
        <row r="49">
          <cell r="A49">
            <v>11342</v>
          </cell>
          <cell r="B49">
            <v>47</v>
          </cell>
          <cell r="C49" t="str">
            <v>01</v>
          </cell>
          <cell r="D49" t="str">
            <v>61259</v>
          </cell>
          <cell r="E49" t="str">
            <v>115014</v>
          </cell>
          <cell r="F49" t="str">
            <v>0938</v>
          </cell>
          <cell r="G49" t="str">
            <v>D</v>
          </cell>
          <cell r="H49" t="str">
            <v>KIPP Bridge Academy</v>
          </cell>
          <cell r="I49" t="str">
            <v>UNIFIED</v>
          </cell>
          <cell r="J49">
            <v>754325</v>
          </cell>
        </row>
        <row r="50">
          <cell r="A50">
            <v>11343</v>
          </cell>
          <cell r="B50">
            <v>47</v>
          </cell>
          <cell r="C50" t="str">
            <v>01</v>
          </cell>
          <cell r="D50" t="str">
            <v>61259</v>
          </cell>
          <cell r="E50" t="str">
            <v>115238</v>
          </cell>
          <cell r="F50" t="str">
            <v>0837</v>
          </cell>
          <cell r="G50" t="str">
            <v>D</v>
          </cell>
          <cell r="H50" t="str">
            <v>ARISE High</v>
          </cell>
          <cell r="I50" t="str">
            <v>UNIFIED</v>
          </cell>
          <cell r="J50">
            <v>474088</v>
          </cell>
        </row>
        <row r="51">
          <cell r="A51">
            <v>11344</v>
          </cell>
          <cell r="B51">
            <v>47</v>
          </cell>
          <cell r="C51" t="str">
            <v>01</v>
          </cell>
          <cell r="D51" t="str">
            <v>61259</v>
          </cell>
          <cell r="E51" t="str">
            <v>115386</v>
          </cell>
          <cell r="F51" t="str">
            <v>0948</v>
          </cell>
          <cell r="G51" t="str">
            <v>D</v>
          </cell>
          <cell r="H51" t="str">
            <v>Civicorps Corpsmember Academy</v>
          </cell>
          <cell r="I51" t="str">
            <v>UNIFIED</v>
          </cell>
          <cell r="J51">
            <v>100964</v>
          </cell>
        </row>
        <row r="52">
          <cell r="A52">
            <v>11802</v>
          </cell>
          <cell r="B52">
            <v>47</v>
          </cell>
          <cell r="C52" t="str">
            <v>01</v>
          </cell>
          <cell r="D52" t="str">
            <v>61259</v>
          </cell>
          <cell r="E52" t="str">
            <v>115592</v>
          </cell>
          <cell r="F52" t="str">
            <v>1442</v>
          </cell>
          <cell r="G52" t="str">
            <v>D</v>
          </cell>
          <cell r="H52" t="str">
            <v>Learning Without Limits</v>
          </cell>
          <cell r="I52" t="str">
            <v>UNIFIED</v>
          </cell>
          <cell r="J52">
            <v>584790</v>
          </cell>
        </row>
        <row r="53">
          <cell r="A53">
            <v>11969</v>
          </cell>
          <cell r="B53">
            <v>47</v>
          </cell>
          <cell r="C53" t="str">
            <v>01</v>
          </cell>
          <cell r="D53" t="str">
            <v>61259</v>
          </cell>
          <cell r="E53" t="str">
            <v>118224</v>
          </cell>
          <cell r="F53" t="str">
            <v>1023</v>
          </cell>
          <cell r="G53" t="str">
            <v>D</v>
          </cell>
          <cell r="H53" t="str">
            <v>Aspire Golden State College Preparatory Academy</v>
          </cell>
          <cell r="I53" t="str">
            <v>UNIFIED</v>
          </cell>
          <cell r="J53">
            <v>925409</v>
          </cell>
        </row>
        <row r="54">
          <cell r="A54">
            <v>12155</v>
          </cell>
          <cell r="B54">
            <v>47</v>
          </cell>
          <cell r="C54" t="str">
            <v>01</v>
          </cell>
          <cell r="D54" t="str">
            <v>61259</v>
          </cell>
          <cell r="E54" t="str">
            <v>120188</v>
          </cell>
          <cell r="F54" t="str">
            <v>1115</v>
          </cell>
          <cell r="G54" t="str">
            <v>D</v>
          </cell>
          <cell r="H54" t="str">
            <v>Aspire ERES Academy</v>
          </cell>
          <cell r="I54" t="str">
            <v>UNIFIED</v>
          </cell>
          <cell r="J54">
            <v>309285</v>
          </cell>
        </row>
        <row r="55">
          <cell r="A55">
            <v>12533</v>
          </cell>
          <cell r="B55">
            <v>47</v>
          </cell>
          <cell r="C55" t="str">
            <v>01</v>
          </cell>
          <cell r="D55" t="str">
            <v>61259</v>
          </cell>
          <cell r="E55" t="str">
            <v>123711</v>
          </cell>
          <cell r="F55" t="str">
            <v>1271</v>
          </cell>
          <cell r="G55" t="str">
            <v>D</v>
          </cell>
          <cell r="H55" t="str">
            <v>Vincent Academy</v>
          </cell>
          <cell r="I55" t="str">
            <v>UNIFIED</v>
          </cell>
          <cell r="J55">
            <v>355273</v>
          </cell>
        </row>
        <row r="56">
          <cell r="A56">
            <v>12763</v>
          </cell>
          <cell r="B56">
            <v>47</v>
          </cell>
          <cell r="C56" t="str">
            <v>01</v>
          </cell>
          <cell r="D56" t="str">
            <v>61259</v>
          </cell>
          <cell r="E56" t="str">
            <v>126748</v>
          </cell>
          <cell r="F56" t="str">
            <v>1449</v>
          </cell>
          <cell r="G56" t="str">
            <v>D</v>
          </cell>
          <cell r="H56" t="str">
            <v>LPS Oakland R &amp; D Campus</v>
          </cell>
          <cell r="I56" t="str">
            <v>UNIFIED</v>
          </cell>
          <cell r="J56">
            <v>670691</v>
          </cell>
        </row>
        <row r="57">
          <cell r="A57">
            <v>13960</v>
          </cell>
          <cell r="B57">
            <v>47</v>
          </cell>
          <cell r="C57" t="str">
            <v>01</v>
          </cell>
          <cell r="D57" t="str">
            <v>61259</v>
          </cell>
          <cell r="E57" t="str">
            <v>128413</v>
          </cell>
          <cell r="F57" t="str">
            <v>1577</v>
          </cell>
          <cell r="G57" t="str">
            <v>D</v>
          </cell>
          <cell r="H57" t="str">
            <v>Aspire College Academy</v>
          </cell>
          <cell r="I57" t="str">
            <v>UNIFIED</v>
          </cell>
          <cell r="J57">
            <v>52038</v>
          </cell>
        </row>
        <row r="58">
          <cell r="A58">
            <v>14056</v>
          </cell>
          <cell r="B58">
            <v>47</v>
          </cell>
          <cell r="C58" t="str">
            <v>01</v>
          </cell>
          <cell r="D58" t="str">
            <v>61259</v>
          </cell>
          <cell r="E58" t="str">
            <v>129403</v>
          </cell>
          <cell r="F58" t="str">
            <v>1632</v>
          </cell>
          <cell r="G58" t="str">
            <v>D</v>
          </cell>
          <cell r="H58" t="str">
            <v>Epic Charter</v>
          </cell>
          <cell r="I58" t="str">
            <v>UNIFIED</v>
          </cell>
          <cell r="J58">
            <v>62788</v>
          </cell>
        </row>
        <row r="59">
          <cell r="A59">
            <v>14058</v>
          </cell>
          <cell r="B59">
            <v>47</v>
          </cell>
          <cell r="C59" t="str">
            <v>01</v>
          </cell>
          <cell r="D59" t="str">
            <v>61259</v>
          </cell>
          <cell r="E59" t="str">
            <v>129635</v>
          </cell>
          <cell r="F59" t="str">
            <v>1661</v>
          </cell>
          <cell r="G59" t="str">
            <v>D</v>
          </cell>
          <cell r="H59" t="str">
            <v>Downtown Charter Academy</v>
          </cell>
          <cell r="I59" t="str">
            <v>UNIFIED</v>
          </cell>
          <cell r="J59">
            <v>53710</v>
          </cell>
        </row>
        <row r="60">
          <cell r="A60">
            <v>14057</v>
          </cell>
          <cell r="B60">
            <v>47</v>
          </cell>
          <cell r="C60" t="str">
            <v>01</v>
          </cell>
          <cell r="D60" t="str">
            <v>61259</v>
          </cell>
          <cell r="E60" t="str">
            <v>129932</v>
          </cell>
          <cell r="F60" t="str">
            <v>1620</v>
          </cell>
          <cell r="G60" t="str">
            <v>D</v>
          </cell>
          <cell r="H60" t="str">
            <v>East Bay Innovation Academy</v>
          </cell>
          <cell r="I60" t="str">
            <v>UNIFIED</v>
          </cell>
          <cell r="J60">
            <v>93936</v>
          </cell>
        </row>
        <row r="61">
          <cell r="A61">
            <v>1042</v>
          </cell>
          <cell r="B61">
            <v>47</v>
          </cell>
          <cell r="C61" t="str">
            <v>01</v>
          </cell>
          <cell r="D61" t="str">
            <v>61259</v>
          </cell>
          <cell r="E61" t="str">
            <v>130617</v>
          </cell>
          <cell r="F61" t="str">
            <v>0349</v>
          </cell>
          <cell r="G61" t="str">
            <v>D</v>
          </cell>
          <cell r="H61" t="str">
            <v>Oakland Military Institute, College Preparatory Academy</v>
          </cell>
          <cell r="I61" t="str">
            <v>UNIFIED</v>
          </cell>
          <cell r="J61">
            <v>1129599</v>
          </cell>
        </row>
        <row r="62">
          <cell r="A62">
            <v>1078</v>
          </cell>
          <cell r="B62">
            <v>47</v>
          </cell>
          <cell r="C62" t="str">
            <v>01</v>
          </cell>
          <cell r="D62" t="str">
            <v>61259</v>
          </cell>
          <cell r="E62" t="str">
            <v>130633</v>
          </cell>
          <cell r="F62" t="str">
            <v>0413</v>
          </cell>
          <cell r="G62" t="str">
            <v>D</v>
          </cell>
          <cell r="H62" t="str">
            <v>Lighthouse Community Charter</v>
          </cell>
          <cell r="I62" t="str">
            <v>UNIFIED</v>
          </cell>
          <cell r="J62">
            <v>706721</v>
          </cell>
        </row>
        <row r="63">
          <cell r="A63">
            <v>1079</v>
          </cell>
          <cell r="B63">
            <v>47</v>
          </cell>
          <cell r="C63" t="str">
            <v>01</v>
          </cell>
          <cell r="D63" t="str">
            <v>61259</v>
          </cell>
          <cell r="E63" t="str">
            <v>130666</v>
          </cell>
          <cell r="F63" t="str">
            <v>0465</v>
          </cell>
          <cell r="G63" t="str">
            <v>D</v>
          </cell>
          <cell r="H63" t="str">
            <v>Aspire Lionel Wilson College Preparatory Academy</v>
          </cell>
          <cell r="I63" t="str">
            <v>UNIFIED</v>
          </cell>
          <cell r="J63">
            <v>796564</v>
          </cell>
        </row>
        <row r="64">
          <cell r="A64">
            <v>14102</v>
          </cell>
          <cell r="B64">
            <v>47</v>
          </cell>
          <cell r="C64" t="str">
            <v>01</v>
          </cell>
          <cell r="D64" t="str">
            <v>61259</v>
          </cell>
          <cell r="E64" t="str">
            <v>130732</v>
          </cell>
          <cell r="F64" t="str">
            <v>1663</v>
          </cell>
          <cell r="G64" t="str">
            <v>D</v>
          </cell>
          <cell r="H64" t="str">
            <v>Aspire Triumph Technology Academy</v>
          </cell>
          <cell r="I64" t="str">
            <v>UNIFIED</v>
          </cell>
          <cell r="J64">
            <v>54142</v>
          </cell>
        </row>
        <row r="65">
          <cell r="A65">
            <v>14196</v>
          </cell>
          <cell r="B65">
            <v>47</v>
          </cell>
          <cell r="C65" t="str">
            <v>01</v>
          </cell>
          <cell r="D65" t="str">
            <v>61259</v>
          </cell>
          <cell r="E65" t="str">
            <v>131896</v>
          </cell>
          <cell r="F65" t="str">
            <v>1713</v>
          </cell>
          <cell r="G65" t="str">
            <v>D</v>
          </cell>
          <cell r="H65" t="str">
            <v>Roses in Concrete Community School</v>
          </cell>
          <cell r="I65" t="str">
            <v>UNIFIED</v>
          </cell>
          <cell r="J65">
            <v>61174</v>
          </cell>
        </row>
        <row r="66">
          <cell r="A66">
            <v>14243</v>
          </cell>
          <cell r="B66">
            <v>47</v>
          </cell>
          <cell r="C66" t="str">
            <v>01</v>
          </cell>
          <cell r="D66" t="str">
            <v>61259</v>
          </cell>
          <cell r="E66" t="str">
            <v>132514</v>
          </cell>
          <cell r="F66" t="str">
            <v>1708</v>
          </cell>
          <cell r="G66" t="str">
            <v>D</v>
          </cell>
          <cell r="H66" t="str">
            <v>Francophone Charter School of Oakland</v>
          </cell>
          <cell r="I66" t="str">
            <v>UNIFIED</v>
          </cell>
          <cell r="J66">
            <v>35938</v>
          </cell>
        </row>
        <row r="67">
          <cell r="A67">
            <v>14252</v>
          </cell>
          <cell r="B67">
            <v>47</v>
          </cell>
          <cell r="C67" t="str">
            <v>01</v>
          </cell>
          <cell r="D67" t="str">
            <v>61259</v>
          </cell>
          <cell r="E67" t="str">
            <v>132555</v>
          </cell>
          <cell r="F67" t="str">
            <v>1745</v>
          </cell>
          <cell r="G67" t="str">
            <v>D</v>
          </cell>
          <cell r="H67" t="str">
            <v>Conservatory of Vocal/Instrumental Arts High School</v>
          </cell>
          <cell r="I67" t="str">
            <v>UNIFIED</v>
          </cell>
          <cell r="J67">
            <v>14258</v>
          </cell>
        </row>
        <row r="68">
          <cell r="A68">
            <v>14327</v>
          </cell>
          <cell r="B68">
            <v>47</v>
          </cell>
          <cell r="C68" t="str">
            <v>01</v>
          </cell>
          <cell r="D68" t="str">
            <v>61259</v>
          </cell>
          <cell r="E68" t="str">
            <v>134015</v>
          </cell>
          <cell r="F68" t="str">
            <v>1783</v>
          </cell>
          <cell r="G68" t="str">
            <v>D</v>
          </cell>
          <cell r="H68" t="str">
            <v>Lodestar: A Lighthouse Community Charter Public</v>
          </cell>
          <cell r="I68" t="str">
            <v>UNIFIED</v>
          </cell>
          <cell r="J68">
            <v>59262</v>
          </cell>
        </row>
        <row r="69">
          <cell r="A69">
            <v>1080</v>
          </cell>
          <cell r="B69">
            <v>47</v>
          </cell>
          <cell r="C69" t="str">
            <v>01</v>
          </cell>
          <cell r="D69" t="str">
            <v>61259</v>
          </cell>
          <cell r="E69" t="str">
            <v>3030772</v>
          </cell>
          <cell r="F69" t="str">
            <v>0340</v>
          </cell>
          <cell r="G69" t="str">
            <v>D</v>
          </cell>
          <cell r="H69" t="str">
            <v>Oakland School for the Arts</v>
          </cell>
          <cell r="I69" t="str">
            <v>UNIFIED</v>
          </cell>
          <cell r="J69">
            <v>1160377</v>
          </cell>
        </row>
        <row r="70">
          <cell r="A70">
            <v>1081</v>
          </cell>
          <cell r="B70">
            <v>47</v>
          </cell>
          <cell r="C70" t="str">
            <v>01</v>
          </cell>
          <cell r="D70" t="str">
            <v>61259</v>
          </cell>
          <cell r="E70" t="str">
            <v>6111660</v>
          </cell>
          <cell r="F70" t="str">
            <v>0014</v>
          </cell>
          <cell r="G70" t="str">
            <v>D</v>
          </cell>
          <cell r="H70" t="str">
            <v>Oakland Charter Academy</v>
          </cell>
          <cell r="I70" t="str">
            <v>UNIFIED</v>
          </cell>
          <cell r="J70">
            <v>325932</v>
          </cell>
        </row>
        <row r="71">
          <cell r="A71">
            <v>1082</v>
          </cell>
          <cell r="B71">
            <v>47</v>
          </cell>
          <cell r="C71" t="str">
            <v>01</v>
          </cell>
          <cell r="D71" t="str">
            <v>61259</v>
          </cell>
          <cell r="E71" t="str">
            <v>6113807</v>
          </cell>
          <cell r="F71" t="str">
            <v>0106</v>
          </cell>
          <cell r="G71" t="str">
            <v>D</v>
          </cell>
          <cell r="H71" t="str">
            <v>American Indian Public Charter</v>
          </cell>
          <cell r="I71" t="str">
            <v>UNIFIED</v>
          </cell>
          <cell r="J71">
            <v>212793</v>
          </cell>
        </row>
        <row r="72">
          <cell r="A72">
            <v>1086</v>
          </cell>
          <cell r="B72">
            <v>47</v>
          </cell>
          <cell r="C72" t="str">
            <v>01</v>
          </cell>
          <cell r="D72" t="str">
            <v>61259</v>
          </cell>
          <cell r="E72" t="str">
            <v>6117568</v>
          </cell>
          <cell r="F72" t="str">
            <v>0252</v>
          </cell>
          <cell r="G72" t="str">
            <v>D</v>
          </cell>
          <cell r="H72" t="str">
            <v>Aspire Monarch Academy</v>
          </cell>
          <cell r="I72" t="str">
            <v>UNIFIED</v>
          </cell>
          <cell r="J72">
            <v>566355</v>
          </cell>
        </row>
        <row r="73">
          <cell r="A73">
            <v>1087</v>
          </cell>
          <cell r="B73">
            <v>47</v>
          </cell>
          <cell r="C73" t="str">
            <v>01</v>
          </cell>
          <cell r="D73" t="str">
            <v>61259</v>
          </cell>
          <cell r="E73" t="str">
            <v>6117972</v>
          </cell>
          <cell r="F73" t="str">
            <v>0302</v>
          </cell>
          <cell r="G73" t="str">
            <v>D</v>
          </cell>
          <cell r="H73" t="str">
            <v>North Oakland Community Charter</v>
          </cell>
          <cell r="I73" t="str">
            <v>UNIFIED</v>
          </cell>
          <cell r="J73">
            <v>314508</v>
          </cell>
        </row>
        <row r="74">
          <cell r="A74">
            <v>1727</v>
          </cell>
          <cell r="B74">
            <v>47</v>
          </cell>
          <cell r="C74" t="str">
            <v>01</v>
          </cell>
          <cell r="D74" t="str">
            <v>61259</v>
          </cell>
          <cell r="E74" t="str">
            <v>6118608</v>
          </cell>
          <cell r="F74" t="str">
            <v>1443</v>
          </cell>
          <cell r="G74" t="str">
            <v>D</v>
          </cell>
          <cell r="H74" t="str">
            <v>ASCEND</v>
          </cell>
          <cell r="I74" t="str">
            <v>UNIFIED</v>
          </cell>
          <cell r="J74">
            <v>682461</v>
          </cell>
        </row>
        <row r="75">
          <cell r="A75">
            <v>72</v>
          </cell>
          <cell r="B75">
            <v>47</v>
          </cell>
          <cell r="C75" t="str">
            <v>01</v>
          </cell>
          <cell r="D75" t="str">
            <v>61275</v>
          </cell>
          <cell r="E75" t="str">
            <v>0</v>
          </cell>
          <cell r="H75" t="str">
            <v>Piedmont City Unified</v>
          </cell>
          <cell r="I75" t="str">
            <v>UNIFIED</v>
          </cell>
          <cell r="J75">
            <v>1940757</v>
          </cell>
        </row>
        <row r="76">
          <cell r="A76">
            <v>73</v>
          </cell>
          <cell r="B76">
            <v>47</v>
          </cell>
          <cell r="C76" t="str">
            <v>01</v>
          </cell>
          <cell r="D76" t="str">
            <v>61291</v>
          </cell>
          <cell r="E76" t="str">
            <v>0</v>
          </cell>
          <cell r="H76" t="str">
            <v>San Leandro Unified</v>
          </cell>
          <cell r="I76" t="str">
            <v>UNIFIED</v>
          </cell>
          <cell r="J76">
            <v>12615516</v>
          </cell>
        </row>
        <row r="77">
          <cell r="A77">
            <v>74</v>
          </cell>
          <cell r="B77">
            <v>47</v>
          </cell>
          <cell r="C77" t="str">
            <v>01</v>
          </cell>
          <cell r="D77" t="str">
            <v>61309</v>
          </cell>
          <cell r="E77" t="str">
            <v>0</v>
          </cell>
          <cell r="H77" t="str">
            <v>San Lorenzo Unified</v>
          </cell>
          <cell r="I77" t="str">
            <v>UNIFIED</v>
          </cell>
          <cell r="J77">
            <v>15218889</v>
          </cell>
        </row>
        <row r="78">
          <cell r="A78">
            <v>9580</v>
          </cell>
          <cell r="B78">
            <v>47</v>
          </cell>
          <cell r="C78" t="str">
            <v>01</v>
          </cell>
          <cell r="D78" t="str">
            <v>61309</v>
          </cell>
          <cell r="E78" t="str">
            <v>101212</v>
          </cell>
          <cell r="F78" t="str">
            <v>0524</v>
          </cell>
          <cell r="G78" t="str">
            <v>D</v>
          </cell>
          <cell r="H78" t="str">
            <v>KIPP Summit Academy</v>
          </cell>
          <cell r="I78" t="str">
            <v>UNIFIED</v>
          </cell>
          <cell r="J78">
            <v>599925</v>
          </cell>
        </row>
        <row r="79">
          <cell r="A79">
            <v>11345</v>
          </cell>
          <cell r="B79">
            <v>47</v>
          </cell>
          <cell r="C79" t="str">
            <v>01</v>
          </cell>
          <cell r="D79" t="str">
            <v>61309</v>
          </cell>
          <cell r="E79" t="str">
            <v>114421</v>
          </cell>
          <cell r="F79" t="str">
            <v>0880</v>
          </cell>
          <cell r="G79" t="str">
            <v>D</v>
          </cell>
          <cell r="H79" t="str">
            <v>KIPP King Collegiate High</v>
          </cell>
          <cell r="I79" t="str">
            <v>UNIFIED</v>
          </cell>
          <cell r="J79">
            <v>1034611</v>
          </cell>
        </row>
        <row r="80">
          <cell r="A80">
            <v>75</v>
          </cell>
          <cell r="B80">
            <v>47</v>
          </cell>
          <cell r="C80" t="str">
            <v>01</v>
          </cell>
          <cell r="D80" t="str">
            <v>75093</v>
          </cell>
          <cell r="E80" t="str">
            <v>0</v>
          </cell>
          <cell r="H80" t="str">
            <v>Dublin Unified</v>
          </cell>
          <cell r="I80" t="str">
            <v>UNIFIED</v>
          </cell>
          <cell r="J80">
            <v>18745342</v>
          </cell>
        </row>
        <row r="81">
          <cell r="A81">
            <v>76</v>
          </cell>
          <cell r="B81">
            <v>47</v>
          </cell>
          <cell r="C81" t="str">
            <v>01</v>
          </cell>
          <cell r="D81" t="str">
            <v>75101</v>
          </cell>
          <cell r="E81" t="str">
            <v>0</v>
          </cell>
          <cell r="H81" t="str">
            <v>Pleasanton Unified</v>
          </cell>
          <cell r="I81" t="str">
            <v>UNIFIED</v>
          </cell>
          <cell r="J81">
            <v>13060800</v>
          </cell>
        </row>
        <row r="82">
          <cell r="A82">
            <v>77</v>
          </cell>
          <cell r="B82">
            <v>47</v>
          </cell>
          <cell r="C82" t="str">
            <v>01</v>
          </cell>
          <cell r="D82" t="str">
            <v>75119</v>
          </cell>
          <cell r="E82" t="str">
            <v>0</v>
          </cell>
          <cell r="H82" t="str">
            <v>Sunol Glen Unified</v>
          </cell>
          <cell r="I82" t="str">
            <v>UNIFIED</v>
          </cell>
          <cell r="J82">
            <v>172432</v>
          </cell>
        </row>
        <row r="83">
          <cell r="A83">
            <v>3</v>
          </cell>
          <cell r="B83">
            <v>47</v>
          </cell>
          <cell r="C83" t="str">
            <v>02</v>
          </cell>
          <cell r="D83" t="str">
            <v>10025</v>
          </cell>
          <cell r="E83" t="str">
            <v>0</v>
          </cell>
          <cell r="H83" t="str">
            <v>Alpine Co. Office of Education</v>
          </cell>
          <cell r="I83" t="str">
            <v>CO OFFICE</v>
          </cell>
          <cell r="J83">
            <v>193128</v>
          </cell>
        </row>
        <row r="84">
          <cell r="A84">
            <v>78</v>
          </cell>
          <cell r="B84">
            <v>47</v>
          </cell>
          <cell r="C84" t="str">
            <v>02</v>
          </cell>
          <cell r="D84" t="str">
            <v>61333</v>
          </cell>
          <cell r="E84" t="str">
            <v>0</v>
          </cell>
          <cell r="H84" t="str">
            <v>Alpine County Unified</v>
          </cell>
          <cell r="I84" t="str">
            <v>UNIFIED</v>
          </cell>
          <cell r="J84">
            <v>20924</v>
          </cell>
        </row>
        <row r="85">
          <cell r="A85">
            <v>4</v>
          </cell>
          <cell r="B85">
            <v>47</v>
          </cell>
          <cell r="C85" t="str">
            <v>03</v>
          </cell>
          <cell r="D85" t="str">
            <v>10033</v>
          </cell>
          <cell r="E85" t="str">
            <v>0</v>
          </cell>
          <cell r="H85" t="str">
            <v>Amador Co. Office of Education</v>
          </cell>
          <cell r="I85" t="str">
            <v>CO OFFICE</v>
          </cell>
          <cell r="J85">
            <v>366772</v>
          </cell>
        </row>
        <row r="86">
          <cell r="A86">
            <v>14103</v>
          </cell>
          <cell r="B86">
            <v>47</v>
          </cell>
          <cell r="C86" t="str">
            <v>03</v>
          </cell>
          <cell r="D86" t="str">
            <v>10033</v>
          </cell>
          <cell r="E86" t="str">
            <v>129692</v>
          </cell>
          <cell r="F86" t="str">
            <v>1662</v>
          </cell>
          <cell r="G86" t="str">
            <v>L</v>
          </cell>
          <cell r="H86" t="str">
            <v>Shenandoah Valley</v>
          </cell>
          <cell r="I86" t="str">
            <v>CO OFFICE</v>
          </cell>
          <cell r="J86">
            <v>8628</v>
          </cell>
        </row>
        <row r="87">
          <cell r="A87">
            <v>79</v>
          </cell>
          <cell r="B87">
            <v>47</v>
          </cell>
          <cell r="C87" t="str">
            <v>03</v>
          </cell>
          <cell r="D87" t="str">
            <v>73981</v>
          </cell>
          <cell r="E87" t="str">
            <v>0</v>
          </cell>
          <cell r="H87" t="str">
            <v>Amador County Unified</v>
          </cell>
          <cell r="I87" t="str">
            <v>UNIFIED</v>
          </cell>
          <cell r="J87">
            <v>779564</v>
          </cell>
        </row>
        <row r="88">
          <cell r="A88">
            <v>5</v>
          </cell>
          <cell r="B88">
            <v>47</v>
          </cell>
          <cell r="C88" t="str">
            <v>04</v>
          </cell>
          <cell r="D88" t="str">
            <v>10041</v>
          </cell>
          <cell r="E88" t="str">
            <v>0</v>
          </cell>
          <cell r="H88" t="str">
            <v>Butte Co. Office of Education</v>
          </cell>
          <cell r="I88" t="str">
            <v>CO OFFICE</v>
          </cell>
          <cell r="J88">
            <v>873327</v>
          </cell>
        </row>
        <row r="89">
          <cell r="A89">
            <v>11346</v>
          </cell>
          <cell r="B89">
            <v>47</v>
          </cell>
          <cell r="C89" t="str">
            <v>04</v>
          </cell>
          <cell r="D89" t="str">
            <v>10041</v>
          </cell>
          <cell r="E89" t="str">
            <v>114991</v>
          </cell>
          <cell r="F89" t="str">
            <v>0945</v>
          </cell>
          <cell r="G89" t="str">
            <v>D</v>
          </cell>
          <cell r="H89" t="str">
            <v>CORE Butte Charter</v>
          </cell>
          <cell r="I89" t="str">
            <v>ELEMENTARY</v>
          </cell>
          <cell r="J89">
            <v>1245270</v>
          </cell>
        </row>
        <row r="90">
          <cell r="A90">
            <v>14356</v>
          </cell>
          <cell r="B90">
            <v>47</v>
          </cell>
          <cell r="C90" t="str">
            <v>04</v>
          </cell>
          <cell r="D90" t="str">
            <v>10041</v>
          </cell>
          <cell r="E90" t="str">
            <v>134213</v>
          </cell>
          <cell r="F90" t="str">
            <v>1811</v>
          </cell>
          <cell r="G90" t="str">
            <v>L</v>
          </cell>
          <cell r="H90" t="str">
            <v>Come Back Butte Charter</v>
          </cell>
          <cell r="I90" t="str">
            <v>CO OFFICE</v>
          </cell>
          <cell r="J90">
            <v>11166</v>
          </cell>
        </row>
        <row r="91">
          <cell r="A91">
            <v>1046</v>
          </cell>
          <cell r="B91">
            <v>47</v>
          </cell>
          <cell r="C91" t="str">
            <v>04</v>
          </cell>
          <cell r="D91" t="str">
            <v>10041</v>
          </cell>
          <cell r="E91" t="str">
            <v>430090</v>
          </cell>
          <cell r="F91" t="str">
            <v>0110</v>
          </cell>
          <cell r="G91" t="str">
            <v>L</v>
          </cell>
          <cell r="H91" t="str">
            <v>Learning Community Charter</v>
          </cell>
          <cell r="I91" t="str">
            <v>CO OFFICE</v>
          </cell>
          <cell r="J91">
            <v>424979</v>
          </cell>
        </row>
        <row r="92">
          <cell r="A92">
            <v>80</v>
          </cell>
          <cell r="B92">
            <v>47</v>
          </cell>
          <cell r="C92" t="str">
            <v>04</v>
          </cell>
          <cell r="D92" t="str">
            <v>61382</v>
          </cell>
          <cell r="E92" t="str">
            <v>0</v>
          </cell>
          <cell r="H92" t="str">
            <v>Bangor Union Elementary</v>
          </cell>
          <cell r="I92" t="str">
            <v>ELEMENTARY</v>
          </cell>
          <cell r="J92">
            <v>132902</v>
          </cell>
        </row>
        <row r="93">
          <cell r="A93">
            <v>81</v>
          </cell>
          <cell r="B93">
            <v>47</v>
          </cell>
          <cell r="C93" t="str">
            <v>04</v>
          </cell>
          <cell r="D93" t="str">
            <v>61408</v>
          </cell>
          <cell r="E93" t="str">
            <v>0</v>
          </cell>
          <cell r="H93" t="str">
            <v>Biggs Unified</v>
          </cell>
          <cell r="I93" t="str">
            <v>UNIFIED</v>
          </cell>
          <cell r="J93">
            <v>1039874</v>
          </cell>
        </row>
        <row r="94">
          <cell r="A94">
            <v>82</v>
          </cell>
          <cell r="B94">
            <v>47</v>
          </cell>
          <cell r="C94" t="str">
            <v>04</v>
          </cell>
          <cell r="D94" t="str">
            <v>61424</v>
          </cell>
          <cell r="E94" t="str">
            <v>0</v>
          </cell>
          <cell r="H94" t="str">
            <v>Chico Unified</v>
          </cell>
          <cell r="I94" t="str">
            <v>UNIFIED</v>
          </cell>
          <cell r="J94">
            <v>17418449</v>
          </cell>
        </row>
        <row r="95">
          <cell r="A95">
            <v>10151</v>
          </cell>
          <cell r="B95">
            <v>47</v>
          </cell>
          <cell r="C95" t="str">
            <v>04</v>
          </cell>
          <cell r="D95" t="str">
            <v>61424</v>
          </cell>
          <cell r="E95" t="str">
            <v>110551</v>
          </cell>
          <cell r="F95" t="str">
            <v>0729</v>
          </cell>
          <cell r="G95" t="str">
            <v>D</v>
          </cell>
          <cell r="H95" t="str">
            <v>Nord Country</v>
          </cell>
          <cell r="I95" t="str">
            <v>UNIFIED</v>
          </cell>
          <cell r="J95">
            <v>252261</v>
          </cell>
        </row>
        <row r="96">
          <cell r="A96">
            <v>11970</v>
          </cell>
          <cell r="B96">
            <v>47</v>
          </cell>
          <cell r="C96" t="str">
            <v>04</v>
          </cell>
          <cell r="D96" t="str">
            <v>61424</v>
          </cell>
          <cell r="E96" t="str">
            <v>118042</v>
          </cell>
          <cell r="F96" t="str">
            <v>1019</v>
          </cell>
          <cell r="G96" t="str">
            <v>D</v>
          </cell>
          <cell r="H96" t="str">
            <v>Forest Ranch Charter</v>
          </cell>
          <cell r="I96" t="str">
            <v>UNIFIED</v>
          </cell>
          <cell r="J96">
            <v>180358</v>
          </cell>
        </row>
        <row r="97">
          <cell r="A97">
            <v>12321</v>
          </cell>
          <cell r="B97">
            <v>47</v>
          </cell>
          <cell r="C97" t="str">
            <v>04</v>
          </cell>
          <cell r="D97" t="str">
            <v>61424</v>
          </cell>
          <cell r="E97" t="str">
            <v>120394</v>
          </cell>
          <cell r="F97" t="str">
            <v>1114</v>
          </cell>
          <cell r="G97" t="str">
            <v>L</v>
          </cell>
          <cell r="H97" t="str">
            <v>Inspire School of Arts and Sciences</v>
          </cell>
          <cell r="I97" t="str">
            <v>UNIFIED</v>
          </cell>
          <cell r="J97">
            <v>728360</v>
          </cell>
        </row>
        <row r="98">
          <cell r="A98">
            <v>12324</v>
          </cell>
          <cell r="B98">
            <v>47</v>
          </cell>
          <cell r="C98" t="str">
            <v>04</v>
          </cell>
          <cell r="D98" t="str">
            <v>61424</v>
          </cell>
          <cell r="E98" t="str">
            <v>121475</v>
          </cell>
          <cell r="F98" t="str">
            <v>1166</v>
          </cell>
          <cell r="G98" t="str">
            <v>D</v>
          </cell>
          <cell r="H98" t="str">
            <v>Sherwood Montessori</v>
          </cell>
          <cell r="I98" t="str">
            <v>UNIFIED</v>
          </cell>
          <cell r="J98">
            <v>220657</v>
          </cell>
        </row>
        <row r="99">
          <cell r="A99">
            <v>12535</v>
          </cell>
          <cell r="B99">
            <v>47</v>
          </cell>
          <cell r="C99" t="str">
            <v>04</v>
          </cell>
          <cell r="D99" t="str">
            <v>61424</v>
          </cell>
          <cell r="E99" t="str">
            <v>123810</v>
          </cell>
          <cell r="F99" t="str">
            <v>1280</v>
          </cell>
          <cell r="G99" t="str">
            <v>D</v>
          </cell>
          <cell r="H99" t="str">
            <v>Wildflower Open Classroom</v>
          </cell>
          <cell r="I99" t="str">
            <v>UNIFIED</v>
          </cell>
          <cell r="J99">
            <v>221448</v>
          </cell>
        </row>
        <row r="100">
          <cell r="A100">
            <v>1091</v>
          </cell>
          <cell r="B100">
            <v>47</v>
          </cell>
          <cell r="C100" t="str">
            <v>04</v>
          </cell>
          <cell r="D100" t="str">
            <v>61424</v>
          </cell>
          <cell r="E100" t="str">
            <v>6113773</v>
          </cell>
          <cell r="F100" t="str">
            <v>0112</v>
          </cell>
          <cell r="G100" t="str">
            <v>D</v>
          </cell>
          <cell r="H100" t="str">
            <v>Chico Country Day</v>
          </cell>
          <cell r="I100" t="str">
            <v>UNIFIED</v>
          </cell>
          <cell r="J100">
            <v>785858</v>
          </cell>
        </row>
        <row r="101">
          <cell r="A101">
            <v>12599</v>
          </cell>
          <cell r="B101">
            <v>47</v>
          </cell>
          <cell r="C101" t="str">
            <v>04</v>
          </cell>
          <cell r="D101" t="str">
            <v>61424</v>
          </cell>
          <cell r="E101" t="str">
            <v>6119523</v>
          </cell>
          <cell r="F101" t="str">
            <v>0415</v>
          </cell>
          <cell r="G101" t="str">
            <v>D</v>
          </cell>
          <cell r="H101" t="str">
            <v>Blue Oak Charter</v>
          </cell>
          <cell r="I101" t="str">
            <v>UNIFIED</v>
          </cell>
          <cell r="J101">
            <v>509612</v>
          </cell>
        </row>
        <row r="102">
          <cell r="A102">
            <v>83</v>
          </cell>
          <cell r="B102">
            <v>47</v>
          </cell>
          <cell r="C102" t="str">
            <v>04</v>
          </cell>
          <cell r="D102" t="str">
            <v>61432</v>
          </cell>
          <cell r="E102" t="str">
            <v>0</v>
          </cell>
          <cell r="H102" t="str">
            <v>Durham Unified</v>
          </cell>
          <cell r="I102" t="str">
            <v>UNIFIED</v>
          </cell>
          <cell r="J102">
            <v>1537304</v>
          </cell>
        </row>
        <row r="103">
          <cell r="A103">
            <v>84</v>
          </cell>
          <cell r="B103">
            <v>47</v>
          </cell>
          <cell r="C103" t="str">
            <v>04</v>
          </cell>
          <cell r="D103" t="str">
            <v>61440</v>
          </cell>
          <cell r="E103" t="str">
            <v>0</v>
          </cell>
          <cell r="H103" t="str">
            <v>Feather Falls Union Elementary</v>
          </cell>
          <cell r="I103" t="str">
            <v>ELEMENTARY</v>
          </cell>
          <cell r="J103">
            <v>34304</v>
          </cell>
        </row>
        <row r="104">
          <cell r="A104">
            <v>12325</v>
          </cell>
          <cell r="B104">
            <v>47</v>
          </cell>
          <cell r="C104" t="str">
            <v>04</v>
          </cell>
          <cell r="D104" t="str">
            <v>61440</v>
          </cell>
          <cell r="E104" t="str">
            <v>121509</v>
          </cell>
          <cell r="F104" t="str">
            <v>1170</v>
          </cell>
          <cell r="G104" t="str">
            <v>D</v>
          </cell>
          <cell r="H104" t="str">
            <v>Ipakanni Early College Charter</v>
          </cell>
          <cell r="I104" t="str">
            <v>ELEMENTARY</v>
          </cell>
          <cell r="J104">
            <v>102043</v>
          </cell>
        </row>
        <row r="105">
          <cell r="A105">
            <v>85</v>
          </cell>
          <cell r="B105">
            <v>47</v>
          </cell>
          <cell r="C105" t="str">
            <v>04</v>
          </cell>
          <cell r="D105" t="str">
            <v>61457</v>
          </cell>
          <cell r="E105" t="str">
            <v>0</v>
          </cell>
          <cell r="H105" t="str">
            <v>Golden Feather Union Elementary</v>
          </cell>
          <cell r="I105" t="str">
            <v>ELEMENTARY</v>
          </cell>
          <cell r="J105">
            <v>162212</v>
          </cell>
        </row>
        <row r="106">
          <cell r="A106">
            <v>12627</v>
          </cell>
          <cell r="B106">
            <v>47</v>
          </cell>
          <cell r="C106" t="str">
            <v>04</v>
          </cell>
          <cell r="D106" t="str">
            <v>61457</v>
          </cell>
          <cell r="E106" t="str">
            <v>125252</v>
          </cell>
          <cell r="F106" t="str">
            <v>1364</v>
          </cell>
          <cell r="G106" t="str">
            <v>D</v>
          </cell>
          <cell r="H106" t="str">
            <v>Pivot Charter School North Valley</v>
          </cell>
          <cell r="I106" t="str">
            <v>ELEMENTARY</v>
          </cell>
          <cell r="J106">
            <v>193235</v>
          </cell>
        </row>
        <row r="107">
          <cell r="A107">
            <v>86</v>
          </cell>
          <cell r="B107">
            <v>47</v>
          </cell>
          <cell r="C107" t="str">
            <v>04</v>
          </cell>
          <cell r="D107" t="str">
            <v>61499</v>
          </cell>
          <cell r="E107" t="str">
            <v>0</v>
          </cell>
          <cell r="H107" t="str">
            <v>Manzanita Elementary</v>
          </cell>
          <cell r="I107" t="str">
            <v>ELEMENTARY</v>
          </cell>
          <cell r="J107">
            <v>406403</v>
          </cell>
        </row>
        <row r="108">
          <cell r="A108">
            <v>87</v>
          </cell>
          <cell r="B108">
            <v>47</v>
          </cell>
          <cell r="C108" t="str">
            <v>04</v>
          </cell>
          <cell r="D108" t="str">
            <v>61507</v>
          </cell>
          <cell r="E108" t="str">
            <v>0</v>
          </cell>
          <cell r="H108" t="str">
            <v>Oroville City Elementary</v>
          </cell>
          <cell r="I108" t="str">
            <v>ELEMENTARY</v>
          </cell>
          <cell r="J108">
            <v>3274396</v>
          </cell>
        </row>
        <row r="109">
          <cell r="A109">
            <v>14059</v>
          </cell>
          <cell r="B109">
            <v>47</v>
          </cell>
          <cell r="C109" t="str">
            <v>04</v>
          </cell>
          <cell r="D109" t="str">
            <v>61507</v>
          </cell>
          <cell r="E109" t="str">
            <v>129577</v>
          </cell>
          <cell r="F109" t="str">
            <v>1616</v>
          </cell>
          <cell r="G109" t="str">
            <v>D</v>
          </cell>
          <cell r="H109" t="str">
            <v>Stream Charter</v>
          </cell>
          <cell r="I109" t="str">
            <v>ELEMENTARY</v>
          </cell>
          <cell r="J109">
            <v>52594</v>
          </cell>
        </row>
        <row r="110">
          <cell r="A110">
            <v>88</v>
          </cell>
          <cell r="B110">
            <v>47</v>
          </cell>
          <cell r="C110" t="str">
            <v>04</v>
          </cell>
          <cell r="D110" t="str">
            <v>61515</v>
          </cell>
          <cell r="E110" t="str">
            <v>0</v>
          </cell>
          <cell r="H110" t="str">
            <v>Oroville Union High</v>
          </cell>
          <cell r="I110" t="str">
            <v>HIGH</v>
          </cell>
          <cell r="J110">
            <v>3430044</v>
          </cell>
        </row>
        <row r="111">
          <cell r="A111">
            <v>89</v>
          </cell>
          <cell r="B111">
            <v>47</v>
          </cell>
          <cell r="C111" t="str">
            <v>04</v>
          </cell>
          <cell r="D111" t="str">
            <v>61523</v>
          </cell>
          <cell r="E111" t="str">
            <v>0</v>
          </cell>
          <cell r="H111" t="str">
            <v>Palermo Union Elementary</v>
          </cell>
          <cell r="I111" t="str">
            <v>ELEMENTARY</v>
          </cell>
          <cell r="J111">
            <v>1747919</v>
          </cell>
        </row>
        <row r="112">
          <cell r="A112">
            <v>90</v>
          </cell>
          <cell r="B112">
            <v>47</v>
          </cell>
          <cell r="C112" t="str">
            <v>04</v>
          </cell>
          <cell r="D112" t="str">
            <v>61531</v>
          </cell>
          <cell r="E112" t="str">
            <v>0</v>
          </cell>
          <cell r="H112" t="str">
            <v>Paradise Unified</v>
          </cell>
          <cell r="I112" t="str">
            <v>UNIFIED</v>
          </cell>
          <cell r="J112">
            <v>4832855</v>
          </cell>
        </row>
        <row r="113">
          <cell r="A113">
            <v>10178</v>
          </cell>
          <cell r="B113">
            <v>47</v>
          </cell>
          <cell r="C113" t="str">
            <v>04</v>
          </cell>
          <cell r="D113" t="str">
            <v>61531</v>
          </cell>
          <cell r="E113" t="str">
            <v>110338</v>
          </cell>
          <cell r="F113" t="str">
            <v>0751</v>
          </cell>
          <cell r="G113" t="str">
            <v>D</v>
          </cell>
          <cell r="H113" t="str">
            <v>Achieve Charter School of Paradise Inc.</v>
          </cell>
          <cell r="I113" t="str">
            <v>UNIFIED</v>
          </cell>
          <cell r="J113">
            <v>0</v>
          </cell>
        </row>
        <row r="114">
          <cell r="A114">
            <v>1094</v>
          </cell>
          <cell r="B114">
            <v>47</v>
          </cell>
          <cell r="C114" t="str">
            <v>04</v>
          </cell>
          <cell r="D114" t="str">
            <v>61531</v>
          </cell>
          <cell r="E114" t="str">
            <v>6112585</v>
          </cell>
          <cell r="F114" t="str">
            <v>0067</v>
          </cell>
          <cell r="G114" t="str">
            <v>D</v>
          </cell>
          <cell r="H114" t="str">
            <v>Hometech Charter</v>
          </cell>
          <cell r="I114" t="str">
            <v>UNIFIED</v>
          </cell>
          <cell r="J114">
            <v>235358</v>
          </cell>
        </row>
        <row r="115">
          <cell r="A115">
            <v>1095</v>
          </cell>
          <cell r="B115">
            <v>47</v>
          </cell>
          <cell r="C115" t="str">
            <v>04</v>
          </cell>
          <cell r="D115" t="str">
            <v>61531</v>
          </cell>
          <cell r="E115" t="str">
            <v>6112999</v>
          </cell>
          <cell r="F115" t="str">
            <v>0079</v>
          </cell>
          <cell r="G115" t="str">
            <v>D</v>
          </cell>
          <cell r="H115" t="str">
            <v>Paradise Charter Middle</v>
          </cell>
          <cell r="I115" t="str">
            <v>UNIFIED</v>
          </cell>
          <cell r="J115">
            <v>223801</v>
          </cell>
        </row>
        <row r="116">
          <cell r="A116">
            <v>1096</v>
          </cell>
          <cell r="B116">
            <v>47</v>
          </cell>
          <cell r="C116" t="str">
            <v>04</v>
          </cell>
          <cell r="D116" t="str">
            <v>61531</v>
          </cell>
          <cell r="E116" t="str">
            <v>6113765</v>
          </cell>
          <cell r="F116" t="str">
            <v>0094</v>
          </cell>
          <cell r="G116" t="str">
            <v>D</v>
          </cell>
          <cell r="H116" t="str">
            <v>Children's Community Charter</v>
          </cell>
          <cell r="I116" t="str">
            <v>UNIFIED</v>
          </cell>
          <cell r="J116">
            <v>306103</v>
          </cell>
        </row>
        <row r="117">
          <cell r="A117">
            <v>91</v>
          </cell>
          <cell r="B117">
            <v>47</v>
          </cell>
          <cell r="C117" t="str">
            <v>04</v>
          </cell>
          <cell r="D117" t="str">
            <v>61549</v>
          </cell>
          <cell r="E117" t="str">
            <v>0</v>
          </cell>
          <cell r="H117" t="str">
            <v>Thermalito Union Elementary</v>
          </cell>
          <cell r="I117" t="str">
            <v>ELEMENTARY</v>
          </cell>
          <cell r="J117">
            <v>2111636</v>
          </cell>
        </row>
        <row r="118">
          <cell r="A118">
            <v>92</v>
          </cell>
          <cell r="B118">
            <v>47</v>
          </cell>
          <cell r="C118" t="str">
            <v>04</v>
          </cell>
          <cell r="D118" t="str">
            <v>73379</v>
          </cell>
          <cell r="E118" t="str">
            <v>0</v>
          </cell>
          <cell r="H118" t="str">
            <v>Pioneer Union Elementary</v>
          </cell>
          <cell r="I118" t="str">
            <v>ELEMENTARY</v>
          </cell>
          <cell r="J118">
            <v>11192</v>
          </cell>
        </row>
        <row r="119">
          <cell r="A119">
            <v>93</v>
          </cell>
          <cell r="B119">
            <v>47</v>
          </cell>
          <cell r="C119" t="str">
            <v>04</v>
          </cell>
          <cell r="D119" t="str">
            <v>75507</v>
          </cell>
          <cell r="E119" t="str">
            <v>0</v>
          </cell>
          <cell r="H119" t="str">
            <v>Gridley Unified</v>
          </cell>
          <cell r="I119" t="str">
            <v>UNIFIED</v>
          </cell>
          <cell r="J119">
            <v>2946814</v>
          </cell>
        </row>
        <row r="120">
          <cell r="A120">
            <v>6</v>
          </cell>
          <cell r="B120">
            <v>47</v>
          </cell>
          <cell r="C120" t="str">
            <v>05</v>
          </cell>
          <cell r="D120" t="str">
            <v>10058</v>
          </cell>
          <cell r="E120" t="str">
            <v>0</v>
          </cell>
          <cell r="H120" t="str">
            <v>Calaveras Co. Office of Education</v>
          </cell>
          <cell r="I120" t="str">
            <v>CO OFFICE</v>
          </cell>
          <cell r="J120">
            <v>332370</v>
          </cell>
        </row>
        <row r="121">
          <cell r="A121">
            <v>9581</v>
          </cell>
          <cell r="B121">
            <v>47</v>
          </cell>
          <cell r="C121" t="str">
            <v>05</v>
          </cell>
          <cell r="D121" t="str">
            <v>10058</v>
          </cell>
          <cell r="E121" t="str">
            <v>530154</v>
          </cell>
          <cell r="F121" t="str">
            <v>0527</v>
          </cell>
          <cell r="G121" t="str">
            <v>L</v>
          </cell>
          <cell r="H121" t="str">
            <v>Mountain Oaks</v>
          </cell>
          <cell r="I121" t="str">
            <v>CO OFFICE</v>
          </cell>
          <cell r="J121">
            <v>709685</v>
          </cell>
        </row>
        <row r="122">
          <cell r="A122">
            <v>94</v>
          </cell>
          <cell r="B122">
            <v>47</v>
          </cell>
          <cell r="C122" t="str">
            <v>05</v>
          </cell>
          <cell r="D122" t="str">
            <v>61556</v>
          </cell>
          <cell r="E122" t="str">
            <v>0</v>
          </cell>
          <cell r="H122" t="str">
            <v>Bret Harte Union High</v>
          </cell>
          <cell r="I122" t="str">
            <v>HIGH</v>
          </cell>
          <cell r="J122">
            <v>132302</v>
          </cell>
        </row>
        <row r="123">
          <cell r="A123">
            <v>95</v>
          </cell>
          <cell r="B123">
            <v>47</v>
          </cell>
          <cell r="C123" t="str">
            <v>05</v>
          </cell>
          <cell r="D123" t="str">
            <v>61564</v>
          </cell>
          <cell r="E123" t="str">
            <v>0</v>
          </cell>
          <cell r="H123" t="str">
            <v>Calaveras Unified</v>
          </cell>
          <cell r="I123" t="str">
            <v>UNIFIED</v>
          </cell>
          <cell r="J123">
            <v>559152</v>
          </cell>
        </row>
        <row r="124">
          <cell r="A124">
            <v>96</v>
          </cell>
          <cell r="B124">
            <v>47</v>
          </cell>
          <cell r="C124" t="str">
            <v>05</v>
          </cell>
          <cell r="D124" t="str">
            <v>61572</v>
          </cell>
          <cell r="E124" t="str">
            <v>0</v>
          </cell>
          <cell r="H124" t="str">
            <v>Mark Twain Union Elementary</v>
          </cell>
          <cell r="I124" t="str">
            <v>ELEMENTARY</v>
          </cell>
          <cell r="J124">
            <v>153279</v>
          </cell>
        </row>
        <row r="125">
          <cell r="A125">
            <v>97</v>
          </cell>
          <cell r="B125">
            <v>47</v>
          </cell>
          <cell r="C125" t="str">
            <v>05</v>
          </cell>
          <cell r="D125" t="str">
            <v>61580</v>
          </cell>
          <cell r="E125" t="str">
            <v>0</v>
          </cell>
          <cell r="H125" t="str">
            <v>Vallecito Union</v>
          </cell>
          <cell r="I125" t="str">
            <v>ELEMENTARY</v>
          </cell>
          <cell r="J125">
            <v>112220</v>
          </cell>
        </row>
        <row r="126">
          <cell r="A126">
            <v>7</v>
          </cell>
          <cell r="B126">
            <v>47</v>
          </cell>
          <cell r="C126" t="str">
            <v>06</v>
          </cell>
          <cell r="D126" t="str">
            <v>10066</v>
          </cell>
          <cell r="E126" t="str">
            <v>0</v>
          </cell>
          <cell r="H126" t="str">
            <v>Colusa Co. Office of Education</v>
          </cell>
          <cell r="I126" t="str">
            <v>CO OFFICE</v>
          </cell>
          <cell r="J126">
            <v>364250</v>
          </cell>
        </row>
        <row r="127">
          <cell r="A127">
            <v>98</v>
          </cell>
          <cell r="B127">
            <v>47</v>
          </cell>
          <cell r="C127" t="str">
            <v>06</v>
          </cell>
          <cell r="D127" t="str">
            <v>61598</v>
          </cell>
          <cell r="E127" t="str">
            <v>0</v>
          </cell>
          <cell r="H127" t="str">
            <v>Colusa Unified</v>
          </cell>
          <cell r="I127" t="str">
            <v>UNIFIED</v>
          </cell>
          <cell r="J127">
            <v>2248152</v>
          </cell>
        </row>
        <row r="128">
          <cell r="A128">
            <v>99</v>
          </cell>
          <cell r="B128">
            <v>47</v>
          </cell>
          <cell r="C128" t="str">
            <v>06</v>
          </cell>
          <cell r="D128" t="str">
            <v>61606</v>
          </cell>
          <cell r="E128" t="str">
            <v>0</v>
          </cell>
          <cell r="H128" t="str">
            <v>Maxwell Unified</v>
          </cell>
          <cell r="I128" t="str">
            <v>UNIFIED</v>
          </cell>
          <cell r="J128">
            <v>609122</v>
          </cell>
        </row>
        <row r="129">
          <cell r="A129">
            <v>100</v>
          </cell>
          <cell r="B129">
            <v>47</v>
          </cell>
          <cell r="C129" t="str">
            <v>06</v>
          </cell>
          <cell r="D129" t="str">
            <v>61614</v>
          </cell>
          <cell r="E129" t="str">
            <v>0</v>
          </cell>
          <cell r="H129" t="str">
            <v>Pierce Joint Unified</v>
          </cell>
          <cell r="I129" t="str">
            <v>UNIFIED</v>
          </cell>
          <cell r="J129">
            <v>2268741</v>
          </cell>
        </row>
        <row r="130">
          <cell r="A130">
            <v>101</v>
          </cell>
          <cell r="B130">
            <v>47</v>
          </cell>
          <cell r="C130" t="str">
            <v>06</v>
          </cell>
          <cell r="D130" t="str">
            <v>61622</v>
          </cell>
          <cell r="E130" t="str">
            <v>0</v>
          </cell>
          <cell r="H130" t="str">
            <v>Williams Unified</v>
          </cell>
          <cell r="I130" t="str">
            <v>UNIFIED</v>
          </cell>
          <cell r="J130">
            <v>2047212</v>
          </cell>
        </row>
        <row r="131">
          <cell r="A131">
            <v>8</v>
          </cell>
          <cell r="B131">
            <v>47</v>
          </cell>
          <cell r="C131" t="str">
            <v>07</v>
          </cell>
          <cell r="D131" t="str">
            <v>10074</v>
          </cell>
          <cell r="E131" t="str">
            <v>0</v>
          </cell>
          <cell r="H131" t="str">
            <v>Contra Costa Co. Office of Education</v>
          </cell>
          <cell r="I131" t="str">
            <v>CO OFFICE</v>
          </cell>
          <cell r="J131">
            <v>38154</v>
          </cell>
        </row>
        <row r="132">
          <cell r="A132">
            <v>11347</v>
          </cell>
          <cell r="B132">
            <v>47</v>
          </cell>
          <cell r="C132" t="str">
            <v>07</v>
          </cell>
          <cell r="D132" t="str">
            <v>10074</v>
          </cell>
          <cell r="E132" t="str">
            <v>114470</v>
          </cell>
          <cell r="F132" t="str">
            <v>0868</v>
          </cell>
          <cell r="G132" t="str">
            <v>D</v>
          </cell>
          <cell r="H132" t="str">
            <v>Making Waves Academy</v>
          </cell>
          <cell r="I132" t="str">
            <v>UNIFIED</v>
          </cell>
          <cell r="J132">
            <v>1189510</v>
          </cell>
        </row>
        <row r="133">
          <cell r="A133">
            <v>14060</v>
          </cell>
          <cell r="B133">
            <v>47</v>
          </cell>
          <cell r="C133" t="str">
            <v>07</v>
          </cell>
          <cell r="D133" t="str">
            <v>10074</v>
          </cell>
          <cell r="E133" t="str">
            <v>129528</v>
          </cell>
          <cell r="F133" t="str">
            <v>1622</v>
          </cell>
          <cell r="G133" t="str">
            <v>D</v>
          </cell>
          <cell r="H133" t="str">
            <v>Caliber: Beta Academy</v>
          </cell>
          <cell r="I133" t="str">
            <v>UNIFIED</v>
          </cell>
          <cell r="J133">
            <v>148284</v>
          </cell>
        </row>
        <row r="134">
          <cell r="A134">
            <v>14061</v>
          </cell>
          <cell r="B134">
            <v>47</v>
          </cell>
          <cell r="C134" t="str">
            <v>07</v>
          </cell>
          <cell r="D134" t="str">
            <v>10074</v>
          </cell>
          <cell r="E134" t="str">
            <v>129684</v>
          </cell>
          <cell r="F134" t="str">
            <v>1650</v>
          </cell>
          <cell r="G134" t="str">
            <v>D</v>
          </cell>
          <cell r="H134" t="str">
            <v>Summit Public School K2</v>
          </cell>
          <cell r="I134" t="str">
            <v>UNIFIED</v>
          </cell>
          <cell r="J134">
            <v>78046</v>
          </cell>
        </row>
        <row r="135">
          <cell r="A135">
            <v>14353</v>
          </cell>
          <cell r="B135">
            <v>47</v>
          </cell>
          <cell r="C135" t="str">
            <v>07</v>
          </cell>
          <cell r="D135" t="str">
            <v>10074</v>
          </cell>
          <cell r="E135" t="str">
            <v>134114</v>
          </cell>
          <cell r="F135" t="str">
            <v>1773</v>
          </cell>
          <cell r="G135" t="str">
            <v>D</v>
          </cell>
          <cell r="H135" t="str">
            <v>Contra Costa School of Performing Arts</v>
          </cell>
          <cell r="I135" t="str">
            <v>UNIFIED</v>
          </cell>
          <cell r="J135">
            <v>73728</v>
          </cell>
        </row>
        <row r="136">
          <cell r="A136">
            <v>11083</v>
          </cell>
          <cell r="B136">
            <v>47</v>
          </cell>
          <cell r="C136" t="str">
            <v>07</v>
          </cell>
          <cell r="D136" t="str">
            <v>10074</v>
          </cell>
          <cell r="E136" t="str">
            <v>730614</v>
          </cell>
          <cell r="F136" t="str">
            <v>1887</v>
          </cell>
          <cell r="G136" t="str">
            <v>D</v>
          </cell>
          <cell r="H136" t="str">
            <v>Golden Gate Community Charter</v>
          </cell>
          <cell r="I136" t="str">
            <v>CO OFFICE</v>
          </cell>
          <cell r="J136">
            <v>6810</v>
          </cell>
        </row>
        <row r="137">
          <cell r="A137">
            <v>1976</v>
          </cell>
          <cell r="B137">
            <v>47</v>
          </cell>
          <cell r="C137" t="str">
            <v>07</v>
          </cell>
          <cell r="D137" t="str">
            <v>10074</v>
          </cell>
          <cell r="E137" t="str">
            <v>731380</v>
          </cell>
          <cell r="F137" t="str">
            <v>1400</v>
          </cell>
          <cell r="G137" t="str">
            <v>D</v>
          </cell>
          <cell r="H137" t="str">
            <v>Clayton Valley Charter High</v>
          </cell>
          <cell r="I137" t="str">
            <v>UNIFIED</v>
          </cell>
          <cell r="J137">
            <v>3599150</v>
          </cell>
        </row>
        <row r="138">
          <cell r="A138">
            <v>102</v>
          </cell>
          <cell r="B138">
            <v>47</v>
          </cell>
          <cell r="C138" t="str">
            <v>07</v>
          </cell>
          <cell r="D138" t="str">
            <v>61630</v>
          </cell>
          <cell r="E138" t="str">
            <v>0</v>
          </cell>
          <cell r="H138" t="str">
            <v>Acalanes Union High</v>
          </cell>
          <cell r="I138" t="str">
            <v>HIGH</v>
          </cell>
          <cell r="J138">
            <v>1086398</v>
          </cell>
        </row>
        <row r="139">
          <cell r="A139">
            <v>103</v>
          </cell>
          <cell r="B139">
            <v>47</v>
          </cell>
          <cell r="C139" t="str">
            <v>07</v>
          </cell>
          <cell r="D139" t="str">
            <v>61648</v>
          </cell>
          <cell r="E139" t="str">
            <v>0</v>
          </cell>
          <cell r="H139" t="str">
            <v>Antioch Unified</v>
          </cell>
          <cell r="I139" t="str">
            <v>UNIFIED</v>
          </cell>
          <cell r="J139">
            <v>23998246</v>
          </cell>
        </row>
        <row r="140">
          <cell r="A140">
            <v>11348</v>
          </cell>
          <cell r="B140">
            <v>47</v>
          </cell>
          <cell r="C140" t="str">
            <v>07</v>
          </cell>
          <cell r="D140" t="str">
            <v>61648</v>
          </cell>
          <cell r="E140" t="str">
            <v>115063</v>
          </cell>
          <cell r="F140" t="str">
            <v>0909</v>
          </cell>
          <cell r="G140" t="str">
            <v>D</v>
          </cell>
          <cell r="H140" t="str">
            <v>Antioch Charter Academy II</v>
          </cell>
          <cell r="I140" t="str">
            <v>UNIFIED</v>
          </cell>
          <cell r="J140">
            <v>289213</v>
          </cell>
        </row>
        <row r="141">
          <cell r="A141">
            <v>1097</v>
          </cell>
          <cell r="B141">
            <v>47</v>
          </cell>
          <cell r="C141" t="str">
            <v>07</v>
          </cell>
          <cell r="D141" t="str">
            <v>61648</v>
          </cell>
          <cell r="E141" t="str">
            <v>6115703</v>
          </cell>
          <cell r="F141" t="str">
            <v>0143</v>
          </cell>
          <cell r="G141" t="str">
            <v>D</v>
          </cell>
          <cell r="H141" t="str">
            <v>Antioch Charter Academy</v>
          </cell>
          <cell r="I141" t="str">
            <v>UNIFIED</v>
          </cell>
          <cell r="J141">
            <v>285667</v>
          </cell>
        </row>
        <row r="142">
          <cell r="A142">
            <v>104</v>
          </cell>
          <cell r="B142">
            <v>47</v>
          </cell>
          <cell r="C142" t="str">
            <v>07</v>
          </cell>
          <cell r="D142" t="str">
            <v>61655</v>
          </cell>
          <cell r="E142" t="str">
            <v>0</v>
          </cell>
          <cell r="H142" t="str">
            <v>Brentwood Union Elementary</v>
          </cell>
          <cell r="I142" t="str">
            <v>ELEMENTARY</v>
          </cell>
          <cell r="J142">
            <v>12616604</v>
          </cell>
        </row>
        <row r="143">
          <cell r="A143">
            <v>105</v>
          </cell>
          <cell r="B143">
            <v>47</v>
          </cell>
          <cell r="C143" t="str">
            <v>07</v>
          </cell>
          <cell r="D143" t="str">
            <v>61663</v>
          </cell>
          <cell r="E143" t="str">
            <v>0</v>
          </cell>
          <cell r="H143" t="str">
            <v>Byron Union Elementary</v>
          </cell>
          <cell r="I143" t="str">
            <v>ELEMENTARY</v>
          </cell>
          <cell r="J143">
            <v>2238024</v>
          </cell>
        </row>
        <row r="144">
          <cell r="A144">
            <v>14117</v>
          </cell>
          <cell r="B144">
            <v>47</v>
          </cell>
          <cell r="C144" t="str">
            <v>07</v>
          </cell>
          <cell r="D144" t="str">
            <v>61663</v>
          </cell>
          <cell r="E144" t="str">
            <v>130930</v>
          </cell>
          <cell r="F144" t="str">
            <v>1684</v>
          </cell>
          <cell r="G144" t="str">
            <v>D</v>
          </cell>
          <cell r="H144" t="str">
            <v>Vista Oaks Charter</v>
          </cell>
          <cell r="I144" t="str">
            <v>ELEMENTARY</v>
          </cell>
          <cell r="J144">
            <v>148490</v>
          </cell>
        </row>
        <row r="145">
          <cell r="A145">
            <v>106</v>
          </cell>
          <cell r="B145">
            <v>47</v>
          </cell>
          <cell r="C145" t="str">
            <v>07</v>
          </cell>
          <cell r="D145" t="str">
            <v>61671</v>
          </cell>
          <cell r="E145" t="str">
            <v>0</v>
          </cell>
          <cell r="H145" t="str">
            <v>Canyon Elementary</v>
          </cell>
          <cell r="I145" t="str">
            <v>ELEMENTARY</v>
          </cell>
          <cell r="J145">
            <v>112885</v>
          </cell>
        </row>
        <row r="146">
          <cell r="A146">
            <v>107</v>
          </cell>
          <cell r="B146">
            <v>47</v>
          </cell>
          <cell r="C146" t="str">
            <v>07</v>
          </cell>
          <cell r="D146" t="str">
            <v>61697</v>
          </cell>
          <cell r="E146" t="str">
            <v>0</v>
          </cell>
          <cell r="H146" t="str">
            <v>John Swett Unified</v>
          </cell>
          <cell r="I146" t="str">
            <v>UNIFIED</v>
          </cell>
          <cell r="J146">
            <v>937527</v>
          </cell>
        </row>
        <row r="147">
          <cell r="A147">
            <v>108</v>
          </cell>
          <cell r="B147">
            <v>47</v>
          </cell>
          <cell r="C147" t="str">
            <v>07</v>
          </cell>
          <cell r="D147" t="str">
            <v>61705</v>
          </cell>
          <cell r="E147" t="str">
            <v>0</v>
          </cell>
          <cell r="H147" t="str">
            <v>Knightsen Elementary</v>
          </cell>
          <cell r="I147" t="str">
            <v>ELEMENTARY</v>
          </cell>
          <cell r="J147">
            <v>898103</v>
          </cell>
        </row>
        <row r="148">
          <cell r="A148">
            <v>109</v>
          </cell>
          <cell r="B148">
            <v>47</v>
          </cell>
          <cell r="C148" t="str">
            <v>07</v>
          </cell>
          <cell r="D148" t="str">
            <v>61713</v>
          </cell>
          <cell r="E148" t="str">
            <v>0</v>
          </cell>
          <cell r="H148" t="str">
            <v>Lafayette Elementary</v>
          </cell>
          <cell r="I148" t="str">
            <v>ELEMENTARY</v>
          </cell>
          <cell r="J148">
            <v>701362</v>
          </cell>
        </row>
        <row r="149">
          <cell r="A149">
            <v>110</v>
          </cell>
          <cell r="B149">
            <v>47</v>
          </cell>
          <cell r="C149" t="str">
            <v>07</v>
          </cell>
          <cell r="D149" t="str">
            <v>61721</v>
          </cell>
          <cell r="E149" t="str">
            <v>0</v>
          </cell>
          <cell r="H149" t="str">
            <v>Liberty Union High</v>
          </cell>
          <cell r="I149" t="str">
            <v>HIGH</v>
          </cell>
          <cell r="J149">
            <v>13277317</v>
          </cell>
        </row>
        <row r="150">
          <cell r="A150">
            <v>111</v>
          </cell>
          <cell r="B150">
            <v>47</v>
          </cell>
          <cell r="C150" t="str">
            <v>07</v>
          </cell>
          <cell r="D150" t="str">
            <v>61739</v>
          </cell>
          <cell r="E150" t="str">
            <v>0</v>
          </cell>
          <cell r="H150" t="str">
            <v>Martinez Unified</v>
          </cell>
          <cell r="I150" t="str">
            <v>UNIFIED</v>
          </cell>
          <cell r="J150">
            <v>1078365</v>
          </cell>
        </row>
        <row r="151">
          <cell r="A151">
            <v>112</v>
          </cell>
          <cell r="B151">
            <v>47</v>
          </cell>
          <cell r="C151" t="str">
            <v>07</v>
          </cell>
          <cell r="D151" t="str">
            <v>61747</v>
          </cell>
          <cell r="E151" t="str">
            <v>0</v>
          </cell>
          <cell r="H151" t="str">
            <v>Moraga Elementary</v>
          </cell>
          <cell r="I151" t="str">
            <v>ELEMENTARY</v>
          </cell>
          <cell r="J151">
            <v>24004</v>
          </cell>
        </row>
        <row r="152">
          <cell r="A152">
            <v>113</v>
          </cell>
          <cell r="B152">
            <v>47</v>
          </cell>
          <cell r="C152" t="str">
            <v>07</v>
          </cell>
          <cell r="D152" t="str">
            <v>61754</v>
          </cell>
          <cell r="E152" t="str">
            <v>0</v>
          </cell>
          <cell r="H152" t="str">
            <v>Mt. Diablo Unified</v>
          </cell>
          <cell r="I152" t="str">
            <v>UNIFIED</v>
          </cell>
          <cell r="J152">
            <v>38834248</v>
          </cell>
        </row>
        <row r="153">
          <cell r="A153">
            <v>1099</v>
          </cell>
          <cell r="B153">
            <v>47</v>
          </cell>
          <cell r="C153" t="str">
            <v>07</v>
          </cell>
          <cell r="D153" t="str">
            <v>61754</v>
          </cell>
          <cell r="E153" t="str">
            <v>6118087</v>
          </cell>
          <cell r="F153" t="str">
            <v>0305</v>
          </cell>
          <cell r="G153" t="str">
            <v>L</v>
          </cell>
          <cell r="H153" t="str">
            <v>Eagle Peak Montessori</v>
          </cell>
          <cell r="I153" t="str">
            <v>UNIFIED</v>
          </cell>
          <cell r="J153">
            <v>288457</v>
          </cell>
        </row>
        <row r="154">
          <cell r="A154">
            <v>114</v>
          </cell>
          <cell r="B154">
            <v>47</v>
          </cell>
          <cell r="C154" t="str">
            <v>07</v>
          </cell>
          <cell r="D154" t="str">
            <v>61762</v>
          </cell>
          <cell r="E154" t="str">
            <v>0</v>
          </cell>
          <cell r="H154" t="str">
            <v>Oakley Union Elementary</v>
          </cell>
          <cell r="I154" t="str">
            <v>ELEMENTARY</v>
          </cell>
          <cell r="J154">
            <v>7202491</v>
          </cell>
        </row>
        <row r="155">
          <cell r="A155">
            <v>115</v>
          </cell>
          <cell r="B155">
            <v>47</v>
          </cell>
          <cell r="C155" t="str">
            <v>07</v>
          </cell>
          <cell r="D155" t="str">
            <v>61770</v>
          </cell>
          <cell r="E155" t="str">
            <v>0</v>
          </cell>
          <cell r="H155" t="str">
            <v>Orinda Union Elementary</v>
          </cell>
          <cell r="I155" t="str">
            <v>ELEMENTARY</v>
          </cell>
          <cell r="J155">
            <v>475242</v>
          </cell>
        </row>
        <row r="156">
          <cell r="A156">
            <v>116</v>
          </cell>
          <cell r="B156">
            <v>47</v>
          </cell>
          <cell r="C156" t="str">
            <v>07</v>
          </cell>
          <cell r="D156" t="str">
            <v>61788</v>
          </cell>
          <cell r="E156" t="str">
            <v>0</v>
          </cell>
          <cell r="H156" t="str">
            <v>Pittsburg Unified</v>
          </cell>
          <cell r="I156" t="str">
            <v>UNIFIED</v>
          </cell>
          <cell r="J156">
            <v>16678113</v>
          </cell>
        </row>
        <row r="157">
          <cell r="A157">
            <v>117</v>
          </cell>
          <cell r="B157">
            <v>47</v>
          </cell>
          <cell r="C157" t="str">
            <v>07</v>
          </cell>
          <cell r="D157" t="str">
            <v>61796</v>
          </cell>
          <cell r="E157" t="str">
            <v>0</v>
          </cell>
          <cell r="H157" t="str">
            <v>West Contra Costa Unified</v>
          </cell>
          <cell r="I157" t="str">
            <v>UNIFIED</v>
          </cell>
          <cell r="J157">
            <v>40400600</v>
          </cell>
        </row>
        <row r="158">
          <cell r="A158">
            <v>9582</v>
          </cell>
          <cell r="B158">
            <v>47</v>
          </cell>
          <cell r="C158" t="str">
            <v>07</v>
          </cell>
          <cell r="D158" t="str">
            <v>61796</v>
          </cell>
          <cell r="E158" t="str">
            <v>101477</v>
          </cell>
          <cell r="F158" t="str">
            <v>0557</v>
          </cell>
          <cell r="G158" t="str">
            <v>D</v>
          </cell>
          <cell r="H158" t="str">
            <v>Leadership Public Schools: Richmond</v>
          </cell>
          <cell r="I158" t="str">
            <v>UNIFIED</v>
          </cell>
          <cell r="J158">
            <v>940798</v>
          </cell>
        </row>
        <row r="159">
          <cell r="A159">
            <v>10238</v>
          </cell>
          <cell r="B159">
            <v>47</v>
          </cell>
          <cell r="C159" t="str">
            <v>07</v>
          </cell>
          <cell r="D159" t="str">
            <v>61796</v>
          </cell>
          <cell r="E159" t="str">
            <v>110973</v>
          </cell>
          <cell r="F159" t="str">
            <v>0755</v>
          </cell>
          <cell r="G159" t="str">
            <v>D</v>
          </cell>
          <cell r="H159" t="str">
            <v>Richmond College Preparatory</v>
          </cell>
          <cell r="I159" t="str">
            <v>UNIFIED</v>
          </cell>
          <cell r="J159">
            <v>677539</v>
          </cell>
        </row>
        <row r="160">
          <cell r="A160">
            <v>12772</v>
          </cell>
          <cell r="B160">
            <v>47</v>
          </cell>
          <cell r="C160" t="str">
            <v>07</v>
          </cell>
          <cell r="D160" t="str">
            <v>61796</v>
          </cell>
          <cell r="E160" t="str">
            <v>126805</v>
          </cell>
          <cell r="F160" t="str">
            <v>1441</v>
          </cell>
          <cell r="G160" t="str">
            <v>D</v>
          </cell>
          <cell r="H160" t="str">
            <v>Richmond Charter Academy</v>
          </cell>
          <cell r="I160" t="str">
            <v>UNIFIED</v>
          </cell>
          <cell r="J160">
            <v>341147</v>
          </cell>
        </row>
        <row r="161">
          <cell r="A161">
            <v>14062</v>
          </cell>
          <cell r="B161">
            <v>47</v>
          </cell>
          <cell r="C161" t="str">
            <v>07</v>
          </cell>
          <cell r="D161" t="str">
            <v>61796</v>
          </cell>
          <cell r="E161" t="str">
            <v>129643</v>
          </cell>
          <cell r="F161" t="str">
            <v>1660</v>
          </cell>
          <cell r="G161" t="str">
            <v>D</v>
          </cell>
          <cell r="H161" t="str">
            <v>Richmond Charter Elementary-Benito Juarez</v>
          </cell>
          <cell r="I161" t="str">
            <v>UNIFIED</v>
          </cell>
          <cell r="J161">
            <v>90468</v>
          </cell>
        </row>
        <row r="162">
          <cell r="A162">
            <v>14198</v>
          </cell>
          <cell r="B162">
            <v>47</v>
          </cell>
          <cell r="C162" t="str">
            <v>07</v>
          </cell>
          <cell r="D162" t="str">
            <v>61796</v>
          </cell>
          <cell r="E162" t="str">
            <v>132100</v>
          </cell>
          <cell r="F162" t="str">
            <v>1739</v>
          </cell>
          <cell r="G162" t="str">
            <v>D</v>
          </cell>
          <cell r="H162" t="str">
            <v>Aspire Richmond California College Preparatory Academy</v>
          </cell>
          <cell r="I162" t="str">
            <v>UNIFIED</v>
          </cell>
          <cell r="J162">
            <v>99916</v>
          </cell>
        </row>
        <row r="163">
          <cell r="A163">
            <v>14199</v>
          </cell>
          <cell r="B163">
            <v>47</v>
          </cell>
          <cell r="C163" t="str">
            <v>07</v>
          </cell>
          <cell r="D163" t="str">
            <v>61796</v>
          </cell>
          <cell r="E163" t="str">
            <v>132118</v>
          </cell>
          <cell r="F163" t="str">
            <v>1740</v>
          </cell>
          <cell r="G163" t="str">
            <v>D</v>
          </cell>
          <cell r="H163" t="str">
            <v>Aspire Richmond Technology Academy</v>
          </cell>
          <cell r="I163" t="str">
            <v>UNIFIED</v>
          </cell>
          <cell r="J163">
            <v>65020</v>
          </cell>
        </row>
        <row r="164">
          <cell r="A164">
            <v>14200</v>
          </cell>
          <cell r="B164">
            <v>47</v>
          </cell>
          <cell r="C164" t="str">
            <v>07</v>
          </cell>
          <cell r="D164" t="str">
            <v>61796</v>
          </cell>
          <cell r="E164" t="str">
            <v>132233</v>
          </cell>
          <cell r="F164" t="str">
            <v>1741</v>
          </cell>
          <cell r="G164" t="str">
            <v>D</v>
          </cell>
          <cell r="H164" t="str">
            <v>John Henry High</v>
          </cell>
          <cell r="I164" t="str">
            <v>UNIFIED</v>
          </cell>
          <cell r="J164">
            <v>52922</v>
          </cell>
        </row>
        <row r="165">
          <cell r="A165">
            <v>14328</v>
          </cell>
          <cell r="B165">
            <v>47</v>
          </cell>
          <cell r="C165" t="str">
            <v>07</v>
          </cell>
          <cell r="D165" t="str">
            <v>61796</v>
          </cell>
          <cell r="E165" t="str">
            <v>133637</v>
          </cell>
          <cell r="F165" t="str">
            <v>1774</v>
          </cell>
          <cell r="G165" t="str">
            <v>D</v>
          </cell>
          <cell r="H165" t="str">
            <v>Summit Public School: Tamalpais</v>
          </cell>
          <cell r="I165" t="str">
            <v>UNIFIED</v>
          </cell>
          <cell r="J165">
            <v>44750</v>
          </cell>
        </row>
        <row r="166">
          <cell r="A166">
            <v>1101</v>
          </cell>
          <cell r="B166">
            <v>47</v>
          </cell>
          <cell r="C166" t="str">
            <v>07</v>
          </cell>
          <cell r="D166" t="str">
            <v>61796</v>
          </cell>
          <cell r="E166" t="str">
            <v>6118368</v>
          </cell>
          <cell r="F166" t="str">
            <v>0333</v>
          </cell>
          <cell r="G166" t="str">
            <v>D</v>
          </cell>
          <cell r="H166" t="str">
            <v>Manzanita Middle</v>
          </cell>
          <cell r="I166" t="str">
            <v>UNIFIED</v>
          </cell>
          <cell r="J166">
            <v>176909</v>
          </cell>
        </row>
        <row r="167">
          <cell r="A167">
            <v>118</v>
          </cell>
          <cell r="B167">
            <v>47</v>
          </cell>
          <cell r="C167" t="str">
            <v>07</v>
          </cell>
          <cell r="D167" t="str">
            <v>61804</v>
          </cell>
          <cell r="E167" t="str">
            <v>0</v>
          </cell>
          <cell r="H167" t="str">
            <v>San Ramon Valley Unified</v>
          </cell>
          <cell r="I167" t="str">
            <v>UNIFIED</v>
          </cell>
          <cell r="J167">
            <v>6295268</v>
          </cell>
        </row>
        <row r="168">
          <cell r="A168">
            <v>119</v>
          </cell>
          <cell r="B168">
            <v>47</v>
          </cell>
          <cell r="C168" t="str">
            <v>07</v>
          </cell>
          <cell r="D168" t="str">
            <v>61812</v>
          </cell>
          <cell r="E168" t="str">
            <v>0</v>
          </cell>
          <cell r="H168" t="str">
            <v>Walnut Creek Elementary</v>
          </cell>
          <cell r="I168" t="str">
            <v>ELEMENTARY</v>
          </cell>
          <cell r="J168">
            <v>697078</v>
          </cell>
        </row>
        <row r="169">
          <cell r="A169">
            <v>14329</v>
          </cell>
          <cell r="B169">
            <v>47</v>
          </cell>
          <cell r="C169" t="str">
            <v>07</v>
          </cell>
          <cell r="D169" t="str">
            <v>77024</v>
          </cell>
          <cell r="E169" t="str">
            <v>134072</v>
          </cell>
          <cell r="F169" t="str">
            <v>1805</v>
          </cell>
          <cell r="G169" t="str">
            <v>D</v>
          </cell>
          <cell r="H169" t="str">
            <v>Rocketship Futuro Academy</v>
          </cell>
          <cell r="I169" t="str">
            <v>UNIFIED</v>
          </cell>
          <cell r="J169">
            <v>53952</v>
          </cell>
        </row>
        <row r="170">
          <cell r="A170">
            <v>9</v>
          </cell>
          <cell r="B170">
            <v>47</v>
          </cell>
          <cell r="C170" t="str">
            <v>08</v>
          </cell>
          <cell r="D170" t="str">
            <v>10082</v>
          </cell>
          <cell r="E170" t="str">
            <v>0</v>
          </cell>
          <cell r="H170" t="str">
            <v>Del Norte Co. Office of Education</v>
          </cell>
          <cell r="I170" t="str">
            <v>CO OFFICE</v>
          </cell>
          <cell r="J170">
            <v>718042</v>
          </cell>
        </row>
        <row r="171">
          <cell r="A171">
            <v>11350</v>
          </cell>
          <cell r="B171">
            <v>47</v>
          </cell>
          <cell r="C171" t="str">
            <v>08</v>
          </cell>
          <cell r="D171" t="str">
            <v>10082</v>
          </cell>
          <cell r="E171" t="str">
            <v>114116</v>
          </cell>
          <cell r="F171" t="str">
            <v>0859</v>
          </cell>
          <cell r="G171" t="str">
            <v>D</v>
          </cell>
          <cell r="H171" t="str">
            <v>Uncharted Shores Academy</v>
          </cell>
          <cell r="I171" t="str">
            <v>CO OFFICE</v>
          </cell>
          <cell r="J171">
            <v>271151</v>
          </cell>
        </row>
        <row r="172">
          <cell r="A172">
            <v>1048</v>
          </cell>
          <cell r="B172">
            <v>47</v>
          </cell>
          <cell r="C172" t="str">
            <v>08</v>
          </cell>
          <cell r="D172" t="str">
            <v>10082</v>
          </cell>
          <cell r="E172" t="str">
            <v>830059</v>
          </cell>
          <cell r="F172" t="str">
            <v>0358</v>
          </cell>
          <cell r="G172" t="str">
            <v>L</v>
          </cell>
          <cell r="H172" t="str">
            <v>Castle Rock</v>
          </cell>
          <cell r="I172" t="str">
            <v>CO OFFICE</v>
          </cell>
          <cell r="J172">
            <v>628705</v>
          </cell>
        </row>
        <row r="173">
          <cell r="A173">
            <v>120</v>
          </cell>
          <cell r="B173">
            <v>47</v>
          </cell>
          <cell r="C173" t="str">
            <v>08</v>
          </cell>
          <cell r="D173" t="str">
            <v>61820</v>
          </cell>
          <cell r="E173" t="str">
            <v>0</v>
          </cell>
          <cell r="H173" t="str">
            <v>Del Norte County Unified</v>
          </cell>
          <cell r="I173" t="str">
            <v>UNIFIED</v>
          </cell>
          <cell r="J173">
            <v>5138271</v>
          </cell>
        </row>
        <row r="174">
          <cell r="A174">
            <v>10</v>
          </cell>
          <cell r="B174">
            <v>47</v>
          </cell>
          <cell r="C174" t="str">
            <v>09</v>
          </cell>
          <cell r="D174" t="str">
            <v>10090</v>
          </cell>
          <cell r="E174" t="str">
            <v>0</v>
          </cell>
          <cell r="H174" t="str">
            <v>El Dorado Co. Office of Education</v>
          </cell>
          <cell r="I174" t="str">
            <v>CO OFFICE</v>
          </cell>
          <cell r="J174">
            <v>1869451</v>
          </cell>
        </row>
        <row r="175">
          <cell r="A175">
            <v>11971</v>
          </cell>
          <cell r="B175">
            <v>47</v>
          </cell>
          <cell r="C175" t="str">
            <v>09</v>
          </cell>
          <cell r="D175" t="str">
            <v>10090</v>
          </cell>
          <cell r="E175" t="str">
            <v>118117</v>
          </cell>
          <cell r="F175" t="str">
            <v>1013</v>
          </cell>
          <cell r="G175" t="str">
            <v>L</v>
          </cell>
          <cell r="H175" t="str">
            <v>Workforce Investment Act Charter</v>
          </cell>
          <cell r="I175" t="str">
            <v>CO OFFICE</v>
          </cell>
          <cell r="J175">
            <v>0</v>
          </cell>
        </row>
        <row r="176">
          <cell r="A176">
            <v>12528</v>
          </cell>
          <cell r="B176">
            <v>47</v>
          </cell>
          <cell r="C176" t="str">
            <v>09</v>
          </cell>
          <cell r="D176" t="str">
            <v>10090</v>
          </cell>
          <cell r="E176" t="str">
            <v>123521</v>
          </cell>
          <cell r="F176" t="str">
            <v>0360</v>
          </cell>
          <cell r="G176" t="str">
            <v>L</v>
          </cell>
          <cell r="H176" t="str">
            <v>Charter Alternative Program (CAP)</v>
          </cell>
          <cell r="I176" t="str">
            <v>CO OFFICE</v>
          </cell>
          <cell r="J176">
            <v>230171</v>
          </cell>
        </row>
        <row r="177">
          <cell r="A177">
            <v>14454</v>
          </cell>
          <cell r="B177">
            <v>47</v>
          </cell>
          <cell r="C177" t="str">
            <v>09</v>
          </cell>
          <cell r="D177" t="str">
            <v>10090</v>
          </cell>
          <cell r="E177" t="str">
            <v>136036</v>
          </cell>
          <cell r="F177" t="str">
            <v>1880</v>
          </cell>
          <cell r="G177" t="str">
            <v>D</v>
          </cell>
          <cell r="H177" t="str">
            <v>John Adams Academy - El Dorado Hills</v>
          </cell>
          <cell r="I177" t="str">
            <v>ELEMENTARY</v>
          </cell>
          <cell r="J177">
            <v>44472</v>
          </cell>
        </row>
        <row r="178">
          <cell r="A178">
            <v>1049</v>
          </cell>
          <cell r="B178">
            <v>47</v>
          </cell>
          <cell r="C178" t="str">
            <v>09</v>
          </cell>
          <cell r="D178" t="str">
            <v>10090</v>
          </cell>
          <cell r="E178" t="str">
            <v>930123</v>
          </cell>
          <cell r="F178" t="str">
            <v>0005</v>
          </cell>
          <cell r="G178" t="str">
            <v>L</v>
          </cell>
          <cell r="H178" t="str">
            <v>Charter Community School Home Study Academy</v>
          </cell>
          <cell r="I178" t="str">
            <v>CO OFFICE</v>
          </cell>
          <cell r="J178">
            <v>330196</v>
          </cell>
        </row>
        <row r="179">
          <cell r="A179">
            <v>1050</v>
          </cell>
          <cell r="B179">
            <v>47</v>
          </cell>
          <cell r="C179" t="str">
            <v>09</v>
          </cell>
          <cell r="D179" t="str">
            <v>10090</v>
          </cell>
          <cell r="E179" t="str">
            <v>930131</v>
          </cell>
          <cell r="F179" t="str">
            <v>0053</v>
          </cell>
          <cell r="G179" t="str">
            <v>L</v>
          </cell>
          <cell r="H179" t="str">
            <v>Rite of Passage</v>
          </cell>
          <cell r="I179" t="str">
            <v>CO OFFICE</v>
          </cell>
          <cell r="J179">
            <v>0</v>
          </cell>
        </row>
        <row r="180">
          <cell r="A180">
            <v>121</v>
          </cell>
          <cell r="B180">
            <v>47</v>
          </cell>
          <cell r="C180" t="str">
            <v>09</v>
          </cell>
          <cell r="D180" t="str">
            <v>61838</v>
          </cell>
          <cell r="E180" t="str">
            <v>0</v>
          </cell>
          <cell r="H180" t="str">
            <v>Buckeye Union Elementary</v>
          </cell>
          <cell r="I180" t="str">
            <v>ELEMENTARY</v>
          </cell>
          <cell r="J180">
            <v>5985467</v>
          </cell>
        </row>
        <row r="181">
          <cell r="A181">
            <v>9719</v>
          </cell>
          <cell r="B181">
            <v>47</v>
          </cell>
          <cell r="C181" t="str">
            <v>09</v>
          </cell>
          <cell r="D181" t="str">
            <v>61838</v>
          </cell>
          <cell r="E181" t="str">
            <v>107227</v>
          </cell>
          <cell r="F181" t="str">
            <v>0665</v>
          </cell>
          <cell r="G181" t="str">
            <v>L</v>
          </cell>
          <cell r="H181" t="str">
            <v>Charter Montessori Valley View Campus</v>
          </cell>
          <cell r="I181" t="str">
            <v>ELEMENTARY</v>
          </cell>
          <cell r="J181">
            <v>708461</v>
          </cell>
        </row>
        <row r="182">
          <cell r="A182">
            <v>10239</v>
          </cell>
          <cell r="B182">
            <v>47</v>
          </cell>
          <cell r="C182" t="str">
            <v>09</v>
          </cell>
          <cell r="D182" t="str">
            <v>61838</v>
          </cell>
          <cell r="E182" t="str">
            <v>111724</v>
          </cell>
          <cell r="F182" t="str">
            <v>0774</v>
          </cell>
          <cell r="G182" t="str">
            <v>D</v>
          </cell>
          <cell r="H182" t="str">
            <v>California Montessori Project-Shingle Springs Campus</v>
          </cell>
          <cell r="I182" t="str">
            <v>ELEMENTARY</v>
          </cell>
          <cell r="J182">
            <v>637480</v>
          </cell>
        </row>
        <row r="183">
          <cell r="A183">
            <v>14063</v>
          </cell>
          <cell r="B183">
            <v>47</v>
          </cell>
          <cell r="C183" t="str">
            <v>09</v>
          </cell>
          <cell r="D183" t="str">
            <v>61838</v>
          </cell>
          <cell r="E183" t="str">
            <v>129965</v>
          </cell>
          <cell r="F183" t="str">
            <v>1655</v>
          </cell>
          <cell r="G183" t="str">
            <v>D</v>
          </cell>
          <cell r="H183" t="str">
            <v>Rising Sun Montessori</v>
          </cell>
          <cell r="I183" t="str">
            <v>ELEMENTARY</v>
          </cell>
          <cell r="J183">
            <v>22388</v>
          </cell>
        </row>
        <row r="184">
          <cell r="A184">
            <v>14475</v>
          </cell>
          <cell r="B184">
            <v>47</v>
          </cell>
          <cell r="C184" t="str">
            <v>09</v>
          </cell>
          <cell r="D184" t="str">
            <v>61838</v>
          </cell>
          <cell r="E184" t="str">
            <v>136200</v>
          </cell>
          <cell r="F184" t="str">
            <v>1891</v>
          </cell>
          <cell r="G184" t="str">
            <v>D</v>
          </cell>
          <cell r="H184" t="str">
            <v>Clarksville Charter School</v>
          </cell>
          <cell r="I184" t="str">
            <v>ELEMENTARY</v>
          </cell>
          <cell r="J184">
            <v>142092</v>
          </cell>
        </row>
        <row r="185">
          <cell r="A185">
            <v>122</v>
          </cell>
          <cell r="B185">
            <v>47</v>
          </cell>
          <cell r="C185" t="str">
            <v>09</v>
          </cell>
          <cell r="D185" t="str">
            <v>61846</v>
          </cell>
          <cell r="E185" t="str">
            <v>0</v>
          </cell>
          <cell r="H185" t="str">
            <v>Camino Union Elementary</v>
          </cell>
          <cell r="I185" t="str">
            <v>ELEMENTARY</v>
          </cell>
          <cell r="J185">
            <v>573550</v>
          </cell>
        </row>
        <row r="186">
          <cell r="A186">
            <v>12536</v>
          </cell>
          <cell r="B186">
            <v>47</v>
          </cell>
          <cell r="C186" t="str">
            <v>09</v>
          </cell>
          <cell r="D186" t="str">
            <v>61846</v>
          </cell>
          <cell r="E186" t="str">
            <v>123125</v>
          </cell>
          <cell r="F186" t="str">
            <v>1150</v>
          </cell>
          <cell r="G186" t="str">
            <v>D</v>
          </cell>
          <cell r="H186" t="str">
            <v>Camino Science and Natural Resources Charter</v>
          </cell>
          <cell r="I186" t="str">
            <v>ELEMENTARY</v>
          </cell>
          <cell r="J186">
            <v>105236</v>
          </cell>
        </row>
        <row r="187">
          <cell r="A187">
            <v>123</v>
          </cell>
          <cell r="B187">
            <v>47</v>
          </cell>
          <cell r="C187" t="str">
            <v>09</v>
          </cell>
          <cell r="D187" t="str">
            <v>61853</v>
          </cell>
          <cell r="E187" t="str">
            <v>0</v>
          </cell>
          <cell r="H187" t="str">
            <v>El Dorado Union High</v>
          </cell>
          <cell r="I187" t="str">
            <v>HIGH</v>
          </cell>
          <cell r="J187">
            <v>7493913</v>
          </cell>
        </row>
        <row r="188">
          <cell r="A188">
            <v>1103</v>
          </cell>
          <cell r="B188">
            <v>47</v>
          </cell>
          <cell r="C188" t="str">
            <v>09</v>
          </cell>
          <cell r="D188" t="str">
            <v>61853</v>
          </cell>
          <cell r="E188" t="str">
            <v>930214</v>
          </cell>
          <cell r="F188" t="str">
            <v>0366</v>
          </cell>
          <cell r="G188" t="str">
            <v>L</v>
          </cell>
          <cell r="H188" t="str">
            <v>EDUHSD Virtual Academy at Shenandoah</v>
          </cell>
          <cell r="I188" t="str">
            <v>HIGH</v>
          </cell>
          <cell r="J188">
            <v>109253</v>
          </cell>
        </row>
        <row r="189">
          <cell r="A189">
            <v>124</v>
          </cell>
          <cell r="B189">
            <v>47</v>
          </cell>
          <cell r="C189" t="str">
            <v>09</v>
          </cell>
          <cell r="D189" t="str">
            <v>61879</v>
          </cell>
          <cell r="E189" t="str">
            <v>0</v>
          </cell>
          <cell r="H189" t="str">
            <v>Gold Oak Union Elementary</v>
          </cell>
          <cell r="I189" t="str">
            <v>ELEMENTARY</v>
          </cell>
          <cell r="J189">
            <v>653502</v>
          </cell>
        </row>
        <row r="190">
          <cell r="A190">
            <v>125</v>
          </cell>
          <cell r="B190">
            <v>47</v>
          </cell>
          <cell r="C190" t="str">
            <v>09</v>
          </cell>
          <cell r="D190" t="str">
            <v>61887</v>
          </cell>
          <cell r="E190" t="str">
            <v>0</v>
          </cell>
          <cell r="H190" t="str">
            <v>Gold Trail Union Elementary</v>
          </cell>
          <cell r="I190" t="str">
            <v>ELEMENTARY</v>
          </cell>
          <cell r="J190">
            <v>960800</v>
          </cell>
        </row>
        <row r="191">
          <cell r="A191">
            <v>126</v>
          </cell>
          <cell r="B191">
            <v>47</v>
          </cell>
          <cell r="C191" t="str">
            <v>09</v>
          </cell>
          <cell r="D191" t="str">
            <v>61895</v>
          </cell>
          <cell r="E191" t="str">
            <v>0</v>
          </cell>
          <cell r="H191" t="str">
            <v>Indian Diggings Elementary</v>
          </cell>
          <cell r="I191" t="str">
            <v>ELEMENTARY</v>
          </cell>
          <cell r="J191">
            <v>35112</v>
          </cell>
        </row>
        <row r="192">
          <cell r="A192">
            <v>127</v>
          </cell>
          <cell r="B192">
            <v>47</v>
          </cell>
          <cell r="C192" t="str">
            <v>09</v>
          </cell>
          <cell r="D192" t="str">
            <v>61903</v>
          </cell>
          <cell r="E192" t="str">
            <v>0</v>
          </cell>
          <cell r="H192" t="str">
            <v>Lake Tahoe Unified</v>
          </cell>
          <cell r="I192" t="str">
            <v>UNIFIED</v>
          </cell>
          <cell r="J192">
            <v>544666</v>
          </cell>
        </row>
        <row r="193">
          <cell r="A193">
            <v>128</v>
          </cell>
          <cell r="B193">
            <v>47</v>
          </cell>
          <cell r="C193" t="str">
            <v>09</v>
          </cell>
          <cell r="D193" t="str">
            <v>61911</v>
          </cell>
          <cell r="E193" t="str">
            <v>0</v>
          </cell>
          <cell r="H193" t="str">
            <v>Latrobe</v>
          </cell>
          <cell r="I193" t="str">
            <v>ELEMENTARY</v>
          </cell>
          <cell r="J193">
            <v>27272</v>
          </cell>
        </row>
        <row r="194">
          <cell r="A194">
            <v>129</v>
          </cell>
          <cell r="B194">
            <v>47</v>
          </cell>
          <cell r="C194" t="str">
            <v>09</v>
          </cell>
          <cell r="D194" t="str">
            <v>61929</v>
          </cell>
          <cell r="E194" t="str">
            <v>0</v>
          </cell>
          <cell r="H194" t="str">
            <v>Mother Lode Union Elementary</v>
          </cell>
          <cell r="I194" t="str">
            <v>ELEMENTARY</v>
          </cell>
          <cell r="J194">
            <v>1417892</v>
          </cell>
        </row>
        <row r="195">
          <cell r="A195">
            <v>130</v>
          </cell>
          <cell r="B195">
            <v>47</v>
          </cell>
          <cell r="C195" t="str">
            <v>09</v>
          </cell>
          <cell r="D195" t="str">
            <v>61945</v>
          </cell>
          <cell r="E195" t="str">
            <v>0</v>
          </cell>
          <cell r="H195" t="str">
            <v>Pioneer Union Elementary</v>
          </cell>
          <cell r="I195" t="str">
            <v>ELEMENTARY</v>
          </cell>
          <cell r="J195">
            <v>60888</v>
          </cell>
        </row>
        <row r="196">
          <cell r="A196">
            <v>131</v>
          </cell>
          <cell r="B196">
            <v>47</v>
          </cell>
          <cell r="C196" t="str">
            <v>09</v>
          </cell>
          <cell r="D196" t="str">
            <v>61952</v>
          </cell>
          <cell r="E196" t="str">
            <v>0</v>
          </cell>
          <cell r="H196" t="str">
            <v>Placerville Union Elementary</v>
          </cell>
          <cell r="I196" t="str">
            <v>ELEMENTARY</v>
          </cell>
          <cell r="J196">
            <v>1779207</v>
          </cell>
        </row>
        <row r="197">
          <cell r="A197">
            <v>132</v>
          </cell>
          <cell r="B197">
            <v>47</v>
          </cell>
          <cell r="C197" t="str">
            <v>09</v>
          </cell>
          <cell r="D197" t="str">
            <v>61960</v>
          </cell>
          <cell r="E197" t="str">
            <v>0</v>
          </cell>
          <cell r="H197" t="str">
            <v>Pollock Pines Elementary</v>
          </cell>
          <cell r="I197" t="str">
            <v>ELEMENTARY</v>
          </cell>
          <cell r="J197">
            <v>945246</v>
          </cell>
        </row>
        <row r="198">
          <cell r="A198">
            <v>133</v>
          </cell>
          <cell r="B198">
            <v>47</v>
          </cell>
          <cell r="C198" t="str">
            <v>09</v>
          </cell>
          <cell r="D198" t="str">
            <v>61978</v>
          </cell>
          <cell r="E198" t="str">
            <v>0</v>
          </cell>
          <cell r="H198" t="str">
            <v>Rescue Union Elementary</v>
          </cell>
          <cell r="I198" t="str">
            <v>ELEMENTARY</v>
          </cell>
          <cell r="J198">
            <v>5183857</v>
          </cell>
        </row>
        <row r="199">
          <cell r="A199">
            <v>134</v>
          </cell>
          <cell r="B199">
            <v>47</v>
          </cell>
          <cell r="C199" t="str">
            <v>09</v>
          </cell>
          <cell r="D199" t="str">
            <v>61986</v>
          </cell>
          <cell r="E199" t="str">
            <v>0</v>
          </cell>
          <cell r="H199" t="str">
            <v>Silver Fork Elementary</v>
          </cell>
          <cell r="I199" t="str">
            <v>ELEMENTARY</v>
          </cell>
          <cell r="J199">
            <v>1688</v>
          </cell>
        </row>
        <row r="200">
          <cell r="A200">
            <v>135</v>
          </cell>
          <cell r="B200">
            <v>47</v>
          </cell>
          <cell r="C200" t="str">
            <v>09</v>
          </cell>
          <cell r="D200" t="str">
            <v>73783</v>
          </cell>
          <cell r="E200" t="str">
            <v>0</v>
          </cell>
          <cell r="H200" t="str">
            <v>Black Oak Mine Unified</v>
          </cell>
          <cell r="I200" t="str">
            <v>UNIFIED</v>
          </cell>
          <cell r="J200">
            <v>73386</v>
          </cell>
        </row>
        <row r="201">
          <cell r="A201">
            <v>12326</v>
          </cell>
          <cell r="B201">
            <v>47</v>
          </cell>
          <cell r="C201" t="str">
            <v>09</v>
          </cell>
          <cell r="D201" t="str">
            <v>73783</v>
          </cell>
          <cell r="E201" t="str">
            <v>121566</v>
          </cell>
          <cell r="F201" t="str">
            <v>1176</v>
          </cell>
          <cell r="G201" t="str">
            <v>L</v>
          </cell>
          <cell r="H201" t="str">
            <v>American River Charter</v>
          </cell>
          <cell r="I201" t="str">
            <v>UNIFIED</v>
          </cell>
          <cell r="J201">
            <v>7035</v>
          </cell>
        </row>
        <row r="202">
          <cell r="A202">
            <v>11</v>
          </cell>
          <cell r="B202">
            <v>47</v>
          </cell>
          <cell r="C202" t="str">
            <v>10</v>
          </cell>
          <cell r="D202" t="str">
            <v>10108</v>
          </cell>
          <cell r="E202" t="str">
            <v>0</v>
          </cell>
          <cell r="H202" t="str">
            <v>Fresno Co. Office of Education</v>
          </cell>
          <cell r="I202" t="str">
            <v>CO OFFICE</v>
          </cell>
          <cell r="J202">
            <v>60128</v>
          </cell>
        </row>
        <row r="203">
          <cell r="A203">
            <v>12329</v>
          </cell>
          <cell r="B203">
            <v>47</v>
          </cell>
          <cell r="C203" t="str">
            <v>10</v>
          </cell>
          <cell r="D203" t="str">
            <v>10108</v>
          </cell>
          <cell r="E203" t="str">
            <v>109991</v>
          </cell>
          <cell r="F203" t="str">
            <v>0746</v>
          </cell>
          <cell r="G203" t="str">
            <v>D</v>
          </cell>
          <cell r="H203" t="str">
            <v>Crescent View West Charter</v>
          </cell>
          <cell r="I203" t="str">
            <v>UNIFIED</v>
          </cell>
          <cell r="J203">
            <v>2980820</v>
          </cell>
        </row>
        <row r="204">
          <cell r="A204">
            <v>10241</v>
          </cell>
          <cell r="B204">
            <v>47</v>
          </cell>
          <cell r="C204" t="str">
            <v>10</v>
          </cell>
          <cell r="D204" t="str">
            <v>10108</v>
          </cell>
          <cell r="E204" t="str">
            <v>111682</v>
          </cell>
          <cell r="F204" t="str">
            <v>0787</v>
          </cell>
          <cell r="G204" t="str">
            <v>D</v>
          </cell>
          <cell r="H204" t="str">
            <v>Hume Lake Charter</v>
          </cell>
          <cell r="I204" t="str">
            <v>UNIFIED</v>
          </cell>
          <cell r="J204">
            <v>113798</v>
          </cell>
        </row>
        <row r="205">
          <cell r="A205">
            <v>12157</v>
          </cell>
          <cell r="B205">
            <v>47</v>
          </cell>
          <cell r="C205" t="str">
            <v>10</v>
          </cell>
          <cell r="D205" t="str">
            <v>10108</v>
          </cell>
          <cell r="E205" t="str">
            <v>119628</v>
          </cell>
          <cell r="F205" t="str">
            <v>1085</v>
          </cell>
          <cell r="G205" t="str">
            <v>D</v>
          </cell>
          <cell r="H205" t="str">
            <v>Big Picture Educational Academy</v>
          </cell>
          <cell r="I205" t="str">
            <v>UNIFIED</v>
          </cell>
          <cell r="J205">
            <v>762306</v>
          </cell>
        </row>
        <row r="206">
          <cell r="A206">
            <v>1053</v>
          </cell>
          <cell r="B206">
            <v>47</v>
          </cell>
          <cell r="C206" t="str">
            <v>10</v>
          </cell>
          <cell r="D206" t="str">
            <v>10108</v>
          </cell>
          <cell r="E206" t="str">
            <v>6085112</v>
          </cell>
          <cell r="F206" t="str">
            <v>0195</v>
          </cell>
          <cell r="G206" t="str">
            <v>D</v>
          </cell>
          <cell r="H206" t="str">
            <v>Edison-Bethune Charter Academy</v>
          </cell>
          <cell r="I206" t="str">
            <v>UNIFIED</v>
          </cell>
          <cell r="J206">
            <v>782057</v>
          </cell>
        </row>
        <row r="207">
          <cell r="A207">
            <v>136</v>
          </cell>
          <cell r="B207">
            <v>47</v>
          </cell>
          <cell r="C207" t="str">
            <v>10</v>
          </cell>
          <cell r="D207" t="str">
            <v>61994</v>
          </cell>
          <cell r="E207" t="str">
            <v>0</v>
          </cell>
          <cell r="H207" t="str">
            <v>Alvina Elementary</v>
          </cell>
          <cell r="I207" t="str">
            <v>ELEMENTARY</v>
          </cell>
          <cell r="J207">
            <v>267554</v>
          </cell>
        </row>
        <row r="208">
          <cell r="A208">
            <v>1105</v>
          </cell>
          <cell r="B208">
            <v>47</v>
          </cell>
          <cell r="C208" t="str">
            <v>10</v>
          </cell>
          <cell r="D208" t="str">
            <v>61994</v>
          </cell>
          <cell r="E208" t="str">
            <v>6005730</v>
          </cell>
          <cell r="F208" t="str">
            <v>00D5</v>
          </cell>
          <cell r="G208" t="str">
            <v>L</v>
          </cell>
          <cell r="H208" t="str">
            <v>Alvina Elementary Charter</v>
          </cell>
          <cell r="I208" t="str">
            <v>ELEMENTARY</v>
          </cell>
          <cell r="J208">
            <v>0</v>
          </cell>
        </row>
        <row r="209">
          <cell r="A209">
            <v>138</v>
          </cell>
          <cell r="B209">
            <v>47</v>
          </cell>
          <cell r="C209" t="str">
            <v>10</v>
          </cell>
          <cell r="D209" t="str">
            <v>62026</v>
          </cell>
          <cell r="E209" t="str">
            <v>0</v>
          </cell>
          <cell r="H209" t="str">
            <v>Big Creek Elementary</v>
          </cell>
          <cell r="I209" t="str">
            <v>ELEMENTARY</v>
          </cell>
          <cell r="J209">
            <v>10664</v>
          </cell>
        </row>
        <row r="210">
          <cell r="A210">
            <v>139</v>
          </cell>
          <cell r="B210">
            <v>47</v>
          </cell>
          <cell r="C210" t="str">
            <v>10</v>
          </cell>
          <cell r="D210" t="str">
            <v>62042</v>
          </cell>
          <cell r="E210" t="str">
            <v>0</v>
          </cell>
          <cell r="H210" t="str">
            <v>Burrel Union Elementary</v>
          </cell>
          <cell r="I210" t="str">
            <v>ELEMENTARY</v>
          </cell>
          <cell r="J210">
            <v>113434</v>
          </cell>
        </row>
        <row r="211">
          <cell r="A211">
            <v>140</v>
          </cell>
          <cell r="B211">
            <v>47</v>
          </cell>
          <cell r="C211" t="str">
            <v>10</v>
          </cell>
          <cell r="D211" t="str">
            <v>62109</v>
          </cell>
          <cell r="E211" t="str">
            <v>0</v>
          </cell>
          <cell r="H211" t="str">
            <v>Clay Joint Elementary</v>
          </cell>
          <cell r="I211" t="str">
            <v>ELEMENTARY</v>
          </cell>
          <cell r="J211">
            <v>354929</v>
          </cell>
        </row>
        <row r="212">
          <cell r="A212">
            <v>141</v>
          </cell>
          <cell r="B212">
            <v>47</v>
          </cell>
          <cell r="C212" t="str">
            <v>10</v>
          </cell>
          <cell r="D212" t="str">
            <v>62117</v>
          </cell>
          <cell r="E212" t="str">
            <v>0</v>
          </cell>
          <cell r="H212" t="str">
            <v>Clovis Unified</v>
          </cell>
          <cell r="I212" t="str">
            <v>UNIFIED</v>
          </cell>
          <cell r="J212">
            <v>61513507</v>
          </cell>
        </row>
        <row r="213">
          <cell r="A213">
            <v>12158</v>
          </cell>
          <cell r="B213">
            <v>47</v>
          </cell>
          <cell r="C213" t="str">
            <v>10</v>
          </cell>
          <cell r="D213" t="str">
            <v>62117</v>
          </cell>
          <cell r="E213" t="str">
            <v>118018</v>
          </cell>
          <cell r="F213" t="str">
            <v>1006</v>
          </cell>
          <cell r="G213" t="str">
            <v>L</v>
          </cell>
          <cell r="H213" t="str">
            <v>Clovis Online Charter</v>
          </cell>
          <cell r="I213" t="str">
            <v>UNIFIED</v>
          </cell>
          <cell r="J213">
            <v>666887</v>
          </cell>
        </row>
        <row r="214">
          <cell r="A214">
            <v>142</v>
          </cell>
          <cell r="B214">
            <v>47</v>
          </cell>
          <cell r="C214" t="str">
            <v>10</v>
          </cell>
          <cell r="D214" t="str">
            <v>62125</v>
          </cell>
          <cell r="E214" t="str">
            <v>0</v>
          </cell>
          <cell r="H214" t="str">
            <v>Coalinga-Huron Unified</v>
          </cell>
          <cell r="I214" t="str">
            <v>UNIFIED</v>
          </cell>
          <cell r="J214">
            <v>6410637</v>
          </cell>
        </row>
        <row r="215">
          <cell r="A215">
            <v>143</v>
          </cell>
          <cell r="B215">
            <v>47</v>
          </cell>
          <cell r="C215" t="str">
            <v>10</v>
          </cell>
          <cell r="D215" t="str">
            <v>62158</v>
          </cell>
          <cell r="E215" t="str">
            <v>0</v>
          </cell>
          <cell r="H215" t="str">
            <v>Fowler Unified</v>
          </cell>
          <cell r="I215" t="str">
            <v>UNIFIED</v>
          </cell>
          <cell r="J215">
            <v>3816464</v>
          </cell>
        </row>
        <row r="216">
          <cell r="A216">
            <v>144</v>
          </cell>
          <cell r="B216">
            <v>47</v>
          </cell>
          <cell r="C216" t="str">
            <v>10</v>
          </cell>
          <cell r="D216" t="str">
            <v>62166</v>
          </cell>
          <cell r="E216" t="str">
            <v>0</v>
          </cell>
          <cell r="H216" t="str">
            <v>Fresno Unified</v>
          </cell>
          <cell r="I216" t="str">
            <v>UNIFIED</v>
          </cell>
          <cell r="J216">
            <v>99776925</v>
          </cell>
        </row>
        <row r="217">
          <cell r="A217">
            <v>9701</v>
          </cell>
          <cell r="B217">
            <v>47</v>
          </cell>
          <cell r="C217" t="str">
            <v>10</v>
          </cell>
          <cell r="D217" t="str">
            <v>62166</v>
          </cell>
          <cell r="E217" t="str">
            <v>106740</v>
          </cell>
          <cell r="F217" t="str">
            <v>0662</v>
          </cell>
          <cell r="G217" t="str">
            <v>D</v>
          </cell>
          <cell r="H217" t="str">
            <v>Valley Preparatory Academy Charter</v>
          </cell>
          <cell r="I217" t="str">
            <v>UNIFIED</v>
          </cell>
          <cell r="J217">
            <v>542726</v>
          </cell>
        </row>
        <row r="218">
          <cell r="A218">
            <v>11354</v>
          </cell>
          <cell r="B218">
            <v>47</v>
          </cell>
          <cell r="C218" t="str">
            <v>10</v>
          </cell>
          <cell r="D218" t="str">
            <v>62166</v>
          </cell>
          <cell r="E218" t="str">
            <v>114355</v>
          </cell>
          <cell r="F218" t="str">
            <v>0898</v>
          </cell>
          <cell r="G218" t="str">
            <v>D</v>
          </cell>
          <cell r="H218" t="str">
            <v>Sierra Charter</v>
          </cell>
          <cell r="I218" t="str">
            <v>UNIFIED</v>
          </cell>
          <cell r="J218">
            <v>690881</v>
          </cell>
        </row>
        <row r="219">
          <cell r="A219">
            <v>11355</v>
          </cell>
          <cell r="B219">
            <v>47</v>
          </cell>
          <cell r="C219" t="str">
            <v>10</v>
          </cell>
          <cell r="D219" t="str">
            <v>62166</v>
          </cell>
          <cell r="E219" t="str">
            <v>114553</v>
          </cell>
          <cell r="F219" t="str">
            <v>0890</v>
          </cell>
          <cell r="G219" t="str">
            <v>D</v>
          </cell>
          <cell r="H219" t="str">
            <v>University High</v>
          </cell>
          <cell r="I219" t="str">
            <v>UNIFIED</v>
          </cell>
          <cell r="J219">
            <v>832126</v>
          </cell>
        </row>
        <row r="220">
          <cell r="A220">
            <v>12330</v>
          </cell>
          <cell r="B220">
            <v>47</v>
          </cell>
          <cell r="C220" t="str">
            <v>10</v>
          </cell>
          <cell r="D220" t="str">
            <v>62166</v>
          </cell>
          <cell r="E220" t="str">
            <v>121533</v>
          </cell>
          <cell r="F220" t="str">
            <v>1172</v>
          </cell>
          <cell r="G220" t="str">
            <v>L</v>
          </cell>
          <cell r="H220" t="str">
            <v>Morris E. Dailey Charter Elementary</v>
          </cell>
          <cell r="I220" t="str">
            <v>UNIFIED</v>
          </cell>
          <cell r="J220">
            <v>558682</v>
          </cell>
        </row>
        <row r="221">
          <cell r="A221">
            <v>12914</v>
          </cell>
          <cell r="B221">
            <v>47</v>
          </cell>
          <cell r="C221" t="str">
            <v>10</v>
          </cell>
          <cell r="D221" t="str">
            <v>62166</v>
          </cell>
          <cell r="E221" t="str">
            <v>127514</v>
          </cell>
          <cell r="F221" t="str">
            <v>1503</v>
          </cell>
          <cell r="G221" t="str">
            <v>D</v>
          </cell>
          <cell r="H221" t="str">
            <v>Kepler Neighborhood</v>
          </cell>
          <cell r="I221" t="str">
            <v>UNIFIED</v>
          </cell>
          <cell r="J221">
            <v>85688</v>
          </cell>
        </row>
        <row r="222">
          <cell r="A222">
            <v>14330</v>
          </cell>
          <cell r="B222">
            <v>47</v>
          </cell>
          <cell r="C222" t="str">
            <v>10</v>
          </cell>
          <cell r="D222" t="str">
            <v>62166</v>
          </cell>
          <cell r="E222" t="str">
            <v>133942</v>
          </cell>
          <cell r="F222" t="str">
            <v>1792</v>
          </cell>
          <cell r="G222" t="str">
            <v>D</v>
          </cell>
          <cell r="H222" t="str">
            <v>Aspen Public</v>
          </cell>
          <cell r="I222" t="str">
            <v>UNIFIED</v>
          </cell>
          <cell r="J222">
            <v>23228</v>
          </cell>
        </row>
        <row r="223">
          <cell r="A223">
            <v>1106</v>
          </cell>
          <cell r="B223">
            <v>47</v>
          </cell>
          <cell r="C223" t="str">
            <v>10</v>
          </cell>
          <cell r="D223" t="str">
            <v>62166</v>
          </cell>
          <cell r="E223" t="str">
            <v>1030642</v>
          </cell>
          <cell r="F223" t="str">
            <v>0149</v>
          </cell>
          <cell r="G223" t="str">
            <v>D</v>
          </cell>
          <cell r="H223" t="str">
            <v>School of Unlimited Learning</v>
          </cell>
          <cell r="I223" t="str">
            <v>UNIFIED</v>
          </cell>
          <cell r="J223">
            <v>262764</v>
          </cell>
        </row>
        <row r="224">
          <cell r="A224">
            <v>1110</v>
          </cell>
          <cell r="B224">
            <v>47</v>
          </cell>
          <cell r="C224" t="str">
            <v>10</v>
          </cell>
          <cell r="D224" t="str">
            <v>62166</v>
          </cell>
          <cell r="E224" t="str">
            <v>1030840</v>
          </cell>
          <cell r="F224" t="str">
            <v>0378</v>
          </cell>
          <cell r="G224" t="str">
            <v>D</v>
          </cell>
          <cell r="H224" t="str">
            <v>Carter G. Woodson Public Charter</v>
          </cell>
          <cell r="I224" t="str">
            <v>UNIFIED</v>
          </cell>
          <cell r="J224">
            <v>553187</v>
          </cell>
        </row>
        <row r="225">
          <cell r="A225">
            <v>146</v>
          </cell>
          <cell r="B225">
            <v>47</v>
          </cell>
          <cell r="C225" t="str">
            <v>10</v>
          </cell>
          <cell r="D225" t="str">
            <v>62240</v>
          </cell>
          <cell r="E225" t="str">
            <v>0</v>
          </cell>
          <cell r="H225" t="str">
            <v>Kingsburg Elementary Charter</v>
          </cell>
          <cell r="I225" t="str">
            <v>ELEMENTARY</v>
          </cell>
          <cell r="J225">
            <v>3216065</v>
          </cell>
        </row>
        <row r="226">
          <cell r="A226">
            <v>11866</v>
          </cell>
          <cell r="B226">
            <v>47</v>
          </cell>
          <cell r="C226" t="str">
            <v>10</v>
          </cell>
          <cell r="D226" t="str">
            <v>62240</v>
          </cell>
          <cell r="E226" t="str">
            <v>113142</v>
          </cell>
          <cell r="F226" t="str">
            <v>00D2</v>
          </cell>
          <cell r="G226" t="str">
            <v>L</v>
          </cell>
          <cell r="H226" t="str">
            <v>Ronald W. Reagan Elementary</v>
          </cell>
          <cell r="I226" t="str">
            <v>ELEMENTARY</v>
          </cell>
          <cell r="J226">
            <v>0</v>
          </cell>
        </row>
        <row r="227">
          <cell r="A227">
            <v>11906</v>
          </cell>
          <cell r="B227">
            <v>47</v>
          </cell>
          <cell r="C227" t="str">
            <v>10</v>
          </cell>
          <cell r="D227" t="str">
            <v>62240</v>
          </cell>
          <cell r="E227" t="str">
            <v>114587</v>
          </cell>
          <cell r="F227" t="str">
            <v>00D2</v>
          </cell>
          <cell r="G227" t="str">
            <v>L</v>
          </cell>
          <cell r="H227" t="str">
            <v>Island Community Day</v>
          </cell>
          <cell r="I227" t="str">
            <v>ELEMENTARY</v>
          </cell>
          <cell r="J227">
            <v>0</v>
          </cell>
        </row>
        <row r="228">
          <cell r="A228">
            <v>1116</v>
          </cell>
          <cell r="B228">
            <v>47</v>
          </cell>
          <cell r="C228" t="str">
            <v>10</v>
          </cell>
          <cell r="D228" t="str">
            <v>62240</v>
          </cell>
          <cell r="E228" t="str">
            <v>6006704</v>
          </cell>
          <cell r="F228" t="str">
            <v>00D2</v>
          </cell>
          <cell r="G228" t="str">
            <v>L</v>
          </cell>
          <cell r="H228" t="str">
            <v>Lincoln Elementary</v>
          </cell>
          <cell r="I228" t="str">
            <v>ELEMENTARY</v>
          </cell>
          <cell r="J228">
            <v>0</v>
          </cell>
        </row>
        <row r="229">
          <cell r="A229">
            <v>1117</v>
          </cell>
          <cell r="B229">
            <v>47</v>
          </cell>
          <cell r="C229" t="str">
            <v>10</v>
          </cell>
          <cell r="D229" t="str">
            <v>62240</v>
          </cell>
          <cell r="E229" t="str">
            <v>6006712</v>
          </cell>
          <cell r="F229" t="str">
            <v>00D2</v>
          </cell>
          <cell r="G229" t="str">
            <v>L</v>
          </cell>
          <cell r="H229" t="str">
            <v>Roosevelt Elementary</v>
          </cell>
          <cell r="I229" t="str">
            <v>ELEMENTARY</v>
          </cell>
          <cell r="J229">
            <v>0</v>
          </cell>
        </row>
        <row r="230">
          <cell r="A230">
            <v>1118</v>
          </cell>
          <cell r="B230">
            <v>47</v>
          </cell>
          <cell r="C230" t="str">
            <v>10</v>
          </cell>
          <cell r="D230" t="str">
            <v>62240</v>
          </cell>
          <cell r="E230" t="str">
            <v>6006720</v>
          </cell>
          <cell r="F230" t="str">
            <v>00D2</v>
          </cell>
          <cell r="G230" t="str">
            <v>L</v>
          </cell>
          <cell r="H230" t="str">
            <v>Washington Elementary</v>
          </cell>
          <cell r="I230" t="str">
            <v>ELEMENTARY</v>
          </cell>
          <cell r="J230">
            <v>0</v>
          </cell>
        </row>
        <row r="231">
          <cell r="A231">
            <v>1119</v>
          </cell>
          <cell r="B231">
            <v>47</v>
          </cell>
          <cell r="C231" t="str">
            <v>10</v>
          </cell>
          <cell r="D231" t="str">
            <v>62240</v>
          </cell>
          <cell r="E231" t="str">
            <v>6108328</v>
          </cell>
          <cell r="F231" t="str">
            <v>00D2</v>
          </cell>
          <cell r="G231" t="str">
            <v>L</v>
          </cell>
          <cell r="H231" t="str">
            <v>Rafer Johnson Junior High</v>
          </cell>
          <cell r="I231" t="str">
            <v>ELEMENTARY</v>
          </cell>
          <cell r="J231">
            <v>0</v>
          </cell>
        </row>
        <row r="232">
          <cell r="A232">
            <v>1120</v>
          </cell>
          <cell r="B232">
            <v>47</v>
          </cell>
          <cell r="C232" t="str">
            <v>10</v>
          </cell>
          <cell r="D232" t="str">
            <v>62240</v>
          </cell>
          <cell r="E232" t="str">
            <v>6114805</v>
          </cell>
          <cell r="F232" t="str">
            <v>00D2</v>
          </cell>
          <cell r="G232" t="str">
            <v>L</v>
          </cell>
          <cell r="H232" t="str">
            <v>Kingsburg Community Charter Extension</v>
          </cell>
          <cell r="I232" t="str">
            <v>ELEMENTARY</v>
          </cell>
          <cell r="J232">
            <v>0</v>
          </cell>
        </row>
        <row r="233">
          <cell r="A233">
            <v>147</v>
          </cell>
          <cell r="B233">
            <v>47</v>
          </cell>
          <cell r="C233" t="str">
            <v>10</v>
          </cell>
          <cell r="D233" t="str">
            <v>62257</v>
          </cell>
          <cell r="E233" t="str">
            <v>0</v>
          </cell>
          <cell r="H233" t="str">
            <v>Kingsburg Joint Union High</v>
          </cell>
          <cell r="I233" t="str">
            <v>HIGH</v>
          </cell>
          <cell r="J233">
            <v>1932396</v>
          </cell>
        </row>
        <row r="234">
          <cell r="A234">
            <v>148</v>
          </cell>
          <cell r="B234">
            <v>47</v>
          </cell>
          <cell r="C234" t="str">
            <v>10</v>
          </cell>
          <cell r="D234" t="str">
            <v>62265</v>
          </cell>
          <cell r="E234" t="str">
            <v>0</v>
          </cell>
          <cell r="H234" t="str">
            <v>Kings Canyon Joint Unified</v>
          </cell>
          <cell r="I234" t="str">
            <v>UNIFIED</v>
          </cell>
          <cell r="J234">
            <v>14046550</v>
          </cell>
        </row>
        <row r="235">
          <cell r="A235">
            <v>12106</v>
          </cell>
          <cell r="B235">
            <v>47</v>
          </cell>
          <cell r="C235" t="str">
            <v>10</v>
          </cell>
          <cell r="D235" t="str">
            <v>62265</v>
          </cell>
          <cell r="E235" t="str">
            <v>116640</v>
          </cell>
          <cell r="F235" t="str">
            <v>1074</v>
          </cell>
          <cell r="G235" t="str">
            <v>L</v>
          </cell>
          <cell r="H235" t="str">
            <v>Dunlap Leadership Academy</v>
          </cell>
          <cell r="I235" t="str">
            <v>UNIFIED</v>
          </cell>
          <cell r="J235">
            <v>84940</v>
          </cell>
        </row>
        <row r="236">
          <cell r="A236">
            <v>12816</v>
          </cell>
          <cell r="B236">
            <v>47</v>
          </cell>
          <cell r="C236" t="str">
            <v>10</v>
          </cell>
          <cell r="D236" t="str">
            <v>62265</v>
          </cell>
          <cell r="E236" t="str">
            <v>126292</v>
          </cell>
          <cell r="F236" t="str">
            <v>1513</v>
          </cell>
          <cell r="G236" t="str">
            <v>L</v>
          </cell>
          <cell r="H236" t="str">
            <v>Reedley Middle College High</v>
          </cell>
          <cell r="I236" t="str">
            <v>UNIFIED</v>
          </cell>
          <cell r="J236">
            <v>35212</v>
          </cell>
        </row>
        <row r="237">
          <cell r="A237">
            <v>149</v>
          </cell>
          <cell r="B237">
            <v>47</v>
          </cell>
          <cell r="C237" t="str">
            <v>10</v>
          </cell>
          <cell r="D237" t="str">
            <v>62281</v>
          </cell>
          <cell r="E237" t="str">
            <v>0</v>
          </cell>
          <cell r="H237" t="str">
            <v>Laton Joint Unified</v>
          </cell>
          <cell r="I237" t="str">
            <v>UNIFIED</v>
          </cell>
          <cell r="J237">
            <v>1167693</v>
          </cell>
        </row>
        <row r="238">
          <cell r="A238">
            <v>150</v>
          </cell>
          <cell r="B238">
            <v>47</v>
          </cell>
          <cell r="C238" t="str">
            <v>10</v>
          </cell>
          <cell r="D238" t="str">
            <v>62323</v>
          </cell>
          <cell r="E238" t="str">
            <v>0</v>
          </cell>
          <cell r="H238" t="str">
            <v>Monroe Elementary</v>
          </cell>
          <cell r="I238" t="str">
            <v>ELEMENTARY</v>
          </cell>
          <cell r="J238">
            <v>251581</v>
          </cell>
        </row>
        <row r="239">
          <cell r="A239">
            <v>151</v>
          </cell>
          <cell r="B239">
            <v>47</v>
          </cell>
          <cell r="C239" t="str">
            <v>10</v>
          </cell>
          <cell r="D239" t="str">
            <v>62331</v>
          </cell>
          <cell r="E239" t="str">
            <v>0</v>
          </cell>
          <cell r="H239" t="str">
            <v>Orange Center</v>
          </cell>
          <cell r="I239" t="str">
            <v>ELEMENTARY</v>
          </cell>
          <cell r="J239">
            <v>412463</v>
          </cell>
        </row>
        <row r="240">
          <cell r="A240">
            <v>12774</v>
          </cell>
          <cell r="B240">
            <v>47</v>
          </cell>
          <cell r="C240" t="str">
            <v>10</v>
          </cell>
          <cell r="D240" t="str">
            <v>62331</v>
          </cell>
          <cell r="E240" t="str">
            <v>127175</v>
          </cell>
          <cell r="F240" t="str">
            <v>1492</v>
          </cell>
          <cell r="G240" t="str">
            <v>D</v>
          </cell>
          <cell r="H240" t="str">
            <v>California Virtual Academy @ Fresno</v>
          </cell>
          <cell r="I240" t="str">
            <v>ELEMENTARY</v>
          </cell>
          <cell r="J240">
            <v>700179</v>
          </cell>
        </row>
        <row r="241">
          <cell r="A241">
            <v>14118</v>
          </cell>
          <cell r="B241">
            <v>47</v>
          </cell>
          <cell r="C241" t="str">
            <v>10</v>
          </cell>
          <cell r="D241" t="str">
            <v>62331</v>
          </cell>
          <cell r="E241" t="str">
            <v>130880</v>
          </cell>
          <cell r="F241" t="str">
            <v>1631</v>
          </cell>
          <cell r="G241" t="str">
            <v>D</v>
          </cell>
          <cell r="H241" t="str">
            <v>Compass Charter Schools of Fresno</v>
          </cell>
          <cell r="I241" t="str">
            <v>ELEMENTARY</v>
          </cell>
          <cell r="J241">
            <v>25678</v>
          </cell>
        </row>
        <row r="242">
          <cell r="A242">
            <v>152</v>
          </cell>
          <cell r="B242">
            <v>47</v>
          </cell>
          <cell r="C242" t="str">
            <v>10</v>
          </cell>
          <cell r="D242" t="str">
            <v>62356</v>
          </cell>
          <cell r="E242" t="str">
            <v>0</v>
          </cell>
          <cell r="H242" t="str">
            <v>Pacific Union Elementary</v>
          </cell>
          <cell r="I242" t="str">
            <v>ELEMENTARY</v>
          </cell>
          <cell r="J242">
            <v>549141</v>
          </cell>
        </row>
        <row r="243">
          <cell r="A243">
            <v>153</v>
          </cell>
          <cell r="B243">
            <v>47</v>
          </cell>
          <cell r="C243" t="str">
            <v>10</v>
          </cell>
          <cell r="D243" t="str">
            <v>62364</v>
          </cell>
          <cell r="E243" t="str">
            <v>0</v>
          </cell>
          <cell r="H243" t="str">
            <v>Parlier Unified</v>
          </cell>
          <cell r="I243" t="str">
            <v>UNIFIED</v>
          </cell>
          <cell r="J243">
            <v>4895994</v>
          </cell>
        </row>
        <row r="244">
          <cell r="A244">
            <v>154</v>
          </cell>
          <cell r="B244">
            <v>47</v>
          </cell>
          <cell r="C244" t="str">
            <v>10</v>
          </cell>
          <cell r="D244" t="str">
            <v>62372</v>
          </cell>
          <cell r="E244" t="str">
            <v>0</v>
          </cell>
          <cell r="H244" t="str">
            <v>Pine Ridge Elementary</v>
          </cell>
          <cell r="I244" t="str">
            <v>ELEMENTARY</v>
          </cell>
          <cell r="J244">
            <v>18384</v>
          </cell>
        </row>
        <row r="245">
          <cell r="A245">
            <v>155</v>
          </cell>
          <cell r="B245">
            <v>47</v>
          </cell>
          <cell r="C245" t="str">
            <v>10</v>
          </cell>
          <cell r="D245" t="str">
            <v>62380</v>
          </cell>
          <cell r="E245" t="str">
            <v>0</v>
          </cell>
          <cell r="H245" t="str">
            <v>Raisin City Elementary</v>
          </cell>
          <cell r="I245" t="str">
            <v>ELEMENTARY</v>
          </cell>
          <cell r="J245">
            <v>424521</v>
          </cell>
        </row>
        <row r="246">
          <cell r="A246">
            <v>12622</v>
          </cell>
          <cell r="B246">
            <v>47</v>
          </cell>
          <cell r="C246" t="str">
            <v>10</v>
          </cell>
          <cell r="D246" t="str">
            <v>62380</v>
          </cell>
          <cell r="E246" t="str">
            <v>124982</v>
          </cell>
          <cell r="F246" t="str">
            <v>1335</v>
          </cell>
          <cell r="G246" t="str">
            <v>D</v>
          </cell>
          <cell r="H246" t="str">
            <v>Ambassador Phillip V. Sanchez Public Charter</v>
          </cell>
          <cell r="I246" t="str">
            <v>ELEMENTARY</v>
          </cell>
          <cell r="J246">
            <v>0</v>
          </cell>
        </row>
        <row r="247">
          <cell r="A247">
            <v>14480</v>
          </cell>
          <cell r="B247">
            <v>47</v>
          </cell>
          <cell r="C247" t="str">
            <v>10</v>
          </cell>
          <cell r="D247" t="str">
            <v>62380</v>
          </cell>
          <cell r="E247" t="str">
            <v>136499</v>
          </cell>
          <cell r="F247" t="str">
            <v>1905</v>
          </cell>
          <cell r="G247" t="str">
            <v>D</v>
          </cell>
          <cell r="H247" t="str">
            <v>Ambassador Phillip V. Sanchez II Public Charter</v>
          </cell>
          <cell r="I247" t="str">
            <v>ELEMENTARY</v>
          </cell>
          <cell r="J247">
            <v>36212</v>
          </cell>
        </row>
        <row r="248">
          <cell r="A248">
            <v>14497</v>
          </cell>
          <cell r="B248">
            <v>47</v>
          </cell>
          <cell r="C248" t="str">
            <v>10</v>
          </cell>
          <cell r="D248" t="str">
            <v>62380</v>
          </cell>
          <cell r="E248" t="str">
            <v>136754</v>
          </cell>
          <cell r="F248" t="str">
            <v>1913</v>
          </cell>
          <cell r="G248" t="str">
            <v>D</v>
          </cell>
          <cell r="H248" t="str">
            <v>California Academy of Sports Science Fresno</v>
          </cell>
          <cell r="I248" t="str">
            <v>ELEMENTARY</v>
          </cell>
          <cell r="J248">
            <v>34570</v>
          </cell>
        </row>
        <row r="249">
          <cell r="A249">
            <v>156</v>
          </cell>
          <cell r="B249">
            <v>47</v>
          </cell>
          <cell r="C249" t="str">
            <v>10</v>
          </cell>
          <cell r="D249" t="str">
            <v>62414</v>
          </cell>
          <cell r="E249" t="str">
            <v>0</v>
          </cell>
          <cell r="H249" t="str">
            <v>Sanger Unified</v>
          </cell>
          <cell r="I249" t="str">
            <v>UNIFIED</v>
          </cell>
          <cell r="J249">
            <v>15202454</v>
          </cell>
        </row>
        <row r="250">
          <cell r="A250">
            <v>1122</v>
          </cell>
          <cell r="B250">
            <v>47</v>
          </cell>
          <cell r="C250" t="str">
            <v>10</v>
          </cell>
          <cell r="D250" t="str">
            <v>62414</v>
          </cell>
          <cell r="E250" t="str">
            <v>1030766</v>
          </cell>
          <cell r="F250" t="str">
            <v>0257</v>
          </cell>
          <cell r="G250" t="str">
            <v>L</v>
          </cell>
          <cell r="H250" t="str">
            <v>Hallmark Charter</v>
          </cell>
          <cell r="I250" t="str">
            <v>UNIFIED</v>
          </cell>
          <cell r="J250">
            <v>572247</v>
          </cell>
        </row>
        <row r="251">
          <cell r="A251">
            <v>1123</v>
          </cell>
          <cell r="B251">
            <v>47</v>
          </cell>
          <cell r="C251" t="str">
            <v>10</v>
          </cell>
          <cell r="D251" t="str">
            <v>62414</v>
          </cell>
          <cell r="E251" t="str">
            <v>6117865</v>
          </cell>
          <cell r="F251" t="str">
            <v>0258</v>
          </cell>
          <cell r="G251" t="str">
            <v>L</v>
          </cell>
          <cell r="H251" t="str">
            <v>Quail Lake Environmental Charter</v>
          </cell>
          <cell r="I251" t="str">
            <v>UNIFIED</v>
          </cell>
          <cell r="J251">
            <v>797931</v>
          </cell>
        </row>
        <row r="252">
          <cell r="A252">
            <v>1124</v>
          </cell>
          <cell r="B252">
            <v>47</v>
          </cell>
          <cell r="C252" t="str">
            <v>10</v>
          </cell>
          <cell r="D252" t="str">
            <v>62414</v>
          </cell>
          <cell r="E252" t="str">
            <v>6117873</v>
          </cell>
          <cell r="F252" t="str">
            <v>0283</v>
          </cell>
          <cell r="G252" t="str">
            <v>L</v>
          </cell>
          <cell r="H252" t="str">
            <v>Sanger Academy Charter</v>
          </cell>
          <cell r="I252" t="str">
            <v>UNIFIED</v>
          </cell>
          <cell r="J252">
            <v>877124</v>
          </cell>
        </row>
        <row r="253">
          <cell r="A253">
            <v>157</v>
          </cell>
          <cell r="B253">
            <v>47</v>
          </cell>
          <cell r="C253" t="str">
            <v>10</v>
          </cell>
          <cell r="D253" t="str">
            <v>62430</v>
          </cell>
          <cell r="E253" t="str">
            <v>0</v>
          </cell>
          <cell r="H253" t="str">
            <v>Selma Unified</v>
          </cell>
          <cell r="I253" t="str">
            <v>UNIFIED</v>
          </cell>
          <cell r="J253">
            <v>9285385</v>
          </cell>
        </row>
        <row r="254">
          <cell r="A254">
            <v>158</v>
          </cell>
          <cell r="B254">
            <v>47</v>
          </cell>
          <cell r="C254" t="str">
            <v>10</v>
          </cell>
          <cell r="D254" t="str">
            <v>62513</v>
          </cell>
          <cell r="E254" t="str">
            <v>0</v>
          </cell>
          <cell r="H254" t="str">
            <v>Washington Colony Elementary</v>
          </cell>
          <cell r="I254" t="str">
            <v>ELEMENTARY</v>
          </cell>
          <cell r="J254">
            <v>607254</v>
          </cell>
        </row>
        <row r="255">
          <cell r="A255">
            <v>160</v>
          </cell>
          <cell r="B255">
            <v>47</v>
          </cell>
          <cell r="C255" t="str">
            <v>10</v>
          </cell>
          <cell r="D255" t="str">
            <v>62539</v>
          </cell>
          <cell r="E255" t="str">
            <v>0</v>
          </cell>
          <cell r="H255" t="str">
            <v>West Park Elementary</v>
          </cell>
          <cell r="I255" t="str">
            <v>ELEMENTARY</v>
          </cell>
          <cell r="J255">
            <v>531640</v>
          </cell>
        </row>
        <row r="256">
          <cell r="A256">
            <v>1126</v>
          </cell>
          <cell r="B256">
            <v>47</v>
          </cell>
          <cell r="C256" t="str">
            <v>10</v>
          </cell>
          <cell r="D256" t="str">
            <v>62539</v>
          </cell>
          <cell r="E256" t="str">
            <v>6112387</v>
          </cell>
          <cell r="F256" t="str">
            <v>0044</v>
          </cell>
          <cell r="G256" t="str">
            <v>L</v>
          </cell>
          <cell r="H256" t="str">
            <v>West Park Charter Academy</v>
          </cell>
          <cell r="I256" t="str">
            <v>ELEMENTARY</v>
          </cell>
          <cell r="J256">
            <v>474226</v>
          </cell>
        </row>
        <row r="257">
          <cell r="A257">
            <v>161</v>
          </cell>
          <cell r="B257">
            <v>47</v>
          </cell>
          <cell r="C257" t="str">
            <v>10</v>
          </cell>
          <cell r="D257" t="str">
            <v>62547</v>
          </cell>
          <cell r="E257" t="str">
            <v>0</v>
          </cell>
          <cell r="H257" t="str">
            <v>Westside Elementary</v>
          </cell>
          <cell r="I257" t="str">
            <v>ELEMENTARY</v>
          </cell>
          <cell r="J257">
            <v>307715</v>
          </cell>
        </row>
        <row r="258">
          <cell r="A258">
            <v>12227</v>
          </cell>
          <cell r="B258">
            <v>47</v>
          </cell>
          <cell r="C258" t="str">
            <v>10</v>
          </cell>
          <cell r="D258" t="str">
            <v>62547</v>
          </cell>
          <cell r="E258" t="str">
            <v>120535</v>
          </cell>
          <cell r="F258" t="str">
            <v>1138</v>
          </cell>
          <cell r="G258" t="str">
            <v>D</v>
          </cell>
          <cell r="H258" t="str">
            <v>Crescent View South Charter</v>
          </cell>
          <cell r="I258" t="str">
            <v>ELEMENTARY</v>
          </cell>
          <cell r="J258">
            <v>0</v>
          </cell>
        </row>
        <row r="259">
          <cell r="A259">
            <v>12775</v>
          </cell>
          <cell r="B259">
            <v>47</v>
          </cell>
          <cell r="C259" t="str">
            <v>10</v>
          </cell>
          <cell r="D259" t="str">
            <v>62547</v>
          </cell>
          <cell r="E259" t="str">
            <v>127159</v>
          </cell>
          <cell r="F259" t="str">
            <v>1463</v>
          </cell>
          <cell r="G259" t="str">
            <v>D</v>
          </cell>
          <cell r="H259" t="str">
            <v>Opportunities for Learning - Fresno</v>
          </cell>
          <cell r="I259" t="str">
            <v>ELEMENTARY</v>
          </cell>
          <cell r="J259">
            <v>0</v>
          </cell>
        </row>
        <row r="260">
          <cell r="A260">
            <v>14426</v>
          </cell>
          <cell r="B260">
            <v>47</v>
          </cell>
          <cell r="C260" t="str">
            <v>10</v>
          </cell>
          <cell r="D260" t="str">
            <v>62547</v>
          </cell>
          <cell r="E260" t="str">
            <v>135103</v>
          </cell>
          <cell r="F260" t="str">
            <v>1841</v>
          </cell>
          <cell r="G260" t="str">
            <v>D</v>
          </cell>
          <cell r="H260" t="str">
            <v>Inspire Charter School - Central</v>
          </cell>
          <cell r="I260" t="str">
            <v>ELEMENTARY</v>
          </cell>
          <cell r="J260">
            <v>215558</v>
          </cell>
        </row>
        <row r="261">
          <cell r="A261">
            <v>14481</v>
          </cell>
          <cell r="B261">
            <v>47</v>
          </cell>
          <cell r="C261" t="str">
            <v>10</v>
          </cell>
          <cell r="D261" t="str">
            <v>62547</v>
          </cell>
          <cell r="E261" t="str">
            <v>136523</v>
          </cell>
          <cell r="F261" t="str">
            <v>1893</v>
          </cell>
          <cell r="G261" t="str">
            <v>D</v>
          </cell>
          <cell r="H261" t="str">
            <v>Crescent View South II</v>
          </cell>
          <cell r="I261" t="str">
            <v>ELEMENTARY</v>
          </cell>
          <cell r="J261">
            <v>124502</v>
          </cell>
        </row>
        <row r="262">
          <cell r="A262">
            <v>162</v>
          </cell>
          <cell r="B262">
            <v>47</v>
          </cell>
          <cell r="C262" t="str">
            <v>10</v>
          </cell>
          <cell r="D262" t="str">
            <v>73809</v>
          </cell>
          <cell r="E262" t="str">
            <v>0</v>
          </cell>
          <cell r="H262" t="str">
            <v>Firebaugh-Las Deltas Unified</v>
          </cell>
          <cell r="I262" t="str">
            <v>UNIFIED</v>
          </cell>
          <cell r="J262">
            <v>3332917</v>
          </cell>
        </row>
        <row r="263">
          <cell r="A263">
            <v>163</v>
          </cell>
          <cell r="B263">
            <v>47</v>
          </cell>
          <cell r="C263" t="str">
            <v>10</v>
          </cell>
          <cell r="D263" t="str">
            <v>73965</v>
          </cell>
          <cell r="E263" t="str">
            <v>0</v>
          </cell>
          <cell r="H263" t="str">
            <v>Central Unified</v>
          </cell>
          <cell r="I263" t="str">
            <v>UNIFIED</v>
          </cell>
          <cell r="J263">
            <v>22617999</v>
          </cell>
        </row>
        <row r="264">
          <cell r="A264">
            <v>164</v>
          </cell>
          <cell r="B264">
            <v>47</v>
          </cell>
          <cell r="C264" t="str">
            <v>10</v>
          </cell>
          <cell r="D264" t="str">
            <v>73999</v>
          </cell>
          <cell r="E264" t="str">
            <v>0</v>
          </cell>
          <cell r="H264" t="str">
            <v>Kerman Unified</v>
          </cell>
          <cell r="I264" t="str">
            <v>UNIFIED</v>
          </cell>
          <cell r="J264">
            <v>7461265</v>
          </cell>
        </row>
        <row r="265">
          <cell r="A265">
            <v>165</v>
          </cell>
          <cell r="B265">
            <v>47</v>
          </cell>
          <cell r="C265" t="str">
            <v>10</v>
          </cell>
          <cell r="D265" t="str">
            <v>75127</v>
          </cell>
          <cell r="E265" t="str">
            <v>0</v>
          </cell>
          <cell r="H265" t="str">
            <v>Mendota Unified</v>
          </cell>
          <cell r="I265" t="str">
            <v>UNIFIED</v>
          </cell>
          <cell r="J265">
            <v>5003862</v>
          </cell>
        </row>
        <row r="266">
          <cell r="A266">
            <v>166</v>
          </cell>
          <cell r="B266">
            <v>47</v>
          </cell>
          <cell r="C266" t="str">
            <v>10</v>
          </cell>
          <cell r="D266" t="str">
            <v>75234</v>
          </cell>
          <cell r="E266" t="str">
            <v>0</v>
          </cell>
          <cell r="H266" t="str">
            <v>Golden Plains Unified</v>
          </cell>
          <cell r="I266" t="str">
            <v>UNIFIED</v>
          </cell>
          <cell r="J266">
            <v>2849910</v>
          </cell>
        </row>
        <row r="267">
          <cell r="A267">
            <v>167</v>
          </cell>
          <cell r="B267">
            <v>47</v>
          </cell>
          <cell r="C267" t="str">
            <v>10</v>
          </cell>
          <cell r="D267" t="str">
            <v>75275</v>
          </cell>
          <cell r="E267" t="str">
            <v>0</v>
          </cell>
          <cell r="H267" t="str">
            <v>Sierra Unified</v>
          </cell>
          <cell r="I267" t="str">
            <v>UNIFIED</v>
          </cell>
          <cell r="J267">
            <v>689540</v>
          </cell>
        </row>
        <row r="268">
          <cell r="A268">
            <v>168</v>
          </cell>
          <cell r="B268">
            <v>47</v>
          </cell>
          <cell r="C268" t="str">
            <v>10</v>
          </cell>
          <cell r="D268" t="str">
            <v>75408</v>
          </cell>
          <cell r="E268" t="str">
            <v>0</v>
          </cell>
          <cell r="H268" t="str">
            <v>Riverdale Joint Unified</v>
          </cell>
          <cell r="I268" t="str">
            <v>UNIFIED</v>
          </cell>
          <cell r="J268">
            <v>2483299</v>
          </cell>
        </row>
        <row r="269">
          <cell r="A269">
            <v>169</v>
          </cell>
          <cell r="B269">
            <v>47</v>
          </cell>
          <cell r="C269" t="str">
            <v>10</v>
          </cell>
          <cell r="D269" t="str">
            <v>75598</v>
          </cell>
          <cell r="E269" t="str">
            <v>0</v>
          </cell>
          <cell r="H269" t="str">
            <v>Caruthers Unified</v>
          </cell>
          <cell r="I269" t="str">
            <v>UNIFIED</v>
          </cell>
          <cell r="J269">
            <v>2238964</v>
          </cell>
        </row>
        <row r="270">
          <cell r="A270">
            <v>12596</v>
          </cell>
          <cell r="B270">
            <v>47</v>
          </cell>
          <cell r="C270" t="str">
            <v>10</v>
          </cell>
          <cell r="D270" t="str">
            <v>76778</v>
          </cell>
          <cell r="E270" t="str">
            <v>0</v>
          </cell>
          <cell r="H270" t="str">
            <v>Washington Unified</v>
          </cell>
          <cell r="I270" t="str">
            <v>UNIFIED</v>
          </cell>
          <cell r="J270">
            <v>4759386</v>
          </cell>
        </row>
        <row r="271">
          <cell r="A271">
            <v>1113</v>
          </cell>
          <cell r="B271">
            <v>47</v>
          </cell>
          <cell r="C271" t="str">
            <v>10</v>
          </cell>
          <cell r="D271" t="str">
            <v>76778</v>
          </cell>
          <cell r="E271" t="str">
            <v>1030774</v>
          </cell>
          <cell r="F271" t="str">
            <v>0270</v>
          </cell>
          <cell r="G271" t="str">
            <v>D</v>
          </cell>
          <cell r="H271" t="str">
            <v>W. E. B. DuBois Public Charter</v>
          </cell>
          <cell r="I271" t="str">
            <v>UNIFIED</v>
          </cell>
          <cell r="J271">
            <v>575931</v>
          </cell>
        </row>
        <row r="272">
          <cell r="A272">
            <v>12</v>
          </cell>
          <cell r="B272">
            <v>47</v>
          </cell>
          <cell r="C272" t="str">
            <v>11</v>
          </cell>
          <cell r="D272" t="str">
            <v>10116</v>
          </cell>
          <cell r="E272" t="str">
            <v>0</v>
          </cell>
          <cell r="H272" t="str">
            <v>Glenn Co. Office of Education</v>
          </cell>
          <cell r="I272" t="str">
            <v>CO OFFICE</v>
          </cell>
          <cell r="J272">
            <v>632333</v>
          </cell>
        </row>
        <row r="273">
          <cell r="A273">
            <v>12602</v>
          </cell>
          <cell r="B273">
            <v>47</v>
          </cell>
          <cell r="C273" t="str">
            <v>11</v>
          </cell>
          <cell r="D273" t="str">
            <v>10116</v>
          </cell>
          <cell r="E273" t="str">
            <v>124909</v>
          </cell>
          <cell r="F273" t="str">
            <v>1350</v>
          </cell>
          <cell r="G273" t="str">
            <v>D</v>
          </cell>
          <cell r="H273" t="str">
            <v>Walden Academy</v>
          </cell>
          <cell r="I273" t="str">
            <v>UNIFIED</v>
          </cell>
          <cell r="J273">
            <v>231050</v>
          </cell>
        </row>
        <row r="274">
          <cell r="A274">
            <v>14104</v>
          </cell>
          <cell r="B274">
            <v>47</v>
          </cell>
          <cell r="C274" t="str">
            <v>11</v>
          </cell>
          <cell r="D274" t="str">
            <v>10116</v>
          </cell>
          <cell r="E274" t="str">
            <v>130724</v>
          </cell>
          <cell r="F274" t="str">
            <v>1666</v>
          </cell>
          <cell r="G274" t="str">
            <v>L</v>
          </cell>
          <cell r="H274" t="str">
            <v>Success One!</v>
          </cell>
          <cell r="I274" t="str">
            <v>CO OFFICE</v>
          </cell>
          <cell r="J274">
            <v>13184</v>
          </cell>
        </row>
        <row r="275">
          <cell r="A275">
            <v>9738</v>
          </cell>
          <cell r="B275">
            <v>47</v>
          </cell>
          <cell r="C275" t="str">
            <v>11</v>
          </cell>
          <cell r="D275" t="str">
            <v>10116</v>
          </cell>
          <cell r="E275" t="str">
            <v>1130103</v>
          </cell>
          <cell r="F275" t="str">
            <v>0634</v>
          </cell>
          <cell r="G275" t="str">
            <v>L</v>
          </cell>
          <cell r="H275" t="str">
            <v>William Finch</v>
          </cell>
          <cell r="I275" t="str">
            <v>CO OFFICE</v>
          </cell>
          <cell r="J275">
            <v>128817</v>
          </cell>
        </row>
        <row r="276">
          <cell r="A276">
            <v>170</v>
          </cell>
          <cell r="B276">
            <v>47</v>
          </cell>
          <cell r="C276" t="str">
            <v>11</v>
          </cell>
          <cell r="D276" t="str">
            <v>62554</v>
          </cell>
          <cell r="E276" t="str">
            <v>0</v>
          </cell>
          <cell r="H276" t="str">
            <v>Capay Joint Union Elementary</v>
          </cell>
          <cell r="I276" t="str">
            <v>ELEMENTARY</v>
          </cell>
          <cell r="J276">
            <v>280350</v>
          </cell>
        </row>
        <row r="277">
          <cell r="A277">
            <v>173</v>
          </cell>
          <cell r="B277">
            <v>47</v>
          </cell>
          <cell r="C277" t="str">
            <v>11</v>
          </cell>
          <cell r="D277" t="str">
            <v>62596</v>
          </cell>
          <cell r="E277" t="str">
            <v>0</v>
          </cell>
          <cell r="H277" t="str">
            <v>Lake Elementary</v>
          </cell>
          <cell r="I277" t="str">
            <v>ELEMENTARY</v>
          </cell>
          <cell r="J277">
            <v>264706</v>
          </cell>
        </row>
        <row r="278">
          <cell r="A278">
            <v>174</v>
          </cell>
          <cell r="B278">
            <v>47</v>
          </cell>
          <cell r="C278" t="str">
            <v>11</v>
          </cell>
          <cell r="D278" t="str">
            <v>62638</v>
          </cell>
          <cell r="E278" t="str">
            <v>0</v>
          </cell>
          <cell r="H278" t="str">
            <v>Plaza Elementary</v>
          </cell>
          <cell r="I278" t="str">
            <v>ELEMENTARY</v>
          </cell>
          <cell r="J278">
            <v>298006</v>
          </cell>
        </row>
        <row r="279">
          <cell r="A279">
            <v>175</v>
          </cell>
          <cell r="B279">
            <v>47</v>
          </cell>
          <cell r="C279" t="str">
            <v>11</v>
          </cell>
          <cell r="D279" t="str">
            <v>62646</v>
          </cell>
          <cell r="E279" t="str">
            <v>0</v>
          </cell>
          <cell r="H279" t="str">
            <v>Princeton Joint Unified</v>
          </cell>
          <cell r="I279" t="str">
            <v>UNIFIED</v>
          </cell>
          <cell r="J279">
            <v>28803</v>
          </cell>
        </row>
        <row r="280">
          <cell r="A280">
            <v>176</v>
          </cell>
          <cell r="B280">
            <v>47</v>
          </cell>
          <cell r="C280" t="str">
            <v>11</v>
          </cell>
          <cell r="D280" t="str">
            <v>62653</v>
          </cell>
          <cell r="E280" t="str">
            <v>0</v>
          </cell>
          <cell r="H280" t="str">
            <v>Stony Creek Joint Unified</v>
          </cell>
          <cell r="I280" t="str">
            <v>UNIFIED</v>
          </cell>
          <cell r="J280">
            <v>268988</v>
          </cell>
        </row>
        <row r="281">
          <cell r="A281">
            <v>177</v>
          </cell>
          <cell r="B281">
            <v>47</v>
          </cell>
          <cell r="C281" t="str">
            <v>11</v>
          </cell>
          <cell r="D281" t="str">
            <v>62661</v>
          </cell>
          <cell r="E281" t="str">
            <v>0</v>
          </cell>
          <cell r="H281" t="str">
            <v>Willows Unified</v>
          </cell>
          <cell r="I281" t="str">
            <v>UNIFIED</v>
          </cell>
          <cell r="J281">
            <v>2177375</v>
          </cell>
        </row>
        <row r="282">
          <cell r="A282">
            <v>178</v>
          </cell>
          <cell r="B282">
            <v>47</v>
          </cell>
          <cell r="C282" t="str">
            <v>11</v>
          </cell>
          <cell r="D282" t="str">
            <v>75481</v>
          </cell>
          <cell r="E282" t="str">
            <v>0</v>
          </cell>
          <cell r="H282" t="str">
            <v>Orland Joint Unified</v>
          </cell>
          <cell r="I282" t="str">
            <v>UNIFIED</v>
          </cell>
          <cell r="J282">
            <v>3283685</v>
          </cell>
        </row>
        <row r="283">
          <cell r="A283">
            <v>12152</v>
          </cell>
          <cell r="B283">
            <v>47</v>
          </cell>
          <cell r="C283" t="str">
            <v>11</v>
          </cell>
          <cell r="D283" t="str">
            <v>76562</v>
          </cell>
          <cell r="E283" t="str">
            <v>0</v>
          </cell>
          <cell r="H283" t="str">
            <v>Hamilton Unified</v>
          </cell>
          <cell r="I283" t="str">
            <v>UNIFIED</v>
          </cell>
          <cell r="J283">
            <v>1101302</v>
          </cell>
        </row>
        <row r="284">
          <cell r="A284">
            <v>13</v>
          </cell>
          <cell r="B284">
            <v>47</v>
          </cell>
          <cell r="C284" t="str">
            <v>12</v>
          </cell>
          <cell r="D284" t="str">
            <v>10124</v>
          </cell>
          <cell r="E284" t="str">
            <v>0</v>
          </cell>
          <cell r="H284" t="str">
            <v>Humboldt Co. Office of Education</v>
          </cell>
          <cell r="I284" t="str">
            <v>CO OFFICE</v>
          </cell>
          <cell r="J284">
            <v>1013637</v>
          </cell>
        </row>
        <row r="285">
          <cell r="A285">
            <v>11357</v>
          </cell>
          <cell r="B285">
            <v>47</v>
          </cell>
          <cell r="C285" t="str">
            <v>12</v>
          </cell>
          <cell r="D285" t="str">
            <v>10124</v>
          </cell>
          <cell r="E285" t="str">
            <v>134163</v>
          </cell>
          <cell r="F285" t="str">
            <v>0930</v>
          </cell>
          <cell r="G285" t="str">
            <v>D</v>
          </cell>
          <cell r="H285" t="str">
            <v>Northcoast Preparatory and Performing Arts Academy</v>
          </cell>
          <cell r="I285" t="str">
            <v>HIGH</v>
          </cell>
          <cell r="J285">
            <v>333988</v>
          </cell>
        </row>
        <row r="286">
          <cell r="A286">
            <v>179</v>
          </cell>
          <cell r="B286">
            <v>47</v>
          </cell>
          <cell r="C286" t="str">
            <v>12</v>
          </cell>
          <cell r="D286" t="str">
            <v>62679</v>
          </cell>
          <cell r="E286" t="str">
            <v>0</v>
          </cell>
          <cell r="H286" t="str">
            <v>Arcata Elementary</v>
          </cell>
          <cell r="I286" t="str">
            <v>ELEMENTARY</v>
          </cell>
          <cell r="J286">
            <v>701345</v>
          </cell>
        </row>
        <row r="287">
          <cell r="A287">
            <v>10161</v>
          </cell>
          <cell r="B287">
            <v>47</v>
          </cell>
          <cell r="C287" t="str">
            <v>12</v>
          </cell>
          <cell r="D287" t="str">
            <v>62679</v>
          </cell>
          <cell r="E287" t="str">
            <v>109975</v>
          </cell>
          <cell r="F287" t="str">
            <v>0744</v>
          </cell>
          <cell r="G287" t="str">
            <v>D</v>
          </cell>
          <cell r="H287" t="str">
            <v>Fuente Nueva Charter</v>
          </cell>
          <cell r="I287" t="str">
            <v>ELEMENTARY</v>
          </cell>
          <cell r="J287">
            <v>166938</v>
          </cell>
        </row>
        <row r="288">
          <cell r="A288">
            <v>10242</v>
          </cell>
          <cell r="B288">
            <v>47</v>
          </cell>
          <cell r="C288" t="str">
            <v>12</v>
          </cell>
          <cell r="D288" t="str">
            <v>62679</v>
          </cell>
          <cell r="E288" t="str">
            <v>111708</v>
          </cell>
          <cell r="F288" t="str">
            <v>0769</v>
          </cell>
          <cell r="G288" t="str">
            <v>D</v>
          </cell>
          <cell r="H288" t="str">
            <v>Union Street Charter</v>
          </cell>
          <cell r="I288" t="str">
            <v>ELEMENTARY</v>
          </cell>
          <cell r="J288">
            <v>140851</v>
          </cell>
        </row>
        <row r="289">
          <cell r="A289">
            <v>12908</v>
          </cell>
          <cell r="B289">
            <v>47</v>
          </cell>
          <cell r="C289" t="str">
            <v>12</v>
          </cell>
          <cell r="D289" t="str">
            <v>62679</v>
          </cell>
          <cell r="E289" t="str">
            <v>127266</v>
          </cell>
          <cell r="F289" t="str">
            <v>1496</v>
          </cell>
          <cell r="G289" t="str">
            <v>D</v>
          </cell>
          <cell r="H289" t="str">
            <v>Redwood Coast Montessori</v>
          </cell>
          <cell r="I289" t="str">
            <v>ELEMENTARY</v>
          </cell>
          <cell r="J289">
            <v>22810</v>
          </cell>
        </row>
        <row r="290">
          <cell r="A290">
            <v>1128</v>
          </cell>
          <cell r="B290">
            <v>47</v>
          </cell>
          <cell r="C290" t="str">
            <v>12</v>
          </cell>
          <cell r="D290" t="str">
            <v>62679</v>
          </cell>
          <cell r="E290" t="str">
            <v>6120562</v>
          </cell>
          <cell r="F290" t="str">
            <v>0466</v>
          </cell>
          <cell r="G290" t="str">
            <v>D</v>
          </cell>
          <cell r="H290" t="str">
            <v>Coastal Grove Charter</v>
          </cell>
          <cell r="I290" t="str">
            <v>ELEMENTARY</v>
          </cell>
          <cell r="J290">
            <v>319539</v>
          </cell>
        </row>
        <row r="291">
          <cell r="A291">
            <v>180</v>
          </cell>
          <cell r="B291">
            <v>47</v>
          </cell>
          <cell r="C291" t="str">
            <v>12</v>
          </cell>
          <cell r="D291" t="str">
            <v>62687</v>
          </cell>
          <cell r="E291" t="str">
            <v>0</v>
          </cell>
          <cell r="H291" t="str">
            <v>Northern Humboldt Union High</v>
          </cell>
          <cell r="I291" t="str">
            <v>HIGH</v>
          </cell>
          <cell r="J291">
            <v>2428267</v>
          </cell>
        </row>
        <row r="292">
          <cell r="A292">
            <v>9713</v>
          </cell>
          <cell r="B292">
            <v>47</v>
          </cell>
          <cell r="C292" t="str">
            <v>12</v>
          </cell>
          <cell r="D292" t="str">
            <v>62687</v>
          </cell>
          <cell r="E292" t="str">
            <v>107110</v>
          </cell>
          <cell r="F292" t="str">
            <v>0642</v>
          </cell>
          <cell r="G292" t="str">
            <v>L</v>
          </cell>
          <cell r="H292" t="str">
            <v>Six Rivers Charter High</v>
          </cell>
          <cell r="I292" t="str">
            <v>HIGH</v>
          </cell>
          <cell r="J292">
            <v>157101</v>
          </cell>
        </row>
        <row r="293">
          <cell r="A293">
            <v>12538</v>
          </cell>
          <cell r="B293">
            <v>47</v>
          </cell>
          <cell r="C293" t="str">
            <v>12</v>
          </cell>
          <cell r="D293" t="str">
            <v>62687</v>
          </cell>
          <cell r="E293" t="str">
            <v>124263</v>
          </cell>
          <cell r="F293" t="str">
            <v>1320</v>
          </cell>
          <cell r="G293" t="str">
            <v>D</v>
          </cell>
          <cell r="H293" t="str">
            <v>Laurel Tree Charter</v>
          </cell>
          <cell r="I293" t="str">
            <v>HIGH</v>
          </cell>
          <cell r="J293">
            <v>176489</v>
          </cell>
        </row>
        <row r="294">
          <cell r="A294">
            <v>181</v>
          </cell>
          <cell r="B294">
            <v>47</v>
          </cell>
          <cell r="C294" t="str">
            <v>12</v>
          </cell>
          <cell r="D294" t="str">
            <v>62695</v>
          </cell>
          <cell r="E294" t="str">
            <v>0</v>
          </cell>
          <cell r="H294" t="str">
            <v>Big Lagoon Union Elementary</v>
          </cell>
          <cell r="I294" t="str">
            <v>ELEMENTARY</v>
          </cell>
          <cell r="J294">
            <v>3230</v>
          </cell>
        </row>
        <row r="295">
          <cell r="A295">
            <v>182</v>
          </cell>
          <cell r="B295">
            <v>47</v>
          </cell>
          <cell r="C295" t="str">
            <v>12</v>
          </cell>
          <cell r="D295" t="str">
            <v>62703</v>
          </cell>
          <cell r="E295" t="str">
            <v>0</v>
          </cell>
          <cell r="H295" t="str">
            <v>Blue Lake Union Elementary</v>
          </cell>
          <cell r="I295" t="str">
            <v>ELEMENTARY</v>
          </cell>
          <cell r="J295">
            <v>188851</v>
          </cell>
        </row>
        <row r="296">
          <cell r="A296">
            <v>183</v>
          </cell>
          <cell r="B296">
            <v>47</v>
          </cell>
          <cell r="C296" t="str">
            <v>12</v>
          </cell>
          <cell r="D296" t="str">
            <v>62729</v>
          </cell>
          <cell r="E296" t="str">
            <v>0</v>
          </cell>
          <cell r="H296" t="str">
            <v>Bridgeville Elementary</v>
          </cell>
          <cell r="I296" t="str">
            <v>ELEMENTARY</v>
          </cell>
          <cell r="J296">
            <v>69571</v>
          </cell>
        </row>
        <row r="297">
          <cell r="A297">
            <v>184</v>
          </cell>
          <cell r="B297">
            <v>47</v>
          </cell>
          <cell r="C297" t="str">
            <v>12</v>
          </cell>
          <cell r="D297" t="str">
            <v>62737</v>
          </cell>
          <cell r="E297" t="str">
            <v>0</v>
          </cell>
          <cell r="H297" t="str">
            <v>Cuddeback Union Elementary</v>
          </cell>
          <cell r="I297" t="str">
            <v>ELEMENTARY</v>
          </cell>
          <cell r="J297">
            <v>210607</v>
          </cell>
        </row>
        <row r="298">
          <cell r="A298">
            <v>185</v>
          </cell>
          <cell r="B298">
            <v>47</v>
          </cell>
          <cell r="C298" t="str">
            <v>12</v>
          </cell>
          <cell r="D298" t="str">
            <v>62745</v>
          </cell>
          <cell r="E298" t="str">
            <v>0</v>
          </cell>
          <cell r="H298" t="str">
            <v>Cutten Elementary</v>
          </cell>
          <cell r="I298" t="str">
            <v>ELEMENTARY</v>
          </cell>
          <cell r="J298">
            <v>842579</v>
          </cell>
        </row>
        <row r="299">
          <cell r="A299">
            <v>186</v>
          </cell>
          <cell r="B299">
            <v>47</v>
          </cell>
          <cell r="C299" t="str">
            <v>12</v>
          </cell>
          <cell r="D299" t="str">
            <v>62794</v>
          </cell>
          <cell r="E299" t="str">
            <v>0</v>
          </cell>
          <cell r="H299" t="str">
            <v>Fieldbrook Elementary</v>
          </cell>
          <cell r="I299" t="str">
            <v>ELEMENTARY</v>
          </cell>
          <cell r="J299">
            <v>220636</v>
          </cell>
        </row>
        <row r="300">
          <cell r="A300">
            <v>188</v>
          </cell>
          <cell r="B300">
            <v>47</v>
          </cell>
          <cell r="C300" t="str">
            <v>12</v>
          </cell>
          <cell r="D300" t="str">
            <v>62810</v>
          </cell>
          <cell r="E300" t="str">
            <v>0</v>
          </cell>
          <cell r="H300" t="str">
            <v>Fortuna Union High</v>
          </cell>
          <cell r="I300" t="str">
            <v>HIGH</v>
          </cell>
          <cell r="J300">
            <v>1792371</v>
          </cell>
        </row>
        <row r="301">
          <cell r="A301">
            <v>189</v>
          </cell>
          <cell r="B301">
            <v>47</v>
          </cell>
          <cell r="C301" t="str">
            <v>12</v>
          </cell>
          <cell r="D301" t="str">
            <v>62828</v>
          </cell>
          <cell r="E301" t="str">
            <v>0</v>
          </cell>
          <cell r="H301" t="str">
            <v>Freshwater Elementary</v>
          </cell>
          <cell r="I301" t="str">
            <v>ELEMENTARY</v>
          </cell>
          <cell r="J301">
            <v>414568</v>
          </cell>
        </row>
        <row r="302">
          <cell r="A302">
            <v>1131</v>
          </cell>
          <cell r="B302">
            <v>47</v>
          </cell>
          <cell r="C302" t="str">
            <v>12</v>
          </cell>
          <cell r="D302" t="str">
            <v>62828</v>
          </cell>
          <cell r="E302" t="str">
            <v>6116289</v>
          </cell>
          <cell r="F302" t="str">
            <v>0173</v>
          </cell>
          <cell r="G302" t="str">
            <v>L</v>
          </cell>
          <cell r="H302" t="str">
            <v>Freshwater Charter Middle</v>
          </cell>
          <cell r="I302" t="str">
            <v>ELEMENTARY</v>
          </cell>
          <cell r="J302">
            <v>76170</v>
          </cell>
        </row>
        <row r="303">
          <cell r="A303">
            <v>190</v>
          </cell>
          <cell r="B303">
            <v>47</v>
          </cell>
          <cell r="C303" t="str">
            <v>12</v>
          </cell>
          <cell r="D303" t="str">
            <v>62836</v>
          </cell>
          <cell r="E303" t="str">
            <v>0</v>
          </cell>
          <cell r="H303" t="str">
            <v>Garfield Elementary</v>
          </cell>
          <cell r="I303" t="str">
            <v>ELEMENTARY</v>
          </cell>
          <cell r="J303">
            <v>107835</v>
          </cell>
        </row>
        <row r="304">
          <cell r="A304">
            <v>191</v>
          </cell>
          <cell r="B304">
            <v>47</v>
          </cell>
          <cell r="C304" t="str">
            <v>12</v>
          </cell>
          <cell r="D304" t="str">
            <v>62851</v>
          </cell>
          <cell r="E304" t="str">
            <v>0</v>
          </cell>
          <cell r="H304" t="str">
            <v>Green Point Elementary</v>
          </cell>
          <cell r="I304" t="str">
            <v>ELEMENTARY</v>
          </cell>
          <cell r="J304">
            <v>34571</v>
          </cell>
        </row>
        <row r="305">
          <cell r="A305">
            <v>192</v>
          </cell>
          <cell r="B305">
            <v>47</v>
          </cell>
          <cell r="C305" t="str">
            <v>12</v>
          </cell>
          <cell r="D305" t="str">
            <v>62885</v>
          </cell>
          <cell r="E305" t="str">
            <v>0</v>
          </cell>
          <cell r="H305" t="str">
            <v>Hydesville Elementary</v>
          </cell>
          <cell r="I305" t="str">
            <v>ELEMENTARY</v>
          </cell>
          <cell r="J305">
            <v>266737</v>
          </cell>
        </row>
        <row r="306">
          <cell r="A306">
            <v>193</v>
          </cell>
          <cell r="B306">
            <v>47</v>
          </cell>
          <cell r="C306" t="str">
            <v>12</v>
          </cell>
          <cell r="D306" t="str">
            <v>62893</v>
          </cell>
          <cell r="E306" t="str">
            <v>0</v>
          </cell>
          <cell r="H306" t="str">
            <v>Jacoby Creek Elementary</v>
          </cell>
          <cell r="I306" t="str">
            <v>ELEMENTARY</v>
          </cell>
          <cell r="J306">
            <v>636466</v>
          </cell>
        </row>
        <row r="307">
          <cell r="A307">
            <v>194</v>
          </cell>
          <cell r="B307">
            <v>47</v>
          </cell>
          <cell r="C307" t="str">
            <v>12</v>
          </cell>
          <cell r="D307" t="str">
            <v>62901</v>
          </cell>
          <cell r="E307" t="str">
            <v>0</v>
          </cell>
          <cell r="H307" t="str">
            <v>Klamath-Trinity Joint Unified</v>
          </cell>
          <cell r="I307" t="str">
            <v>UNIFIED</v>
          </cell>
          <cell r="J307">
            <v>1628374</v>
          </cell>
        </row>
        <row r="308">
          <cell r="A308">
            <v>195</v>
          </cell>
          <cell r="B308">
            <v>47</v>
          </cell>
          <cell r="C308" t="str">
            <v>12</v>
          </cell>
          <cell r="D308" t="str">
            <v>62919</v>
          </cell>
          <cell r="E308" t="str">
            <v>0</v>
          </cell>
          <cell r="H308" t="str">
            <v>Kneeland Elementary</v>
          </cell>
          <cell r="I308" t="str">
            <v>ELEMENTARY</v>
          </cell>
          <cell r="J308">
            <v>65491</v>
          </cell>
        </row>
        <row r="309">
          <cell r="A309">
            <v>196</v>
          </cell>
          <cell r="B309">
            <v>47</v>
          </cell>
          <cell r="C309" t="str">
            <v>12</v>
          </cell>
          <cell r="D309" t="str">
            <v>62927</v>
          </cell>
          <cell r="E309" t="str">
            <v>0</v>
          </cell>
          <cell r="H309" t="str">
            <v>Loleta Union Elementary</v>
          </cell>
          <cell r="I309" t="str">
            <v>ELEMENTARY</v>
          </cell>
          <cell r="J309">
            <v>149940</v>
          </cell>
        </row>
        <row r="310">
          <cell r="A310">
            <v>197</v>
          </cell>
          <cell r="B310">
            <v>47</v>
          </cell>
          <cell r="C310" t="str">
            <v>12</v>
          </cell>
          <cell r="D310" t="str">
            <v>62935</v>
          </cell>
          <cell r="E310" t="str">
            <v>0</v>
          </cell>
          <cell r="H310" t="str">
            <v>Maple Creek Elementary</v>
          </cell>
          <cell r="I310" t="str">
            <v>ELEMENTARY</v>
          </cell>
          <cell r="J310">
            <v>33610</v>
          </cell>
        </row>
        <row r="311">
          <cell r="A311">
            <v>198</v>
          </cell>
          <cell r="B311">
            <v>47</v>
          </cell>
          <cell r="C311" t="str">
            <v>12</v>
          </cell>
          <cell r="D311" t="str">
            <v>62950</v>
          </cell>
          <cell r="E311" t="str">
            <v>0</v>
          </cell>
          <cell r="H311" t="str">
            <v>McKinleyville Union Elementary</v>
          </cell>
          <cell r="I311" t="str">
            <v>ELEMENTARY</v>
          </cell>
          <cell r="J311">
            <v>629410</v>
          </cell>
        </row>
        <row r="312">
          <cell r="A312">
            <v>199</v>
          </cell>
          <cell r="B312">
            <v>47</v>
          </cell>
          <cell r="C312" t="str">
            <v>12</v>
          </cell>
          <cell r="D312" t="str">
            <v>62968</v>
          </cell>
          <cell r="E312" t="str">
            <v>0</v>
          </cell>
          <cell r="H312" t="str">
            <v>Orick Elementary</v>
          </cell>
          <cell r="I312" t="str">
            <v>ELEMENTARY</v>
          </cell>
          <cell r="J312">
            <v>5449</v>
          </cell>
        </row>
        <row r="313">
          <cell r="A313">
            <v>200</v>
          </cell>
          <cell r="B313">
            <v>47</v>
          </cell>
          <cell r="C313" t="str">
            <v>12</v>
          </cell>
          <cell r="D313" t="str">
            <v>62976</v>
          </cell>
          <cell r="E313" t="str">
            <v>0</v>
          </cell>
          <cell r="H313" t="str">
            <v>Pacific Union Elementary</v>
          </cell>
          <cell r="I313" t="str">
            <v>ELEMENTARY</v>
          </cell>
          <cell r="J313">
            <v>738168</v>
          </cell>
        </row>
        <row r="314">
          <cell r="A314">
            <v>11358</v>
          </cell>
          <cell r="B314">
            <v>47</v>
          </cell>
          <cell r="C314" t="str">
            <v>12</v>
          </cell>
          <cell r="D314" t="str">
            <v>62976</v>
          </cell>
          <cell r="E314" t="str">
            <v>115154</v>
          </cell>
          <cell r="F314" t="str">
            <v>0891</v>
          </cell>
          <cell r="G314" t="str">
            <v>L</v>
          </cell>
          <cell r="H314" t="str">
            <v>Trillium Charter</v>
          </cell>
          <cell r="I314" t="str">
            <v>ELEMENTARY</v>
          </cell>
          <cell r="J314">
            <v>59311</v>
          </cell>
        </row>
        <row r="315">
          <cell r="A315">
            <v>201</v>
          </cell>
          <cell r="B315">
            <v>47</v>
          </cell>
          <cell r="C315" t="str">
            <v>12</v>
          </cell>
          <cell r="D315" t="str">
            <v>62984</v>
          </cell>
          <cell r="E315" t="str">
            <v>0</v>
          </cell>
          <cell r="H315" t="str">
            <v>Peninsula Union</v>
          </cell>
          <cell r="I315" t="str">
            <v>ELEMENTARY</v>
          </cell>
          <cell r="J315">
            <v>68566</v>
          </cell>
        </row>
        <row r="316">
          <cell r="A316">
            <v>202</v>
          </cell>
          <cell r="B316">
            <v>47</v>
          </cell>
          <cell r="C316" t="str">
            <v>12</v>
          </cell>
          <cell r="D316" t="str">
            <v>63008</v>
          </cell>
          <cell r="E316" t="str">
            <v>0</v>
          </cell>
          <cell r="H316" t="str">
            <v>Rio Dell Elementary</v>
          </cell>
          <cell r="I316" t="str">
            <v>ELEMENTARY</v>
          </cell>
          <cell r="J316">
            <v>464141</v>
          </cell>
        </row>
        <row r="317">
          <cell r="A317">
            <v>204</v>
          </cell>
          <cell r="B317">
            <v>47</v>
          </cell>
          <cell r="C317" t="str">
            <v>12</v>
          </cell>
          <cell r="D317" t="str">
            <v>63024</v>
          </cell>
          <cell r="E317" t="str">
            <v>0</v>
          </cell>
          <cell r="H317" t="str">
            <v>Scotia Union Elementary</v>
          </cell>
          <cell r="I317" t="str">
            <v>ELEMENTARY</v>
          </cell>
          <cell r="J317">
            <v>280063</v>
          </cell>
        </row>
        <row r="318">
          <cell r="A318">
            <v>205</v>
          </cell>
          <cell r="B318">
            <v>47</v>
          </cell>
          <cell r="C318" t="str">
            <v>12</v>
          </cell>
          <cell r="D318" t="str">
            <v>63032</v>
          </cell>
          <cell r="E318" t="str">
            <v>0</v>
          </cell>
          <cell r="H318" t="str">
            <v>South Bay Union Elementary</v>
          </cell>
          <cell r="I318" t="str">
            <v>ELEMENTARY</v>
          </cell>
          <cell r="J318">
            <v>586208</v>
          </cell>
        </row>
        <row r="319">
          <cell r="A319">
            <v>10244</v>
          </cell>
          <cell r="B319">
            <v>47</v>
          </cell>
          <cell r="C319" t="str">
            <v>12</v>
          </cell>
          <cell r="D319" t="str">
            <v>63032</v>
          </cell>
          <cell r="E319" t="str">
            <v>111203</v>
          </cell>
          <cell r="F319" t="str">
            <v>0760</v>
          </cell>
          <cell r="G319" t="str">
            <v>D</v>
          </cell>
          <cell r="H319" t="str">
            <v>Alder Grove Charter</v>
          </cell>
          <cell r="I319" t="str">
            <v>ELEMENTARY</v>
          </cell>
          <cell r="J319">
            <v>0</v>
          </cell>
        </row>
        <row r="320">
          <cell r="A320">
            <v>12540</v>
          </cell>
          <cell r="B320">
            <v>47</v>
          </cell>
          <cell r="C320" t="str">
            <v>12</v>
          </cell>
          <cell r="D320" t="str">
            <v>63032</v>
          </cell>
          <cell r="E320" t="str">
            <v>124289</v>
          </cell>
          <cell r="F320" t="str">
            <v>1303</v>
          </cell>
          <cell r="G320" t="str">
            <v>L</v>
          </cell>
          <cell r="H320" t="str">
            <v>South Bay Charter</v>
          </cell>
          <cell r="I320" t="str">
            <v>ELEMENTARY</v>
          </cell>
          <cell r="J320">
            <v>79252</v>
          </cell>
        </row>
        <row r="321">
          <cell r="A321">
            <v>206</v>
          </cell>
          <cell r="B321">
            <v>47</v>
          </cell>
          <cell r="C321" t="str">
            <v>12</v>
          </cell>
          <cell r="D321" t="str">
            <v>63040</v>
          </cell>
          <cell r="E321" t="str">
            <v>0</v>
          </cell>
          <cell r="H321" t="str">
            <v>Southern Humboldt Joint Unified</v>
          </cell>
          <cell r="I321" t="str">
            <v>UNIFIED</v>
          </cell>
          <cell r="J321">
            <v>11258</v>
          </cell>
        </row>
        <row r="322">
          <cell r="A322">
            <v>207</v>
          </cell>
          <cell r="B322">
            <v>47</v>
          </cell>
          <cell r="C322" t="str">
            <v>12</v>
          </cell>
          <cell r="D322" t="str">
            <v>63057</v>
          </cell>
          <cell r="E322" t="str">
            <v>0</v>
          </cell>
          <cell r="H322" t="str">
            <v>Trinidad Union Elementary</v>
          </cell>
          <cell r="I322" t="str">
            <v>ELEMENTARY</v>
          </cell>
          <cell r="J322">
            <v>277584</v>
          </cell>
        </row>
        <row r="323">
          <cell r="A323">
            <v>208</v>
          </cell>
          <cell r="B323">
            <v>47</v>
          </cell>
          <cell r="C323" t="str">
            <v>12</v>
          </cell>
          <cell r="D323" t="str">
            <v>75374</v>
          </cell>
          <cell r="E323" t="str">
            <v>0</v>
          </cell>
          <cell r="H323" t="str">
            <v>Ferndale Unified</v>
          </cell>
          <cell r="I323" t="str">
            <v>UNIFIED</v>
          </cell>
          <cell r="J323">
            <v>911606</v>
          </cell>
        </row>
        <row r="324">
          <cell r="A324">
            <v>209</v>
          </cell>
          <cell r="B324">
            <v>47</v>
          </cell>
          <cell r="C324" t="str">
            <v>12</v>
          </cell>
          <cell r="D324" t="str">
            <v>75382</v>
          </cell>
          <cell r="E324" t="str">
            <v>0</v>
          </cell>
          <cell r="H324" t="str">
            <v>Mattole Unified</v>
          </cell>
          <cell r="I324" t="str">
            <v>UNIFIED</v>
          </cell>
          <cell r="J324">
            <v>215081</v>
          </cell>
        </row>
        <row r="325">
          <cell r="A325">
            <v>1134</v>
          </cell>
          <cell r="B325">
            <v>47</v>
          </cell>
          <cell r="C325" t="str">
            <v>12</v>
          </cell>
          <cell r="D325" t="str">
            <v>75382</v>
          </cell>
          <cell r="E325" t="str">
            <v>1230135</v>
          </cell>
          <cell r="F325" t="str">
            <v>0159</v>
          </cell>
          <cell r="G325" t="str">
            <v>L</v>
          </cell>
          <cell r="H325" t="str">
            <v>Mattole Valley Charter (#159)</v>
          </cell>
          <cell r="I325" t="str">
            <v>UNIFIED</v>
          </cell>
          <cell r="J325">
            <v>0</v>
          </cell>
        </row>
        <row r="326">
          <cell r="A326">
            <v>210</v>
          </cell>
          <cell r="B326">
            <v>47</v>
          </cell>
          <cell r="C326" t="str">
            <v>12</v>
          </cell>
          <cell r="D326" t="str">
            <v>75515</v>
          </cell>
          <cell r="E326" t="str">
            <v>0</v>
          </cell>
          <cell r="H326" t="str">
            <v>Eureka City Schools</v>
          </cell>
          <cell r="I326" t="str">
            <v>UNIFIED</v>
          </cell>
          <cell r="J326">
            <v>5582714</v>
          </cell>
        </row>
        <row r="327">
          <cell r="A327">
            <v>14476</v>
          </cell>
          <cell r="B327">
            <v>47</v>
          </cell>
          <cell r="C327" t="str">
            <v>12</v>
          </cell>
          <cell r="D327" t="str">
            <v>75515</v>
          </cell>
          <cell r="E327" t="str">
            <v>1230150</v>
          </cell>
          <cell r="F327" t="str">
            <v>1884</v>
          </cell>
          <cell r="G327" t="str">
            <v>D</v>
          </cell>
          <cell r="H327" t="str">
            <v>Pacific View Charter 2.0</v>
          </cell>
          <cell r="I327" t="str">
            <v>UNIFIED</v>
          </cell>
          <cell r="J327">
            <v>36752</v>
          </cell>
        </row>
        <row r="328">
          <cell r="A328">
            <v>12760</v>
          </cell>
          <cell r="B328">
            <v>47</v>
          </cell>
          <cell r="C328" t="str">
            <v>12</v>
          </cell>
          <cell r="D328" t="str">
            <v>76802</v>
          </cell>
          <cell r="E328" t="str">
            <v>0</v>
          </cell>
          <cell r="H328" t="str">
            <v>Fortuna Elementary</v>
          </cell>
          <cell r="I328" t="str">
            <v>ELEMENTARY</v>
          </cell>
          <cell r="J328">
            <v>1647089</v>
          </cell>
        </row>
        <row r="329">
          <cell r="A329">
            <v>12539</v>
          </cell>
          <cell r="B329">
            <v>47</v>
          </cell>
          <cell r="C329" t="str">
            <v>12</v>
          </cell>
          <cell r="D329" t="str">
            <v>76802</v>
          </cell>
          <cell r="E329" t="str">
            <v>124164</v>
          </cell>
          <cell r="F329" t="str">
            <v>1304</v>
          </cell>
          <cell r="G329" t="str">
            <v>D</v>
          </cell>
          <cell r="H329" t="str">
            <v>Redwood Preparatory Charter</v>
          </cell>
          <cell r="I329" t="str">
            <v>ELEMENTARY</v>
          </cell>
          <cell r="J329">
            <v>317878</v>
          </cell>
        </row>
        <row r="330">
          <cell r="A330">
            <v>14</v>
          </cell>
          <cell r="B330">
            <v>47</v>
          </cell>
          <cell r="C330" t="str">
            <v>13</v>
          </cell>
          <cell r="D330" t="str">
            <v>10132</v>
          </cell>
          <cell r="E330" t="str">
            <v>0</v>
          </cell>
          <cell r="H330" t="str">
            <v>Imperial Co. Office of Education</v>
          </cell>
          <cell r="I330" t="str">
            <v>CO OFFICE</v>
          </cell>
          <cell r="J330">
            <v>1137399</v>
          </cell>
        </row>
        <row r="331">
          <cell r="A331">
            <v>14371</v>
          </cell>
          <cell r="B331">
            <v>47</v>
          </cell>
          <cell r="C331" t="str">
            <v>13</v>
          </cell>
          <cell r="D331" t="str">
            <v>10132</v>
          </cell>
          <cell r="E331" t="str">
            <v>134379</v>
          </cell>
          <cell r="F331" t="str">
            <v>1815</v>
          </cell>
          <cell r="G331" t="str">
            <v>L</v>
          </cell>
          <cell r="H331" t="str">
            <v>Imperial Pathways Charter</v>
          </cell>
          <cell r="I331" t="str">
            <v>CO OFFICE</v>
          </cell>
          <cell r="J331">
            <v>18084</v>
          </cell>
        </row>
        <row r="332">
          <cell r="A332">
            <v>211</v>
          </cell>
          <cell r="B332">
            <v>47</v>
          </cell>
          <cell r="C332" t="str">
            <v>13</v>
          </cell>
          <cell r="D332" t="str">
            <v>63073</v>
          </cell>
          <cell r="E332" t="str">
            <v>0</v>
          </cell>
          <cell r="H332" t="str">
            <v>Brawley Elementary</v>
          </cell>
          <cell r="I332" t="str">
            <v>ELEMENTARY</v>
          </cell>
          <cell r="J332">
            <v>5532746</v>
          </cell>
        </row>
        <row r="333">
          <cell r="A333">
            <v>212</v>
          </cell>
          <cell r="B333">
            <v>47</v>
          </cell>
          <cell r="C333" t="str">
            <v>13</v>
          </cell>
          <cell r="D333" t="str">
            <v>63081</v>
          </cell>
          <cell r="E333" t="str">
            <v>0</v>
          </cell>
          <cell r="H333" t="str">
            <v>Brawley Union High</v>
          </cell>
          <cell r="I333" t="str">
            <v>HIGH</v>
          </cell>
          <cell r="J333">
            <v>3083570</v>
          </cell>
        </row>
        <row r="334">
          <cell r="A334">
            <v>213</v>
          </cell>
          <cell r="B334">
            <v>47</v>
          </cell>
          <cell r="C334" t="str">
            <v>13</v>
          </cell>
          <cell r="D334" t="str">
            <v>63099</v>
          </cell>
          <cell r="E334" t="str">
            <v>0</v>
          </cell>
          <cell r="H334" t="str">
            <v>Calexico Unified</v>
          </cell>
          <cell r="I334" t="str">
            <v>UNIFIED</v>
          </cell>
          <cell r="J334">
            <v>13327615</v>
          </cell>
        </row>
        <row r="335">
          <cell r="A335">
            <v>214</v>
          </cell>
          <cell r="B335">
            <v>47</v>
          </cell>
          <cell r="C335" t="str">
            <v>13</v>
          </cell>
          <cell r="D335" t="str">
            <v>63107</v>
          </cell>
          <cell r="E335" t="str">
            <v>0</v>
          </cell>
          <cell r="H335" t="str">
            <v>Calipatria Unified</v>
          </cell>
          <cell r="I335" t="str">
            <v>UNIFIED</v>
          </cell>
          <cell r="J335">
            <v>1789140</v>
          </cell>
        </row>
        <row r="336">
          <cell r="A336">
            <v>215</v>
          </cell>
          <cell r="B336">
            <v>47</v>
          </cell>
          <cell r="C336" t="str">
            <v>13</v>
          </cell>
          <cell r="D336" t="str">
            <v>63115</v>
          </cell>
          <cell r="E336" t="str">
            <v>0</v>
          </cell>
          <cell r="H336" t="str">
            <v>Central Union High</v>
          </cell>
          <cell r="I336" t="str">
            <v>HIGH</v>
          </cell>
          <cell r="J336">
            <v>6920879</v>
          </cell>
        </row>
        <row r="337">
          <cell r="A337">
            <v>216</v>
          </cell>
          <cell r="B337">
            <v>47</v>
          </cell>
          <cell r="C337" t="str">
            <v>13</v>
          </cell>
          <cell r="D337" t="str">
            <v>63123</v>
          </cell>
          <cell r="E337" t="str">
            <v>0</v>
          </cell>
          <cell r="H337" t="str">
            <v>El Centro Elementary</v>
          </cell>
          <cell r="I337" t="str">
            <v>ELEMENTARY</v>
          </cell>
          <cell r="J337">
            <v>6815460</v>
          </cell>
        </row>
        <row r="338">
          <cell r="A338">
            <v>12159</v>
          </cell>
          <cell r="B338">
            <v>47</v>
          </cell>
          <cell r="C338" t="str">
            <v>13</v>
          </cell>
          <cell r="D338" t="str">
            <v>63123</v>
          </cell>
          <cell r="E338" t="str">
            <v>118455</v>
          </cell>
          <cell r="F338" t="str">
            <v>1030</v>
          </cell>
          <cell r="G338" t="str">
            <v>D</v>
          </cell>
          <cell r="H338" t="str">
            <v>Ballington Academy for the Arts and Sciences</v>
          </cell>
          <cell r="I338" t="str">
            <v>ELEMENTARY</v>
          </cell>
          <cell r="J338">
            <v>404212</v>
          </cell>
        </row>
        <row r="339">
          <cell r="A339">
            <v>12332</v>
          </cell>
          <cell r="B339">
            <v>47</v>
          </cell>
          <cell r="C339" t="str">
            <v>13</v>
          </cell>
          <cell r="D339" t="str">
            <v>63123</v>
          </cell>
          <cell r="E339" t="str">
            <v>121855</v>
          </cell>
          <cell r="F339" t="str">
            <v>1044</v>
          </cell>
          <cell r="G339" t="str">
            <v>D</v>
          </cell>
          <cell r="H339" t="str">
            <v>Imagine Schools at Imperial Valley</v>
          </cell>
          <cell r="I339" t="str">
            <v>ELEMENTARY</v>
          </cell>
          <cell r="J339">
            <v>1103371</v>
          </cell>
        </row>
        <row r="340">
          <cell r="A340">
            <v>12333</v>
          </cell>
          <cell r="B340">
            <v>47</v>
          </cell>
          <cell r="C340" t="str">
            <v>13</v>
          </cell>
          <cell r="D340" t="str">
            <v>63123</v>
          </cell>
          <cell r="E340" t="str">
            <v>122663</v>
          </cell>
          <cell r="F340" t="str">
            <v>1249</v>
          </cell>
          <cell r="G340" t="str">
            <v>L</v>
          </cell>
          <cell r="H340" t="str">
            <v>Imperial Valley Home School Academy</v>
          </cell>
          <cell r="I340" t="str">
            <v>ELEMENTARY</v>
          </cell>
          <cell r="J340">
            <v>124284</v>
          </cell>
        </row>
        <row r="341">
          <cell r="A341">
            <v>217</v>
          </cell>
          <cell r="B341">
            <v>47</v>
          </cell>
          <cell r="C341" t="str">
            <v>13</v>
          </cell>
          <cell r="D341" t="str">
            <v>63131</v>
          </cell>
          <cell r="E341" t="str">
            <v>0</v>
          </cell>
          <cell r="H341" t="str">
            <v>Heber Elementary</v>
          </cell>
          <cell r="I341" t="str">
            <v>ELEMENTARY</v>
          </cell>
          <cell r="J341">
            <v>1701870</v>
          </cell>
        </row>
        <row r="342">
          <cell r="A342">
            <v>218</v>
          </cell>
          <cell r="B342">
            <v>47</v>
          </cell>
          <cell r="C342" t="str">
            <v>13</v>
          </cell>
          <cell r="D342" t="str">
            <v>63149</v>
          </cell>
          <cell r="E342" t="str">
            <v>0</v>
          </cell>
          <cell r="H342" t="str">
            <v>Holtville Unified</v>
          </cell>
          <cell r="I342" t="str">
            <v>UNIFIED</v>
          </cell>
          <cell r="J342">
            <v>2308859</v>
          </cell>
        </row>
        <row r="343">
          <cell r="A343">
            <v>219</v>
          </cell>
          <cell r="B343">
            <v>47</v>
          </cell>
          <cell r="C343" t="str">
            <v>13</v>
          </cell>
          <cell r="D343" t="str">
            <v>63164</v>
          </cell>
          <cell r="E343" t="str">
            <v>0</v>
          </cell>
          <cell r="H343" t="str">
            <v>Imperial Unified</v>
          </cell>
          <cell r="I343" t="str">
            <v>UNIFIED</v>
          </cell>
          <cell r="J343">
            <v>6185541</v>
          </cell>
        </row>
        <row r="344">
          <cell r="A344">
            <v>220</v>
          </cell>
          <cell r="B344">
            <v>47</v>
          </cell>
          <cell r="C344" t="str">
            <v>13</v>
          </cell>
          <cell r="D344" t="str">
            <v>63172</v>
          </cell>
          <cell r="E344" t="str">
            <v>0</v>
          </cell>
          <cell r="H344" t="str">
            <v>Magnolia Union Elementary</v>
          </cell>
          <cell r="I344" t="str">
            <v>ELEMENTARY</v>
          </cell>
          <cell r="J344">
            <v>210293</v>
          </cell>
        </row>
        <row r="345">
          <cell r="A345">
            <v>221</v>
          </cell>
          <cell r="B345">
            <v>47</v>
          </cell>
          <cell r="C345" t="str">
            <v>13</v>
          </cell>
          <cell r="D345" t="str">
            <v>63180</v>
          </cell>
          <cell r="E345" t="str">
            <v>0</v>
          </cell>
          <cell r="H345" t="str">
            <v>McCabe Union Elementary</v>
          </cell>
          <cell r="I345" t="str">
            <v>ELEMENTARY</v>
          </cell>
          <cell r="J345">
            <v>1905860</v>
          </cell>
        </row>
        <row r="346">
          <cell r="A346">
            <v>222</v>
          </cell>
          <cell r="B346">
            <v>47</v>
          </cell>
          <cell r="C346" t="str">
            <v>13</v>
          </cell>
          <cell r="D346" t="str">
            <v>63198</v>
          </cell>
          <cell r="E346" t="str">
            <v>0</v>
          </cell>
          <cell r="H346" t="str">
            <v>Meadows Union Elementary</v>
          </cell>
          <cell r="I346" t="str">
            <v>ELEMENTARY</v>
          </cell>
          <cell r="J346">
            <v>690185</v>
          </cell>
        </row>
        <row r="347">
          <cell r="A347">
            <v>223</v>
          </cell>
          <cell r="B347">
            <v>47</v>
          </cell>
          <cell r="C347" t="str">
            <v>13</v>
          </cell>
          <cell r="D347" t="str">
            <v>63206</v>
          </cell>
          <cell r="E347" t="str">
            <v>0</v>
          </cell>
          <cell r="H347" t="str">
            <v>Mulberry Elementary</v>
          </cell>
          <cell r="I347" t="str">
            <v>ELEMENTARY</v>
          </cell>
          <cell r="J347">
            <v>145740</v>
          </cell>
        </row>
        <row r="348">
          <cell r="A348">
            <v>224</v>
          </cell>
          <cell r="B348">
            <v>47</v>
          </cell>
          <cell r="C348" t="str">
            <v>13</v>
          </cell>
          <cell r="D348" t="str">
            <v>63214</v>
          </cell>
          <cell r="E348" t="str">
            <v>0</v>
          </cell>
          <cell r="H348" t="str">
            <v>San Pasqual Valley Unified</v>
          </cell>
          <cell r="I348" t="str">
            <v>UNIFIED</v>
          </cell>
          <cell r="J348">
            <v>1174521</v>
          </cell>
        </row>
        <row r="349">
          <cell r="A349">
            <v>225</v>
          </cell>
          <cell r="B349">
            <v>47</v>
          </cell>
          <cell r="C349" t="str">
            <v>13</v>
          </cell>
          <cell r="D349" t="str">
            <v>63222</v>
          </cell>
          <cell r="E349" t="str">
            <v>0</v>
          </cell>
          <cell r="H349" t="str">
            <v>Seeley Union Elementary</v>
          </cell>
          <cell r="I349" t="str">
            <v>ELEMENTARY</v>
          </cell>
          <cell r="J349">
            <v>493427</v>
          </cell>
        </row>
        <row r="350">
          <cell r="A350">
            <v>226</v>
          </cell>
          <cell r="B350">
            <v>47</v>
          </cell>
          <cell r="C350" t="str">
            <v>13</v>
          </cell>
          <cell r="D350" t="str">
            <v>63230</v>
          </cell>
          <cell r="E350" t="str">
            <v>0</v>
          </cell>
          <cell r="H350" t="str">
            <v>Westmorland Union Elementary</v>
          </cell>
          <cell r="I350" t="str">
            <v>ELEMENTARY</v>
          </cell>
          <cell r="J350">
            <v>527654</v>
          </cell>
        </row>
        <row r="351">
          <cell r="A351">
            <v>15</v>
          </cell>
          <cell r="B351">
            <v>47</v>
          </cell>
          <cell r="C351" t="str">
            <v>14</v>
          </cell>
          <cell r="D351" t="str">
            <v>10140</v>
          </cell>
          <cell r="E351" t="str">
            <v>0</v>
          </cell>
          <cell r="H351" t="str">
            <v>Inyo Co. Office of Education</v>
          </cell>
          <cell r="I351" t="str">
            <v>CO OFFICE</v>
          </cell>
          <cell r="J351">
            <v>1182</v>
          </cell>
        </row>
        <row r="352">
          <cell r="A352">
            <v>11972</v>
          </cell>
          <cell r="B352">
            <v>47</v>
          </cell>
          <cell r="C352" t="str">
            <v>14</v>
          </cell>
          <cell r="D352" t="str">
            <v>10140</v>
          </cell>
          <cell r="E352" t="str">
            <v>117994</v>
          </cell>
          <cell r="F352" t="str">
            <v>1012</v>
          </cell>
          <cell r="G352" t="str">
            <v>D</v>
          </cell>
          <cell r="H352" t="str">
            <v>YouthBuild Charter School of California</v>
          </cell>
          <cell r="I352" t="str">
            <v>CO OFFICE</v>
          </cell>
          <cell r="J352">
            <v>1539256</v>
          </cell>
        </row>
        <row r="353">
          <cell r="A353">
            <v>13964</v>
          </cell>
          <cell r="B353">
            <v>47</v>
          </cell>
          <cell r="C353" t="str">
            <v>14</v>
          </cell>
          <cell r="D353" t="str">
            <v>10140</v>
          </cell>
          <cell r="E353" t="str">
            <v>128447</v>
          </cell>
          <cell r="F353" t="str">
            <v>1594</v>
          </cell>
          <cell r="G353" t="str">
            <v>D</v>
          </cell>
          <cell r="H353" t="str">
            <v>The Education Corps</v>
          </cell>
          <cell r="I353" t="str">
            <v>CO OFFICE</v>
          </cell>
          <cell r="J353">
            <v>48594</v>
          </cell>
        </row>
        <row r="354">
          <cell r="A354">
            <v>13963</v>
          </cell>
          <cell r="B354">
            <v>47</v>
          </cell>
          <cell r="C354" t="str">
            <v>14</v>
          </cell>
          <cell r="D354" t="str">
            <v>10140</v>
          </cell>
          <cell r="E354" t="str">
            <v>128454</v>
          </cell>
          <cell r="F354" t="str">
            <v>1593</v>
          </cell>
          <cell r="G354" t="str">
            <v>D</v>
          </cell>
          <cell r="H354" t="str">
            <v>College Bridge Academy</v>
          </cell>
          <cell r="I354" t="str">
            <v>CO OFFICE</v>
          </cell>
          <cell r="J354">
            <v>63858</v>
          </cell>
        </row>
        <row r="355">
          <cell r="A355">
            <v>227</v>
          </cell>
          <cell r="B355">
            <v>47</v>
          </cell>
          <cell r="C355" t="str">
            <v>14</v>
          </cell>
          <cell r="D355" t="str">
            <v>63248</v>
          </cell>
          <cell r="E355" t="str">
            <v>0</v>
          </cell>
          <cell r="H355" t="str">
            <v>Big Pine Unified</v>
          </cell>
          <cell r="I355" t="str">
            <v>UNIFIED</v>
          </cell>
          <cell r="J355">
            <v>30332</v>
          </cell>
        </row>
        <row r="356">
          <cell r="A356">
            <v>230</v>
          </cell>
          <cell r="B356">
            <v>47</v>
          </cell>
          <cell r="C356" t="str">
            <v>14</v>
          </cell>
          <cell r="D356" t="str">
            <v>63271</v>
          </cell>
          <cell r="E356" t="str">
            <v>0</v>
          </cell>
          <cell r="H356" t="str">
            <v>Death Valley Unified</v>
          </cell>
          <cell r="I356" t="str">
            <v>UNIFIED</v>
          </cell>
          <cell r="J356">
            <v>5580</v>
          </cell>
        </row>
        <row r="357">
          <cell r="A357">
            <v>231</v>
          </cell>
          <cell r="B357">
            <v>47</v>
          </cell>
          <cell r="C357" t="str">
            <v>14</v>
          </cell>
          <cell r="D357" t="str">
            <v>63289</v>
          </cell>
          <cell r="E357" t="str">
            <v>0</v>
          </cell>
          <cell r="H357" t="str">
            <v>Lone Pine Unified</v>
          </cell>
          <cell r="I357" t="str">
            <v>UNIFIED</v>
          </cell>
          <cell r="J357">
            <v>56926</v>
          </cell>
        </row>
        <row r="358">
          <cell r="A358">
            <v>232</v>
          </cell>
          <cell r="B358">
            <v>47</v>
          </cell>
          <cell r="C358" t="str">
            <v>14</v>
          </cell>
          <cell r="D358" t="str">
            <v>63297</v>
          </cell>
          <cell r="E358" t="str">
            <v>0</v>
          </cell>
          <cell r="H358" t="str">
            <v>Owens Valley Unified</v>
          </cell>
          <cell r="I358" t="str">
            <v>UNIFIED</v>
          </cell>
          <cell r="J358">
            <v>17710</v>
          </cell>
        </row>
        <row r="359">
          <cell r="A359">
            <v>233</v>
          </cell>
          <cell r="B359">
            <v>47</v>
          </cell>
          <cell r="C359" t="str">
            <v>14</v>
          </cell>
          <cell r="D359" t="str">
            <v>63305</v>
          </cell>
          <cell r="E359" t="str">
            <v>0</v>
          </cell>
          <cell r="H359" t="str">
            <v>Round Valley Joint Elementary</v>
          </cell>
          <cell r="I359" t="str">
            <v>ELEMENTARY</v>
          </cell>
          <cell r="J359">
            <v>26848</v>
          </cell>
        </row>
        <row r="360">
          <cell r="A360">
            <v>12317</v>
          </cell>
          <cell r="B360">
            <v>47</v>
          </cell>
          <cell r="C360" t="str">
            <v>14</v>
          </cell>
          <cell r="D360" t="str">
            <v>76687</v>
          </cell>
          <cell r="E360" t="str">
            <v>0</v>
          </cell>
          <cell r="H360" t="str">
            <v>Bishop Unified</v>
          </cell>
          <cell r="I360" t="str">
            <v>UNIFIED</v>
          </cell>
          <cell r="J360">
            <v>366144</v>
          </cell>
        </row>
        <row r="361">
          <cell r="A361">
            <v>16</v>
          </cell>
          <cell r="B361">
            <v>47</v>
          </cell>
          <cell r="C361" t="str">
            <v>15</v>
          </cell>
          <cell r="D361" t="str">
            <v>10157</v>
          </cell>
          <cell r="E361" t="str">
            <v>0</v>
          </cell>
          <cell r="H361" t="str">
            <v>Kern Co. Office of Education</v>
          </cell>
          <cell r="I361" t="str">
            <v>CO OFFICE</v>
          </cell>
          <cell r="J361">
            <v>3935925</v>
          </cell>
        </row>
        <row r="362">
          <cell r="A362">
            <v>12160</v>
          </cell>
          <cell r="B362">
            <v>47</v>
          </cell>
          <cell r="C362" t="str">
            <v>15</v>
          </cell>
          <cell r="D362" t="str">
            <v>10157</v>
          </cell>
          <cell r="E362" t="str">
            <v>119669</v>
          </cell>
          <cell r="F362" t="str">
            <v>1078</v>
          </cell>
          <cell r="G362" t="str">
            <v>D</v>
          </cell>
          <cell r="H362" t="str">
            <v>Wonderful College Prep Academy</v>
          </cell>
          <cell r="I362" t="str">
            <v>ELEMENTARY</v>
          </cell>
          <cell r="J362">
            <v>1633388</v>
          </cell>
        </row>
        <row r="363">
          <cell r="A363">
            <v>12541</v>
          </cell>
          <cell r="B363">
            <v>47</v>
          </cell>
          <cell r="C363" t="str">
            <v>15</v>
          </cell>
          <cell r="D363" t="str">
            <v>10157</v>
          </cell>
          <cell r="E363" t="str">
            <v>124040</v>
          </cell>
          <cell r="F363" t="str">
            <v>1292</v>
          </cell>
          <cell r="G363" t="str">
            <v>D</v>
          </cell>
          <cell r="H363" t="str">
            <v>Grimmway Academy</v>
          </cell>
          <cell r="I363" t="str">
            <v>ELEMENTARY</v>
          </cell>
          <cell r="J363">
            <v>1091230</v>
          </cell>
        </row>
        <row r="364">
          <cell r="A364">
            <v>14428</v>
          </cell>
          <cell r="B364">
            <v>47</v>
          </cell>
          <cell r="C364" t="str">
            <v>15</v>
          </cell>
          <cell r="D364" t="str">
            <v>10157</v>
          </cell>
          <cell r="E364" t="str">
            <v>135467</v>
          </cell>
          <cell r="F364" t="str">
            <v>1851</v>
          </cell>
          <cell r="G364" t="str">
            <v>D</v>
          </cell>
          <cell r="H364" t="str">
            <v>Wonderful College Prep Academy - Lost Hills</v>
          </cell>
          <cell r="I364" t="str">
            <v>CO OFFICE</v>
          </cell>
          <cell r="J364">
            <v>19010</v>
          </cell>
        </row>
        <row r="365">
          <cell r="A365">
            <v>1054</v>
          </cell>
          <cell r="B365">
            <v>47</v>
          </cell>
          <cell r="C365" t="str">
            <v>15</v>
          </cell>
          <cell r="D365" t="str">
            <v>10157</v>
          </cell>
          <cell r="E365" t="str">
            <v>1530492</v>
          </cell>
          <cell r="F365" t="str">
            <v>0332</v>
          </cell>
          <cell r="G365" t="str">
            <v>L</v>
          </cell>
          <cell r="H365" t="str">
            <v>Valley Oaks Charter</v>
          </cell>
          <cell r="I365" t="str">
            <v>CO OFFICE</v>
          </cell>
          <cell r="J365">
            <v>1746898</v>
          </cell>
        </row>
        <row r="366">
          <cell r="A366">
            <v>234</v>
          </cell>
          <cell r="B366">
            <v>47</v>
          </cell>
          <cell r="C366" t="str">
            <v>15</v>
          </cell>
          <cell r="D366" t="str">
            <v>63313</v>
          </cell>
          <cell r="E366" t="str">
            <v>0</v>
          </cell>
          <cell r="H366" t="str">
            <v>Arvin Union</v>
          </cell>
          <cell r="I366" t="str">
            <v>ELEMENTARY</v>
          </cell>
          <cell r="J366">
            <v>4256187</v>
          </cell>
        </row>
        <row r="367">
          <cell r="A367">
            <v>235</v>
          </cell>
          <cell r="B367">
            <v>47</v>
          </cell>
          <cell r="C367" t="str">
            <v>15</v>
          </cell>
          <cell r="D367" t="str">
            <v>63321</v>
          </cell>
          <cell r="E367" t="str">
            <v>0</v>
          </cell>
          <cell r="H367" t="str">
            <v>Bakersfield City</v>
          </cell>
          <cell r="I367" t="str">
            <v>ELEMENTARY</v>
          </cell>
          <cell r="J367">
            <v>42162423</v>
          </cell>
        </row>
        <row r="368">
          <cell r="A368">
            <v>236</v>
          </cell>
          <cell r="B368">
            <v>47</v>
          </cell>
          <cell r="C368" t="str">
            <v>15</v>
          </cell>
          <cell r="D368" t="str">
            <v>63339</v>
          </cell>
          <cell r="E368" t="str">
            <v>0</v>
          </cell>
          <cell r="H368" t="str">
            <v>Beardsley Elementary</v>
          </cell>
          <cell r="I368" t="str">
            <v>ELEMENTARY</v>
          </cell>
          <cell r="J368">
            <v>2655625</v>
          </cell>
        </row>
        <row r="369">
          <cell r="A369">
            <v>237</v>
          </cell>
          <cell r="B369">
            <v>47</v>
          </cell>
          <cell r="C369" t="str">
            <v>15</v>
          </cell>
          <cell r="D369" t="str">
            <v>63347</v>
          </cell>
          <cell r="E369" t="str">
            <v>0</v>
          </cell>
          <cell r="H369" t="str">
            <v>Belridge Elementary</v>
          </cell>
          <cell r="I369" t="str">
            <v>ELEMENTARY</v>
          </cell>
          <cell r="J369">
            <v>8378</v>
          </cell>
        </row>
        <row r="370">
          <cell r="A370">
            <v>238</v>
          </cell>
          <cell r="B370">
            <v>47</v>
          </cell>
          <cell r="C370" t="str">
            <v>15</v>
          </cell>
          <cell r="D370" t="str">
            <v>63354</v>
          </cell>
          <cell r="E370" t="str">
            <v>0</v>
          </cell>
          <cell r="H370" t="str">
            <v>Blake Elementary</v>
          </cell>
          <cell r="I370" t="str">
            <v>ELEMENTARY</v>
          </cell>
          <cell r="J370">
            <v>33673</v>
          </cell>
        </row>
        <row r="371">
          <cell r="A371">
            <v>239</v>
          </cell>
          <cell r="B371">
            <v>47</v>
          </cell>
          <cell r="C371" t="str">
            <v>15</v>
          </cell>
          <cell r="D371" t="str">
            <v>63362</v>
          </cell>
          <cell r="E371" t="str">
            <v>0</v>
          </cell>
          <cell r="H371" t="str">
            <v>Panama-Buena Vista Union</v>
          </cell>
          <cell r="I371" t="str">
            <v>ELEMENTARY</v>
          </cell>
          <cell r="J371">
            <v>28064328</v>
          </cell>
        </row>
        <row r="372">
          <cell r="A372">
            <v>240</v>
          </cell>
          <cell r="B372">
            <v>47</v>
          </cell>
          <cell r="C372" t="str">
            <v>15</v>
          </cell>
          <cell r="D372" t="str">
            <v>63370</v>
          </cell>
          <cell r="E372" t="str">
            <v>0</v>
          </cell>
          <cell r="H372" t="str">
            <v>Buttonwillow Union Elementary</v>
          </cell>
          <cell r="I372" t="str">
            <v>ELEMENTARY</v>
          </cell>
          <cell r="J372">
            <v>70004</v>
          </cell>
        </row>
        <row r="373">
          <cell r="A373">
            <v>241</v>
          </cell>
          <cell r="B373">
            <v>47</v>
          </cell>
          <cell r="C373" t="str">
            <v>15</v>
          </cell>
          <cell r="D373" t="str">
            <v>63388</v>
          </cell>
          <cell r="E373" t="str">
            <v>0</v>
          </cell>
          <cell r="H373" t="str">
            <v>Caliente Union Elementary</v>
          </cell>
          <cell r="I373" t="str">
            <v>ELEMENTARY</v>
          </cell>
          <cell r="J373">
            <v>20238</v>
          </cell>
        </row>
        <row r="374">
          <cell r="A374">
            <v>242</v>
          </cell>
          <cell r="B374">
            <v>47</v>
          </cell>
          <cell r="C374" t="str">
            <v>15</v>
          </cell>
          <cell r="D374" t="str">
            <v>63404</v>
          </cell>
          <cell r="E374" t="str">
            <v>0</v>
          </cell>
          <cell r="H374" t="str">
            <v>Delano Union Elementary</v>
          </cell>
          <cell r="I374" t="str">
            <v>ELEMENTARY</v>
          </cell>
          <cell r="J374">
            <v>7780945</v>
          </cell>
        </row>
        <row r="375">
          <cell r="A375">
            <v>12161</v>
          </cell>
          <cell r="B375">
            <v>47</v>
          </cell>
          <cell r="C375" t="str">
            <v>15</v>
          </cell>
          <cell r="D375" t="str">
            <v>63404</v>
          </cell>
          <cell r="E375" t="str">
            <v>120139</v>
          </cell>
          <cell r="F375" t="str">
            <v>1109</v>
          </cell>
          <cell r="G375" t="str">
            <v>L</v>
          </cell>
          <cell r="H375" t="str">
            <v>Nueva Vista Language Academy</v>
          </cell>
          <cell r="I375" t="str">
            <v>ELEMENTARY</v>
          </cell>
          <cell r="J375">
            <v>737172</v>
          </cell>
        </row>
        <row r="376">
          <cell r="A376">
            <v>2706</v>
          </cell>
          <cell r="B376">
            <v>47</v>
          </cell>
          <cell r="C376" t="str">
            <v>15</v>
          </cell>
          <cell r="D376" t="str">
            <v>63404</v>
          </cell>
          <cell r="E376" t="str">
            <v>6009351</v>
          </cell>
          <cell r="F376" t="str">
            <v>1184</v>
          </cell>
          <cell r="G376" t="str">
            <v>L</v>
          </cell>
          <cell r="H376" t="str">
            <v>Cecil Avenue Math and Science Academy</v>
          </cell>
          <cell r="I376" t="str">
            <v>ELEMENTARY</v>
          </cell>
          <cell r="J376">
            <v>957545</v>
          </cell>
        </row>
        <row r="377">
          <cell r="A377">
            <v>2707</v>
          </cell>
          <cell r="B377">
            <v>47</v>
          </cell>
          <cell r="C377" t="str">
            <v>15</v>
          </cell>
          <cell r="D377" t="str">
            <v>63404</v>
          </cell>
          <cell r="E377" t="str">
            <v>6009369</v>
          </cell>
          <cell r="F377" t="str">
            <v>1352</v>
          </cell>
          <cell r="G377" t="str">
            <v>L</v>
          </cell>
          <cell r="H377" t="str">
            <v>Del Vista Math and Science Academy</v>
          </cell>
          <cell r="I377" t="str">
            <v>ELEMENTARY</v>
          </cell>
          <cell r="J377">
            <v>777680</v>
          </cell>
        </row>
        <row r="378">
          <cell r="A378">
            <v>243</v>
          </cell>
          <cell r="B378">
            <v>47</v>
          </cell>
          <cell r="C378" t="str">
            <v>15</v>
          </cell>
          <cell r="D378" t="str">
            <v>63412</v>
          </cell>
          <cell r="E378" t="str">
            <v>0</v>
          </cell>
          <cell r="H378" t="str">
            <v>Delano Joint Union High</v>
          </cell>
          <cell r="I378" t="str">
            <v>HIGH</v>
          </cell>
          <cell r="J378">
            <v>7190081</v>
          </cell>
        </row>
        <row r="379">
          <cell r="A379">
            <v>244</v>
          </cell>
          <cell r="B379">
            <v>47</v>
          </cell>
          <cell r="C379" t="str">
            <v>15</v>
          </cell>
          <cell r="D379" t="str">
            <v>63420</v>
          </cell>
          <cell r="E379" t="str">
            <v>0</v>
          </cell>
          <cell r="H379" t="str">
            <v>Di Giorgio Elementary</v>
          </cell>
          <cell r="I379" t="str">
            <v>ELEMENTARY</v>
          </cell>
          <cell r="J379">
            <v>333959</v>
          </cell>
        </row>
        <row r="380">
          <cell r="A380">
            <v>245</v>
          </cell>
          <cell r="B380">
            <v>47</v>
          </cell>
          <cell r="C380" t="str">
            <v>15</v>
          </cell>
          <cell r="D380" t="str">
            <v>63438</v>
          </cell>
          <cell r="E380" t="str">
            <v>0</v>
          </cell>
          <cell r="H380" t="str">
            <v>Edison Elementary</v>
          </cell>
          <cell r="I380" t="str">
            <v>ELEMENTARY</v>
          </cell>
          <cell r="J380">
            <v>1499017</v>
          </cell>
        </row>
        <row r="381">
          <cell r="A381">
            <v>246</v>
          </cell>
          <cell r="B381">
            <v>47</v>
          </cell>
          <cell r="C381" t="str">
            <v>15</v>
          </cell>
          <cell r="D381" t="str">
            <v>63446</v>
          </cell>
          <cell r="E381" t="str">
            <v>0</v>
          </cell>
          <cell r="H381" t="str">
            <v>Elk Hills Elementary</v>
          </cell>
          <cell r="I381" t="str">
            <v>ELEMENTARY</v>
          </cell>
          <cell r="J381">
            <v>416423</v>
          </cell>
        </row>
        <row r="382">
          <cell r="A382">
            <v>247</v>
          </cell>
          <cell r="B382">
            <v>47</v>
          </cell>
          <cell r="C382" t="str">
            <v>15</v>
          </cell>
          <cell r="D382" t="str">
            <v>63461</v>
          </cell>
          <cell r="E382" t="str">
            <v>0</v>
          </cell>
          <cell r="H382" t="str">
            <v>Fairfax Elementary</v>
          </cell>
          <cell r="I382" t="str">
            <v>ELEMENTARY</v>
          </cell>
          <cell r="J382">
            <v>3730636</v>
          </cell>
        </row>
        <row r="383">
          <cell r="A383">
            <v>248</v>
          </cell>
          <cell r="B383">
            <v>47</v>
          </cell>
          <cell r="C383" t="str">
            <v>15</v>
          </cell>
          <cell r="D383" t="str">
            <v>63479</v>
          </cell>
          <cell r="E383" t="str">
            <v>0</v>
          </cell>
          <cell r="H383" t="str">
            <v>Fruitvale Elementary</v>
          </cell>
          <cell r="I383" t="str">
            <v>ELEMENTARY</v>
          </cell>
          <cell r="J383">
            <v>4568471</v>
          </cell>
        </row>
        <row r="384">
          <cell r="A384">
            <v>249</v>
          </cell>
          <cell r="B384">
            <v>47</v>
          </cell>
          <cell r="C384" t="str">
            <v>15</v>
          </cell>
          <cell r="D384" t="str">
            <v>63487</v>
          </cell>
          <cell r="E384" t="str">
            <v>0</v>
          </cell>
          <cell r="H384" t="str">
            <v>General Shafter Elementary</v>
          </cell>
          <cell r="I384" t="str">
            <v>ELEMENTARY</v>
          </cell>
          <cell r="J384">
            <v>28876</v>
          </cell>
        </row>
        <row r="385">
          <cell r="A385">
            <v>250</v>
          </cell>
          <cell r="B385">
            <v>47</v>
          </cell>
          <cell r="C385" t="str">
            <v>15</v>
          </cell>
          <cell r="D385" t="str">
            <v>63503</v>
          </cell>
          <cell r="E385" t="str">
            <v>0</v>
          </cell>
          <cell r="H385" t="str">
            <v>Greenfield Union</v>
          </cell>
          <cell r="I385" t="str">
            <v>ELEMENTARY</v>
          </cell>
          <cell r="J385">
            <v>13375853</v>
          </cell>
        </row>
        <row r="386">
          <cell r="A386">
            <v>251</v>
          </cell>
          <cell r="B386">
            <v>47</v>
          </cell>
          <cell r="C386" t="str">
            <v>15</v>
          </cell>
          <cell r="D386" t="str">
            <v>63529</v>
          </cell>
          <cell r="E386" t="str">
            <v>0</v>
          </cell>
          <cell r="H386" t="str">
            <v>Kern High</v>
          </cell>
          <cell r="I386" t="str">
            <v>HIGH</v>
          </cell>
          <cell r="J386">
            <v>67913429</v>
          </cell>
        </row>
        <row r="387">
          <cell r="A387">
            <v>1135</v>
          </cell>
          <cell r="B387">
            <v>47</v>
          </cell>
          <cell r="C387" t="str">
            <v>15</v>
          </cell>
          <cell r="D387" t="str">
            <v>63529</v>
          </cell>
          <cell r="E387" t="str">
            <v>1530435</v>
          </cell>
          <cell r="F387" t="str">
            <v>0071</v>
          </cell>
          <cell r="G387" t="str">
            <v>L</v>
          </cell>
          <cell r="H387" t="str">
            <v>Kern Workforce 2000 Academy</v>
          </cell>
          <cell r="I387" t="str">
            <v>HIGH</v>
          </cell>
          <cell r="J387">
            <v>688511</v>
          </cell>
        </row>
        <row r="388">
          <cell r="A388">
            <v>252</v>
          </cell>
          <cell r="B388">
            <v>47</v>
          </cell>
          <cell r="C388" t="str">
            <v>15</v>
          </cell>
          <cell r="D388" t="str">
            <v>63545</v>
          </cell>
          <cell r="E388" t="str">
            <v>0</v>
          </cell>
          <cell r="H388" t="str">
            <v>Kernville Union Elementary</v>
          </cell>
          <cell r="I388" t="str">
            <v>ELEMENTARY</v>
          </cell>
          <cell r="J388">
            <v>1244428</v>
          </cell>
        </row>
        <row r="389">
          <cell r="A389">
            <v>253</v>
          </cell>
          <cell r="B389">
            <v>47</v>
          </cell>
          <cell r="C389" t="str">
            <v>15</v>
          </cell>
          <cell r="D389" t="str">
            <v>63552</v>
          </cell>
          <cell r="E389" t="str">
            <v>0</v>
          </cell>
          <cell r="H389" t="str">
            <v>Lakeside Union</v>
          </cell>
          <cell r="I389" t="str">
            <v>ELEMENTARY</v>
          </cell>
          <cell r="J389">
            <v>2118919</v>
          </cell>
        </row>
        <row r="390">
          <cell r="A390">
            <v>254</v>
          </cell>
          <cell r="B390">
            <v>47</v>
          </cell>
          <cell r="C390" t="str">
            <v>15</v>
          </cell>
          <cell r="D390" t="str">
            <v>63560</v>
          </cell>
          <cell r="E390" t="str">
            <v>0</v>
          </cell>
          <cell r="H390" t="str">
            <v>Lamont Elementary</v>
          </cell>
          <cell r="I390" t="str">
            <v>ELEMENTARY</v>
          </cell>
          <cell r="J390">
            <v>4233200</v>
          </cell>
        </row>
        <row r="391">
          <cell r="A391">
            <v>255</v>
          </cell>
          <cell r="B391">
            <v>47</v>
          </cell>
          <cell r="C391" t="str">
            <v>15</v>
          </cell>
          <cell r="D391" t="str">
            <v>63578</v>
          </cell>
          <cell r="E391" t="str">
            <v>0</v>
          </cell>
          <cell r="H391" t="str">
            <v>Richland Union Elementary</v>
          </cell>
          <cell r="I391" t="str">
            <v>ELEMENTARY</v>
          </cell>
          <cell r="J391">
            <v>4499219</v>
          </cell>
        </row>
        <row r="392">
          <cell r="A392">
            <v>14466</v>
          </cell>
          <cell r="B392">
            <v>47</v>
          </cell>
          <cell r="C392" t="str">
            <v>15</v>
          </cell>
          <cell r="D392" t="str">
            <v>63578</v>
          </cell>
          <cell r="E392" t="str">
            <v>135186</v>
          </cell>
          <cell r="F392" t="str">
            <v>1847</v>
          </cell>
          <cell r="G392" t="str">
            <v>D</v>
          </cell>
          <cell r="H392" t="str">
            <v>Grimmway Academy Shafter</v>
          </cell>
          <cell r="I392" t="str">
            <v>ELEMENTARY</v>
          </cell>
          <cell r="J392">
            <v>82270</v>
          </cell>
        </row>
        <row r="393">
          <cell r="A393">
            <v>256</v>
          </cell>
          <cell r="B393">
            <v>47</v>
          </cell>
          <cell r="C393" t="str">
            <v>15</v>
          </cell>
          <cell r="D393" t="str">
            <v>63586</v>
          </cell>
          <cell r="E393" t="str">
            <v>0</v>
          </cell>
          <cell r="H393" t="str">
            <v>Linns Valley-Poso Flat Union</v>
          </cell>
          <cell r="I393" t="str">
            <v>ELEMENTARY</v>
          </cell>
          <cell r="J393">
            <v>4646</v>
          </cell>
        </row>
        <row r="394">
          <cell r="A394">
            <v>257</v>
          </cell>
          <cell r="B394">
            <v>47</v>
          </cell>
          <cell r="C394" t="str">
            <v>15</v>
          </cell>
          <cell r="D394" t="str">
            <v>63594</v>
          </cell>
          <cell r="E394" t="str">
            <v>0</v>
          </cell>
          <cell r="H394" t="str">
            <v>Lost Hills Union Elementary</v>
          </cell>
          <cell r="I394" t="str">
            <v>ELEMENTARY</v>
          </cell>
          <cell r="J394">
            <v>456482</v>
          </cell>
        </row>
        <row r="395">
          <cell r="A395">
            <v>258</v>
          </cell>
          <cell r="B395">
            <v>47</v>
          </cell>
          <cell r="C395" t="str">
            <v>15</v>
          </cell>
          <cell r="D395" t="str">
            <v>63610</v>
          </cell>
          <cell r="E395" t="str">
            <v>0</v>
          </cell>
          <cell r="H395" t="str">
            <v>Maple Elementary</v>
          </cell>
          <cell r="I395" t="str">
            <v>ELEMENTARY</v>
          </cell>
          <cell r="J395">
            <v>400334</v>
          </cell>
        </row>
        <row r="396">
          <cell r="A396">
            <v>259</v>
          </cell>
          <cell r="B396">
            <v>47</v>
          </cell>
          <cell r="C396" t="str">
            <v>15</v>
          </cell>
          <cell r="D396" t="str">
            <v>63628</v>
          </cell>
          <cell r="E396" t="str">
            <v>0</v>
          </cell>
          <cell r="H396" t="str">
            <v>Maricopa Unified</v>
          </cell>
          <cell r="I396" t="str">
            <v>UNIFIED</v>
          </cell>
          <cell r="J396">
            <v>567141</v>
          </cell>
        </row>
        <row r="397">
          <cell r="A397">
            <v>12776</v>
          </cell>
          <cell r="B397">
            <v>47</v>
          </cell>
          <cell r="C397" t="str">
            <v>15</v>
          </cell>
          <cell r="D397" t="str">
            <v>63628</v>
          </cell>
          <cell r="E397" t="str">
            <v>127183</v>
          </cell>
          <cell r="F397" t="str">
            <v>1490</v>
          </cell>
          <cell r="G397" t="str">
            <v>D</v>
          </cell>
          <cell r="H397" t="str">
            <v>California Virtual Academy @ Maricopa</v>
          </cell>
          <cell r="I397" t="str">
            <v>UNIFIED</v>
          </cell>
          <cell r="J397">
            <v>1949063</v>
          </cell>
        </row>
        <row r="398">
          <cell r="A398">
            <v>12790</v>
          </cell>
          <cell r="B398">
            <v>47</v>
          </cell>
          <cell r="C398" t="str">
            <v>15</v>
          </cell>
          <cell r="D398" t="str">
            <v>63628</v>
          </cell>
          <cell r="E398" t="str">
            <v>127209</v>
          </cell>
          <cell r="F398" t="str">
            <v>1491</v>
          </cell>
          <cell r="G398" t="str">
            <v>D</v>
          </cell>
          <cell r="H398" t="str">
            <v>Insight School of California</v>
          </cell>
          <cell r="I398" t="str">
            <v>UNIFIED</v>
          </cell>
          <cell r="J398">
            <v>614119</v>
          </cell>
        </row>
        <row r="399">
          <cell r="A399">
            <v>13959</v>
          </cell>
          <cell r="B399">
            <v>47</v>
          </cell>
          <cell r="C399" t="str">
            <v>15</v>
          </cell>
          <cell r="D399" t="str">
            <v>63628</v>
          </cell>
          <cell r="E399" t="str">
            <v>128504</v>
          </cell>
          <cell r="F399" t="str">
            <v>1575</v>
          </cell>
          <cell r="G399" t="str">
            <v>D</v>
          </cell>
          <cell r="H399" t="str">
            <v>Peak to Peak Mountain Charter</v>
          </cell>
          <cell r="I399" t="str">
            <v>UNIFIED</v>
          </cell>
          <cell r="J399">
            <v>14128</v>
          </cell>
        </row>
        <row r="400">
          <cell r="A400">
            <v>14357</v>
          </cell>
          <cell r="B400">
            <v>47</v>
          </cell>
          <cell r="C400" t="str">
            <v>15</v>
          </cell>
          <cell r="D400" t="str">
            <v>63628</v>
          </cell>
          <cell r="E400" t="str">
            <v>134312</v>
          </cell>
          <cell r="F400" t="str">
            <v>1816</v>
          </cell>
          <cell r="G400" t="str">
            <v>D</v>
          </cell>
          <cell r="H400" t="str">
            <v>Inspire Charter School - Kern</v>
          </cell>
          <cell r="I400" t="str">
            <v>UNIFIED</v>
          </cell>
          <cell r="J400">
            <v>886738</v>
          </cell>
        </row>
        <row r="401">
          <cell r="A401">
            <v>260</v>
          </cell>
          <cell r="B401">
            <v>47</v>
          </cell>
          <cell r="C401" t="str">
            <v>15</v>
          </cell>
          <cell r="D401" t="str">
            <v>63651</v>
          </cell>
          <cell r="E401" t="str">
            <v>0</v>
          </cell>
          <cell r="H401" t="str">
            <v>McKittrick Elementary</v>
          </cell>
          <cell r="I401" t="str">
            <v>ELEMENTARY</v>
          </cell>
          <cell r="J401">
            <v>14886</v>
          </cell>
        </row>
        <row r="402">
          <cell r="A402">
            <v>261</v>
          </cell>
          <cell r="B402">
            <v>47</v>
          </cell>
          <cell r="C402" t="str">
            <v>15</v>
          </cell>
          <cell r="D402" t="str">
            <v>63669</v>
          </cell>
          <cell r="E402" t="str">
            <v>0</v>
          </cell>
          <cell r="H402" t="str">
            <v>Midway Elementary</v>
          </cell>
          <cell r="I402" t="str">
            <v>ELEMENTARY</v>
          </cell>
          <cell r="J402">
            <v>16040</v>
          </cell>
        </row>
        <row r="403">
          <cell r="A403">
            <v>262</v>
          </cell>
          <cell r="B403">
            <v>47</v>
          </cell>
          <cell r="C403" t="str">
            <v>15</v>
          </cell>
          <cell r="D403" t="str">
            <v>63677</v>
          </cell>
          <cell r="E403" t="str">
            <v>0</v>
          </cell>
          <cell r="H403" t="str">
            <v>Mojave Unified</v>
          </cell>
          <cell r="I403" t="str">
            <v>UNIFIED</v>
          </cell>
          <cell r="J403">
            <v>531394</v>
          </cell>
        </row>
        <row r="404">
          <cell r="A404">
            <v>263</v>
          </cell>
          <cell r="B404">
            <v>47</v>
          </cell>
          <cell r="C404" t="str">
            <v>15</v>
          </cell>
          <cell r="D404" t="str">
            <v>63685</v>
          </cell>
          <cell r="E404" t="str">
            <v>0</v>
          </cell>
          <cell r="H404" t="str">
            <v>Muroc Joint Unified</v>
          </cell>
          <cell r="I404" t="str">
            <v>UNIFIED</v>
          </cell>
          <cell r="J404">
            <v>2761087</v>
          </cell>
        </row>
        <row r="405">
          <cell r="A405">
            <v>264</v>
          </cell>
          <cell r="B405">
            <v>47</v>
          </cell>
          <cell r="C405" t="str">
            <v>15</v>
          </cell>
          <cell r="D405" t="str">
            <v>63693</v>
          </cell>
          <cell r="E405" t="str">
            <v>0</v>
          </cell>
          <cell r="H405" t="str">
            <v>Norris Elementary</v>
          </cell>
          <cell r="I405" t="str">
            <v>ELEMENTARY</v>
          </cell>
          <cell r="J405">
            <v>5729880</v>
          </cell>
        </row>
        <row r="406">
          <cell r="A406">
            <v>265</v>
          </cell>
          <cell r="B406">
            <v>47</v>
          </cell>
          <cell r="C406" t="str">
            <v>15</v>
          </cell>
          <cell r="D406" t="str">
            <v>63719</v>
          </cell>
          <cell r="E406" t="str">
            <v>0</v>
          </cell>
          <cell r="H406" t="str">
            <v>Pond Union Elementary</v>
          </cell>
          <cell r="I406" t="str">
            <v>ELEMENTARY</v>
          </cell>
          <cell r="J406">
            <v>117987</v>
          </cell>
        </row>
        <row r="407">
          <cell r="A407">
            <v>266</v>
          </cell>
          <cell r="B407">
            <v>47</v>
          </cell>
          <cell r="C407" t="str">
            <v>15</v>
          </cell>
          <cell r="D407" t="str">
            <v>63750</v>
          </cell>
          <cell r="E407" t="str">
            <v>0</v>
          </cell>
          <cell r="H407" t="str">
            <v>Rosedale Union Elementary</v>
          </cell>
          <cell r="I407" t="str">
            <v>ELEMENTARY</v>
          </cell>
          <cell r="J407">
            <v>7939085</v>
          </cell>
        </row>
        <row r="408">
          <cell r="A408">
            <v>267</v>
          </cell>
          <cell r="B408">
            <v>47</v>
          </cell>
          <cell r="C408" t="str">
            <v>15</v>
          </cell>
          <cell r="D408" t="str">
            <v>63768</v>
          </cell>
          <cell r="E408" t="str">
            <v>0</v>
          </cell>
          <cell r="H408" t="str">
            <v>Semitropic Elementary</v>
          </cell>
          <cell r="I408" t="str">
            <v>ELEMENTARY</v>
          </cell>
          <cell r="J408">
            <v>313492</v>
          </cell>
        </row>
        <row r="409">
          <cell r="A409">
            <v>268</v>
          </cell>
          <cell r="B409">
            <v>47</v>
          </cell>
          <cell r="C409" t="str">
            <v>15</v>
          </cell>
          <cell r="D409" t="str">
            <v>63776</v>
          </cell>
          <cell r="E409" t="str">
            <v>0</v>
          </cell>
          <cell r="H409" t="str">
            <v>Southern Kern Unified</v>
          </cell>
          <cell r="I409" t="str">
            <v>UNIFIED</v>
          </cell>
          <cell r="J409">
            <v>5029351</v>
          </cell>
        </row>
        <row r="410">
          <cell r="A410">
            <v>269</v>
          </cell>
          <cell r="B410">
            <v>47</v>
          </cell>
          <cell r="C410" t="str">
            <v>15</v>
          </cell>
          <cell r="D410" t="str">
            <v>63784</v>
          </cell>
          <cell r="E410" t="str">
            <v>0</v>
          </cell>
          <cell r="H410" t="str">
            <v>South Fork Union</v>
          </cell>
          <cell r="I410" t="str">
            <v>ELEMENTARY</v>
          </cell>
          <cell r="J410">
            <v>339413</v>
          </cell>
        </row>
        <row r="411">
          <cell r="A411">
            <v>270</v>
          </cell>
          <cell r="B411">
            <v>47</v>
          </cell>
          <cell r="C411" t="str">
            <v>15</v>
          </cell>
          <cell r="D411" t="str">
            <v>63792</v>
          </cell>
          <cell r="E411" t="str">
            <v>0</v>
          </cell>
          <cell r="H411" t="str">
            <v>Standard Elementary</v>
          </cell>
          <cell r="I411" t="str">
            <v>ELEMENTARY</v>
          </cell>
          <cell r="J411">
            <v>1469920</v>
          </cell>
        </row>
        <row r="412">
          <cell r="A412">
            <v>271</v>
          </cell>
          <cell r="B412">
            <v>47</v>
          </cell>
          <cell r="C412" t="str">
            <v>15</v>
          </cell>
          <cell r="D412" t="str">
            <v>63800</v>
          </cell>
          <cell r="E412" t="str">
            <v>0</v>
          </cell>
          <cell r="H412" t="str">
            <v>Taft City</v>
          </cell>
          <cell r="I412" t="str">
            <v>ELEMENTARY</v>
          </cell>
          <cell r="J412">
            <v>3333481</v>
          </cell>
        </row>
        <row r="413">
          <cell r="A413">
            <v>272</v>
          </cell>
          <cell r="B413">
            <v>47</v>
          </cell>
          <cell r="C413" t="str">
            <v>15</v>
          </cell>
          <cell r="D413" t="str">
            <v>63818</v>
          </cell>
          <cell r="E413" t="str">
            <v>0</v>
          </cell>
          <cell r="H413" t="str">
            <v>Taft Union High</v>
          </cell>
          <cell r="I413" t="str">
            <v>HIGH</v>
          </cell>
          <cell r="J413">
            <v>7245190</v>
          </cell>
        </row>
        <row r="414">
          <cell r="A414">
            <v>273</v>
          </cell>
          <cell r="B414">
            <v>47</v>
          </cell>
          <cell r="C414" t="str">
            <v>15</v>
          </cell>
          <cell r="D414" t="str">
            <v>63826</v>
          </cell>
          <cell r="E414" t="str">
            <v>0</v>
          </cell>
          <cell r="H414" t="str">
            <v>Tehachapi Unified</v>
          </cell>
          <cell r="I414" t="str">
            <v>UNIFIED</v>
          </cell>
          <cell r="J414">
            <v>6273717</v>
          </cell>
        </row>
        <row r="415">
          <cell r="A415">
            <v>274</v>
          </cell>
          <cell r="B415">
            <v>47</v>
          </cell>
          <cell r="C415" t="str">
            <v>15</v>
          </cell>
          <cell r="D415" t="str">
            <v>63834</v>
          </cell>
          <cell r="E415" t="str">
            <v>0</v>
          </cell>
          <cell r="H415" t="str">
            <v>Vineland Elementary</v>
          </cell>
          <cell r="I415" t="str">
            <v>ELEMENTARY</v>
          </cell>
          <cell r="J415">
            <v>979378</v>
          </cell>
        </row>
        <row r="416">
          <cell r="A416">
            <v>275</v>
          </cell>
          <cell r="B416">
            <v>47</v>
          </cell>
          <cell r="C416" t="str">
            <v>15</v>
          </cell>
          <cell r="D416" t="str">
            <v>63842</v>
          </cell>
          <cell r="E416" t="str">
            <v>0</v>
          </cell>
          <cell r="H416" t="str">
            <v>Wasco Union Elementary</v>
          </cell>
          <cell r="I416" t="str">
            <v>ELEMENTARY</v>
          </cell>
          <cell r="J416">
            <v>5052077</v>
          </cell>
        </row>
        <row r="417">
          <cell r="A417">
            <v>276</v>
          </cell>
          <cell r="B417">
            <v>47</v>
          </cell>
          <cell r="C417" t="str">
            <v>15</v>
          </cell>
          <cell r="D417" t="str">
            <v>63859</v>
          </cell>
          <cell r="E417" t="str">
            <v>0</v>
          </cell>
          <cell r="H417" t="str">
            <v>Wasco Union High</v>
          </cell>
          <cell r="I417" t="str">
            <v>HIGH</v>
          </cell>
          <cell r="J417">
            <v>3759266</v>
          </cell>
        </row>
        <row r="418">
          <cell r="A418">
            <v>277</v>
          </cell>
          <cell r="B418">
            <v>47</v>
          </cell>
          <cell r="C418" t="str">
            <v>15</v>
          </cell>
          <cell r="D418" t="str">
            <v>73544</v>
          </cell>
          <cell r="E418" t="str">
            <v>0</v>
          </cell>
          <cell r="H418" t="str">
            <v>Rio Bravo-Greeley Union Elementary</v>
          </cell>
          <cell r="I418" t="str">
            <v>ELEMENTARY</v>
          </cell>
          <cell r="J418">
            <v>1464046</v>
          </cell>
        </row>
        <row r="419">
          <cell r="A419">
            <v>278</v>
          </cell>
          <cell r="B419">
            <v>47</v>
          </cell>
          <cell r="C419" t="str">
            <v>15</v>
          </cell>
          <cell r="D419" t="str">
            <v>73742</v>
          </cell>
          <cell r="E419" t="str">
            <v>0</v>
          </cell>
          <cell r="H419" t="str">
            <v>Sierra Sands Unified</v>
          </cell>
          <cell r="I419" t="str">
            <v>UNIFIED</v>
          </cell>
          <cell r="J419">
            <v>7338521</v>
          </cell>
        </row>
        <row r="420">
          <cell r="A420">
            <v>279</v>
          </cell>
          <cell r="B420">
            <v>47</v>
          </cell>
          <cell r="C420" t="str">
            <v>15</v>
          </cell>
          <cell r="D420" t="str">
            <v>73908</v>
          </cell>
          <cell r="E420" t="str">
            <v>0</v>
          </cell>
          <cell r="H420" t="str">
            <v>McFarland Unified</v>
          </cell>
          <cell r="I420" t="str">
            <v>UNIFIED</v>
          </cell>
          <cell r="J420">
            <v>5877720</v>
          </cell>
        </row>
        <row r="421">
          <cell r="A421">
            <v>280</v>
          </cell>
          <cell r="B421">
            <v>47</v>
          </cell>
          <cell r="C421" t="str">
            <v>15</v>
          </cell>
          <cell r="D421" t="str">
            <v>75168</v>
          </cell>
          <cell r="E421" t="str">
            <v>0</v>
          </cell>
          <cell r="H421" t="str">
            <v>El Tejon Unified</v>
          </cell>
          <cell r="I421" t="str">
            <v>UNIFIED</v>
          </cell>
          <cell r="J421">
            <v>441892</v>
          </cell>
        </row>
        <row r="422">
          <cell r="A422">
            <v>1043</v>
          </cell>
          <cell r="B422">
            <v>47</v>
          </cell>
          <cell r="C422" t="str">
            <v>15</v>
          </cell>
          <cell r="D422" t="str">
            <v>75630</v>
          </cell>
          <cell r="E422" t="str">
            <v>1530500</v>
          </cell>
          <cell r="F422" t="str">
            <v>0350</v>
          </cell>
          <cell r="G422" t="str">
            <v>D</v>
          </cell>
          <cell r="H422" t="str">
            <v>Ridgecrest Charter</v>
          </cell>
          <cell r="I422" t="str">
            <v>UNIFIED</v>
          </cell>
          <cell r="J422">
            <v>704385</v>
          </cell>
        </row>
        <row r="423">
          <cell r="A423">
            <v>17</v>
          </cell>
          <cell r="B423">
            <v>47</v>
          </cell>
          <cell r="C423" t="str">
            <v>16</v>
          </cell>
          <cell r="D423" t="str">
            <v>10165</v>
          </cell>
          <cell r="E423" t="str">
            <v>0</v>
          </cell>
          <cell r="H423" t="str">
            <v>Kings Co. Office of Education</v>
          </cell>
          <cell r="I423" t="str">
            <v>CO OFFICE</v>
          </cell>
          <cell r="J423">
            <v>734371</v>
          </cell>
        </row>
        <row r="424">
          <cell r="A424">
            <v>281</v>
          </cell>
          <cell r="B424">
            <v>47</v>
          </cell>
          <cell r="C424" t="str">
            <v>16</v>
          </cell>
          <cell r="D424" t="str">
            <v>63875</v>
          </cell>
          <cell r="E424" t="str">
            <v>0</v>
          </cell>
          <cell r="H424" t="str">
            <v>Armona Union Elementary</v>
          </cell>
          <cell r="I424" t="str">
            <v>ELEMENTARY</v>
          </cell>
          <cell r="J424">
            <v>1328457</v>
          </cell>
        </row>
        <row r="425">
          <cell r="A425">
            <v>9586</v>
          </cell>
          <cell r="B425">
            <v>47</v>
          </cell>
          <cell r="C425" t="str">
            <v>16</v>
          </cell>
          <cell r="D425" t="str">
            <v>63875</v>
          </cell>
          <cell r="E425" t="str">
            <v>101717</v>
          </cell>
          <cell r="F425" t="str">
            <v>0571</v>
          </cell>
          <cell r="G425" t="str">
            <v>L</v>
          </cell>
          <cell r="H425" t="str">
            <v>Crossroads Charter</v>
          </cell>
          <cell r="I425" t="str">
            <v>ELEMENTARY</v>
          </cell>
          <cell r="J425">
            <v>314415</v>
          </cell>
        </row>
        <row r="426">
          <cell r="A426">
            <v>10302</v>
          </cell>
          <cell r="B426">
            <v>47</v>
          </cell>
          <cell r="C426" t="str">
            <v>16</v>
          </cell>
          <cell r="D426" t="str">
            <v>63875</v>
          </cell>
          <cell r="E426" t="str">
            <v>112698</v>
          </cell>
          <cell r="F426" t="str">
            <v>0840</v>
          </cell>
          <cell r="G426" t="str">
            <v>D</v>
          </cell>
          <cell r="H426" t="str">
            <v>California Virtual Academy @ Kings</v>
          </cell>
          <cell r="I426" t="str">
            <v>ELEMENTARY</v>
          </cell>
          <cell r="J426">
            <v>528376</v>
          </cell>
        </row>
        <row r="427">
          <cell r="A427">
            <v>282</v>
          </cell>
          <cell r="B427">
            <v>47</v>
          </cell>
          <cell r="C427" t="str">
            <v>16</v>
          </cell>
          <cell r="D427" t="str">
            <v>63883</v>
          </cell>
          <cell r="E427" t="str">
            <v>0</v>
          </cell>
          <cell r="H427" t="str">
            <v>Central Union Elementary</v>
          </cell>
          <cell r="I427" t="str">
            <v>ELEMENTARY</v>
          </cell>
          <cell r="J427">
            <v>2475557</v>
          </cell>
        </row>
        <row r="428">
          <cell r="A428">
            <v>283</v>
          </cell>
          <cell r="B428">
            <v>47</v>
          </cell>
          <cell r="C428" t="str">
            <v>16</v>
          </cell>
          <cell r="D428" t="str">
            <v>63891</v>
          </cell>
          <cell r="E428" t="str">
            <v>0</v>
          </cell>
          <cell r="H428" t="str">
            <v>Corcoran Joint Unified</v>
          </cell>
          <cell r="I428" t="str">
            <v>UNIFIED</v>
          </cell>
          <cell r="J428">
            <v>4699971</v>
          </cell>
        </row>
        <row r="429">
          <cell r="A429">
            <v>285</v>
          </cell>
          <cell r="B429">
            <v>47</v>
          </cell>
          <cell r="C429" t="str">
            <v>16</v>
          </cell>
          <cell r="D429" t="str">
            <v>63917</v>
          </cell>
          <cell r="E429" t="str">
            <v>0</v>
          </cell>
          <cell r="H429" t="str">
            <v>Hanford Elementary</v>
          </cell>
          <cell r="I429" t="str">
            <v>ELEMENTARY</v>
          </cell>
          <cell r="J429">
            <v>7723074</v>
          </cell>
        </row>
        <row r="430">
          <cell r="A430">
            <v>2871</v>
          </cell>
          <cell r="B430">
            <v>47</v>
          </cell>
          <cell r="C430" t="str">
            <v>16</v>
          </cell>
          <cell r="D430" t="str">
            <v>63917</v>
          </cell>
          <cell r="E430" t="str">
            <v>6010391</v>
          </cell>
          <cell r="F430" t="str">
            <v>1637</v>
          </cell>
          <cell r="G430" t="str">
            <v>L</v>
          </cell>
          <cell r="H430" t="str">
            <v>Jefferson Charter Academy</v>
          </cell>
          <cell r="I430" t="str">
            <v>UNIFIED</v>
          </cell>
          <cell r="J430">
            <v>90594</v>
          </cell>
        </row>
        <row r="431">
          <cell r="A431">
            <v>286</v>
          </cell>
          <cell r="B431">
            <v>47</v>
          </cell>
          <cell r="C431" t="str">
            <v>16</v>
          </cell>
          <cell r="D431" t="str">
            <v>63925</v>
          </cell>
          <cell r="E431" t="str">
            <v>0</v>
          </cell>
          <cell r="H431" t="str">
            <v>Hanford Joint Union High</v>
          </cell>
          <cell r="I431" t="str">
            <v>HIGH</v>
          </cell>
          <cell r="J431">
            <v>6283029</v>
          </cell>
        </row>
        <row r="432">
          <cell r="A432">
            <v>287</v>
          </cell>
          <cell r="B432">
            <v>47</v>
          </cell>
          <cell r="C432" t="str">
            <v>16</v>
          </cell>
          <cell r="D432" t="str">
            <v>63933</v>
          </cell>
          <cell r="E432" t="str">
            <v>0</v>
          </cell>
          <cell r="H432" t="str">
            <v>Island Union Elementary</v>
          </cell>
          <cell r="I432" t="str">
            <v>ELEMENTARY</v>
          </cell>
          <cell r="J432">
            <v>573336</v>
          </cell>
        </row>
        <row r="433">
          <cell r="A433">
            <v>1138</v>
          </cell>
          <cell r="B433">
            <v>47</v>
          </cell>
          <cell r="C433" t="str">
            <v>16</v>
          </cell>
          <cell r="D433" t="str">
            <v>63933</v>
          </cell>
          <cell r="E433" t="str">
            <v>6010466</v>
          </cell>
          <cell r="F433" t="str">
            <v>00D6</v>
          </cell>
          <cell r="G433" t="str">
            <v>L</v>
          </cell>
          <cell r="H433" t="str">
            <v>Island Elementary</v>
          </cell>
          <cell r="I433" t="str">
            <v>ELEMENTARY</v>
          </cell>
          <cell r="J433">
            <v>0</v>
          </cell>
        </row>
        <row r="434">
          <cell r="A434">
            <v>288</v>
          </cell>
          <cell r="B434">
            <v>47</v>
          </cell>
          <cell r="C434" t="str">
            <v>16</v>
          </cell>
          <cell r="D434" t="str">
            <v>63941</v>
          </cell>
          <cell r="E434" t="str">
            <v>0</v>
          </cell>
          <cell r="H434" t="str">
            <v>Kings River-Hardwick Union Elementary</v>
          </cell>
          <cell r="I434" t="str">
            <v>ELEMENTARY</v>
          </cell>
          <cell r="J434">
            <v>1130076</v>
          </cell>
        </row>
        <row r="435">
          <cell r="A435">
            <v>1139</v>
          </cell>
          <cell r="B435">
            <v>47</v>
          </cell>
          <cell r="C435" t="str">
            <v>16</v>
          </cell>
          <cell r="D435" t="str">
            <v>63941</v>
          </cell>
          <cell r="E435" t="str">
            <v>6010474</v>
          </cell>
          <cell r="F435" t="str">
            <v>00D7</v>
          </cell>
          <cell r="G435" t="str">
            <v>L</v>
          </cell>
          <cell r="H435" t="str">
            <v>Kings River-Hardwick Elementary</v>
          </cell>
          <cell r="I435" t="str">
            <v>ELEMENTARY</v>
          </cell>
          <cell r="J435">
            <v>0</v>
          </cell>
        </row>
        <row r="436">
          <cell r="A436">
            <v>289</v>
          </cell>
          <cell r="B436">
            <v>47</v>
          </cell>
          <cell r="C436" t="str">
            <v>16</v>
          </cell>
          <cell r="D436" t="str">
            <v>63958</v>
          </cell>
          <cell r="E436" t="str">
            <v>0</v>
          </cell>
          <cell r="H436" t="str">
            <v>Kit Carson Union Elementary</v>
          </cell>
          <cell r="I436" t="str">
            <v>ELEMENTARY</v>
          </cell>
          <cell r="J436">
            <v>549683</v>
          </cell>
        </row>
        <row r="437">
          <cell r="A437">
            <v>14264</v>
          </cell>
          <cell r="B437">
            <v>47</v>
          </cell>
          <cell r="C437" t="str">
            <v>16</v>
          </cell>
          <cell r="D437" t="str">
            <v>63958</v>
          </cell>
          <cell r="E437" t="str">
            <v>132860</v>
          </cell>
          <cell r="F437" t="str">
            <v>1766</v>
          </cell>
          <cell r="G437" t="str">
            <v>D</v>
          </cell>
          <cell r="H437" t="str">
            <v>Kings Valley Academy</v>
          </cell>
          <cell r="I437" t="str">
            <v>ELEMENTARY</v>
          </cell>
          <cell r="J437">
            <v>0</v>
          </cell>
        </row>
        <row r="438">
          <cell r="A438">
            <v>14482</v>
          </cell>
          <cell r="B438">
            <v>47</v>
          </cell>
          <cell r="C438" t="str">
            <v>16</v>
          </cell>
          <cell r="D438" t="str">
            <v>63958</v>
          </cell>
          <cell r="E438" t="str">
            <v>136556</v>
          </cell>
          <cell r="F438" t="str">
            <v>1896</v>
          </cell>
          <cell r="G438" t="str">
            <v>D</v>
          </cell>
          <cell r="H438" t="str">
            <v>Kings Valley Academy II</v>
          </cell>
          <cell r="I438" t="str">
            <v>ELEMENTARY</v>
          </cell>
          <cell r="J438">
            <v>140902</v>
          </cell>
        </row>
        <row r="439">
          <cell r="A439">
            <v>1140</v>
          </cell>
          <cell r="B439">
            <v>47</v>
          </cell>
          <cell r="C439" t="str">
            <v>16</v>
          </cell>
          <cell r="D439" t="str">
            <v>63958</v>
          </cell>
          <cell r="E439" t="str">
            <v>6113120</v>
          </cell>
          <cell r="F439" t="str">
            <v>0088</v>
          </cell>
          <cell r="G439" t="str">
            <v>L</v>
          </cell>
          <cell r="H439" t="str">
            <v>Mid Valley Alternative Charter</v>
          </cell>
          <cell r="I439" t="str">
            <v>ELEMENTARY</v>
          </cell>
          <cell r="J439">
            <v>27528</v>
          </cell>
        </row>
        <row r="440">
          <cell r="A440">
            <v>290</v>
          </cell>
          <cell r="B440">
            <v>47</v>
          </cell>
          <cell r="C440" t="str">
            <v>16</v>
          </cell>
          <cell r="D440" t="str">
            <v>63966</v>
          </cell>
          <cell r="E440" t="str">
            <v>0</v>
          </cell>
          <cell r="H440" t="str">
            <v>Lakeside Union Elementary</v>
          </cell>
          <cell r="I440" t="str">
            <v>ELEMENTARY</v>
          </cell>
          <cell r="J440">
            <v>454067</v>
          </cell>
        </row>
        <row r="441">
          <cell r="A441">
            <v>291</v>
          </cell>
          <cell r="B441">
            <v>47</v>
          </cell>
          <cell r="C441" t="str">
            <v>16</v>
          </cell>
          <cell r="D441" t="str">
            <v>63974</v>
          </cell>
          <cell r="E441" t="str">
            <v>0</v>
          </cell>
          <cell r="H441" t="str">
            <v>Lemoore Union Elementary</v>
          </cell>
          <cell r="I441" t="str">
            <v>ELEMENTARY</v>
          </cell>
          <cell r="J441">
            <v>4337384</v>
          </cell>
        </row>
        <row r="442">
          <cell r="A442">
            <v>9587</v>
          </cell>
          <cell r="B442">
            <v>47</v>
          </cell>
          <cell r="C442" t="str">
            <v>16</v>
          </cell>
          <cell r="D442" t="str">
            <v>63974</v>
          </cell>
          <cell r="E442" t="str">
            <v>100156</v>
          </cell>
          <cell r="F442" t="str">
            <v>0489</v>
          </cell>
          <cell r="G442" t="str">
            <v>L</v>
          </cell>
          <cell r="H442" t="str">
            <v>Lemoore University Elementary Charter</v>
          </cell>
          <cell r="I442" t="str">
            <v>ELEMENTARY</v>
          </cell>
          <cell r="J442">
            <v>289324</v>
          </cell>
        </row>
        <row r="443">
          <cell r="A443">
            <v>292</v>
          </cell>
          <cell r="B443">
            <v>47</v>
          </cell>
          <cell r="C443" t="str">
            <v>16</v>
          </cell>
          <cell r="D443" t="str">
            <v>63982</v>
          </cell>
          <cell r="E443" t="str">
            <v>0</v>
          </cell>
          <cell r="H443" t="str">
            <v>Lemoore Union High</v>
          </cell>
          <cell r="I443" t="str">
            <v>HIGH</v>
          </cell>
          <cell r="J443">
            <v>3223243</v>
          </cell>
        </row>
        <row r="444">
          <cell r="A444">
            <v>10111</v>
          </cell>
          <cell r="B444">
            <v>47</v>
          </cell>
          <cell r="C444" t="str">
            <v>16</v>
          </cell>
          <cell r="D444" t="str">
            <v>63982</v>
          </cell>
          <cell r="E444" t="str">
            <v>110205</v>
          </cell>
          <cell r="F444" t="str">
            <v>1068</v>
          </cell>
          <cell r="G444" t="str">
            <v>D</v>
          </cell>
          <cell r="H444" t="str">
            <v>Lemoore Middle College High</v>
          </cell>
          <cell r="I444" t="str">
            <v>HIGH</v>
          </cell>
          <cell r="J444">
            <v>414732</v>
          </cell>
        </row>
        <row r="445">
          <cell r="A445">
            <v>14478</v>
          </cell>
          <cell r="B445">
            <v>47</v>
          </cell>
          <cell r="C445" t="str">
            <v>16</v>
          </cell>
          <cell r="D445" t="str">
            <v>63982</v>
          </cell>
          <cell r="E445" t="str">
            <v>136234</v>
          </cell>
          <cell r="F445" t="str">
            <v>1877</v>
          </cell>
          <cell r="G445" t="str">
            <v>D</v>
          </cell>
          <cell r="H445" t="str">
            <v>Lemoore Online College Preparatory High</v>
          </cell>
          <cell r="I445" t="str">
            <v>HIGH</v>
          </cell>
          <cell r="J445">
            <v>2314</v>
          </cell>
        </row>
        <row r="446">
          <cell r="A446">
            <v>293</v>
          </cell>
          <cell r="B446">
            <v>47</v>
          </cell>
          <cell r="C446" t="str">
            <v>16</v>
          </cell>
          <cell r="D446" t="str">
            <v>63990</v>
          </cell>
          <cell r="E446" t="str">
            <v>0</v>
          </cell>
          <cell r="H446" t="str">
            <v>Pioneer Union Elementary</v>
          </cell>
          <cell r="I446" t="str">
            <v>ELEMENTARY</v>
          </cell>
          <cell r="J446">
            <v>2261971</v>
          </cell>
        </row>
        <row r="447">
          <cell r="A447">
            <v>12062</v>
          </cell>
          <cell r="B447">
            <v>47</v>
          </cell>
          <cell r="C447" t="str">
            <v>16</v>
          </cell>
          <cell r="D447" t="str">
            <v>63990</v>
          </cell>
          <cell r="E447" t="str">
            <v>116699</v>
          </cell>
          <cell r="F447" t="str">
            <v>00D1</v>
          </cell>
          <cell r="G447" t="str">
            <v>L</v>
          </cell>
          <cell r="H447" t="str">
            <v>Frontier Elementary</v>
          </cell>
          <cell r="I447" t="str">
            <v>ELEMENTARY</v>
          </cell>
          <cell r="J447">
            <v>0</v>
          </cell>
        </row>
        <row r="448">
          <cell r="A448">
            <v>1141</v>
          </cell>
          <cell r="B448">
            <v>47</v>
          </cell>
          <cell r="C448" t="str">
            <v>16</v>
          </cell>
          <cell r="D448" t="str">
            <v>63990</v>
          </cell>
          <cell r="E448" t="str">
            <v>6010557</v>
          </cell>
          <cell r="F448" t="str">
            <v>00D1</v>
          </cell>
          <cell r="G448" t="str">
            <v>L</v>
          </cell>
          <cell r="H448" t="str">
            <v>Pioneer Elementary</v>
          </cell>
          <cell r="I448" t="str">
            <v>ELEMENTARY</v>
          </cell>
          <cell r="J448">
            <v>0</v>
          </cell>
        </row>
        <row r="449">
          <cell r="A449">
            <v>1142</v>
          </cell>
          <cell r="B449">
            <v>47</v>
          </cell>
          <cell r="C449" t="str">
            <v>16</v>
          </cell>
          <cell r="D449" t="str">
            <v>63990</v>
          </cell>
          <cell r="E449" t="str">
            <v>6110233</v>
          </cell>
          <cell r="F449" t="str">
            <v>00D1</v>
          </cell>
          <cell r="G449" t="str">
            <v>L</v>
          </cell>
          <cell r="H449" t="str">
            <v>Pioneer Middle</v>
          </cell>
          <cell r="I449" t="str">
            <v>ELEMENTARY</v>
          </cell>
          <cell r="J449">
            <v>0</v>
          </cell>
        </row>
        <row r="450">
          <cell r="A450">
            <v>294</v>
          </cell>
          <cell r="B450">
            <v>47</v>
          </cell>
          <cell r="C450" t="str">
            <v>16</v>
          </cell>
          <cell r="D450" t="str">
            <v>73932</v>
          </cell>
          <cell r="E450" t="str">
            <v>0</v>
          </cell>
          <cell r="H450" t="str">
            <v>Reef-Sunset Unified</v>
          </cell>
          <cell r="I450" t="str">
            <v>UNIFIED</v>
          </cell>
          <cell r="J450">
            <v>3870050</v>
          </cell>
        </row>
        <row r="451">
          <cell r="A451">
            <v>18</v>
          </cell>
          <cell r="B451">
            <v>47</v>
          </cell>
          <cell r="C451" t="str">
            <v>17</v>
          </cell>
          <cell r="D451" t="str">
            <v>10173</v>
          </cell>
          <cell r="E451" t="str">
            <v>0</v>
          </cell>
          <cell r="H451" t="str">
            <v>Lake Co. Office of Education</v>
          </cell>
          <cell r="I451" t="str">
            <v>CO OFFICE</v>
          </cell>
          <cell r="J451">
            <v>1382</v>
          </cell>
        </row>
        <row r="452">
          <cell r="A452">
            <v>295</v>
          </cell>
          <cell r="B452">
            <v>47</v>
          </cell>
          <cell r="C452" t="str">
            <v>17</v>
          </cell>
          <cell r="D452" t="str">
            <v>64014</v>
          </cell>
          <cell r="E452" t="str">
            <v>0</v>
          </cell>
          <cell r="H452" t="str">
            <v>Kelseyville Unified</v>
          </cell>
          <cell r="I452" t="str">
            <v>UNIFIED</v>
          </cell>
          <cell r="J452">
            <v>2390991</v>
          </cell>
        </row>
        <row r="453">
          <cell r="A453">
            <v>296</v>
          </cell>
          <cell r="B453">
            <v>47</v>
          </cell>
          <cell r="C453" t="str">
            <v>17</v>
          </cell>
          <cell r="D453" t="str">
            <v>64022</v>
          </cell>
          <cell r="E453" t="str">
            <v>0</v>
          </cell>
          <cell r="H453" t="str">
            <v>Konocti Unified</v>
          </cell>
          <cell r="I453" t="str">
            <v>UNIFIED</v>
          </cell>
          <cell r="J453">
            <v>4874372</v>
          </cell>
        </row>
        <row r="454">
          <cell r="A454">
            <v>297</v>
          </cell>
          <cell r="B454">
            <v>47</v>
          </cell>
          <cell r="C454" t="str">
            <v>17</v>
          </cell>
          <cell r="D454" t="str">
            <v>64030</v>
          </cell>
          <cell r="E454" t="str">
            <v>0</v>
          </cell>
          <cell r="H454" t="str">
            <v>Lakeport Unified</v>
          </cell>
          <cell r="I454" t="str">
            <v>UNIFIED</v>
          </cell>
          <cell r="J454">
            <v>2167639</v>
          </cell>
        </row>
        <row r="455">
          <cell r="A455">
            <v>298</v>
          </cell>
          <cell r="B455">
            <v>47</v>
          </cell>
          <cell r="C455" t="str">
            <v>17</v>
          </cell>
          <cell r="D455" t="str">
            <v>64048</v>
          </cell>
          <cell r="E455" t="str">
            <v>0</v>
          </cell>
          <cell r="H455" t="str">
            <v>Lucerne Elementary</v>
          </cell>
          <cell r="I455" t="str">
            <v>ELEMENTARY</v>
          </cell>
          <cell r="J455">
            <v>360243</v>
          </cell>
        </row>
        <row r="456">
          <cell r="A456">
            <v>299</v>
          </cell>
          <cell r="B456">
            <v>47</v>
          </cell>
          <cell r="C456" t="str">
            <v>17</v>
          </cell>
          <cell r="D456" t="str">
            <v>64055</v>
          </cell>
          <cell r="E456" t="str">
            <v>0</v>
          </cell>
          <cell r="H456" t="str">
            <v>Middletown Unified</v>
          </cell>
          <cell r="I456" t="str">
            <v>UNIFIED</v>
          </cell>
          <cell r="J456">
            <v>2106405</v>
          </cell>
        </row>
        <row r="457">
          <cell r="A457">
            <v>10175</v>
          </cell>
          <cell r="B457">
            <v>47</v>
          </cell>
          <cell r="C457" t="str">
            <v>17</v>
          </cell>
          <cell r="D457" t="str">
            <v>64055</v>
          </cell>
          <cell r="E457" t="str">
            <v>108340</v>
          </cell>
          <cell r="F457" t="str">
            <v>0681</v>
          </cell>
          <cell r="G457" t="str">
            <v>D</v>
          </cell>
          <cell r="H457" t="str">
            <v>Lake County International Charter</v>
          </cell>
          <cell r="I457" t="str">
            <v>UNIFIED</v>
          </cell>
          <cell r="J457">
            <v>110494</v>
          </cell>
        </row>
        <row r="458">
          <cell r="A458">
            <v>14064</v>
          </cell>
          <cell r="B458">
            <v>47</v>
          </cell>
          <cell r="C458" t="str">
            <v>17</v>
          </cell>
          <cell r="D458" t="str">
            <v>64055</v>
          </cell>
          <cell r="E458" t="str">
            <v>129601</v>
          </cell>
          <cell r="F458" t="str">
            <v>1653</v>
          </cell>
          <cell r="G458" t="str">
            <v>D</v>
          </cell>
          <cell r="H458" t="str">
            <v>California Connections Academy @ North Bay</v>
          </cell>
          <cell r="I458" t="str">
            <v>UNIFIED</v>
          </cell>
          <cell r="J458">
            <v>33494</v>
          </cell>
        </row>
        <row r="459">
          <cell r="A459">
            <v>14352</v>
          </cell>
          <cell r="B459">
            <v>47</v>
          </cell>
          <cell r="C459" t="str">
            <v>17</v>
          </cell>
          <cell r="D459" t="str">
            <v>76976</v>
          </cell>
          <cell r="E459" t="str">
            <v>0</v>
          </cell>
          <cell r="H459" t="str">
            <v>Upper Lake Unified</v>
          </cell>
          <cell r="I459" t="str">
            <v>UNIFIED</v>
          </cell>
          <cell r="J459">
            <v>1215985</v>
          </cell>
        </row>
        <row r="460">
          <cell r="A460">
            <v>19</v>
          </cell>
          <cell r="B460">
            <v>47</v>
          </cell>
          <cell r="C460" t="str">
            <v>18</v>
          </cell>
          <cell r="D460" t="str">
            <v>10181</v>
          </cell>
          <cell r="E460" t="str">
            <v>0</v>
          </cell>
          <cell r="H460" t="str">
            <v>Lassen Co. Office of Education</v>
          </cell>
          <cell r="I460" t="str">
            <v>CO OFFICE</v>
          </cell>
          <cell r="J460">
            <v>496795</v>
          </cell>
        </row>
        <row r="461">
          <cell r="A461">
            <v>302</v>
          </cell>
          <cell r="B461">
            <v>47</v>
          </cell>
          <cell r="C461" t="str">
            <v>18</v>
          </cell>
          <cell r="D461" t="str">
            <v>64089</v>
          </cell>
          <cell r="E461" t="str">
            <v>0</v>
          </cell>
          <cell r="H461" t="str">
            <v>Big Valley Joint Unified</v>
          </cell>
          <cell r="I461" t="str">
            <v>UNIFIED</v>
          </cell>
          <cell r="J461">
            <v>27956</v>
          </cell>
        </row>
        <row r="462">
          <cell r="A462">
            <v>303</v>
          </cell>
          <cell r="B462">
            <v>47</v>
          </cell>
          <cell r="C462" t="str">
            <v>18</v>
          </cell>
          <cell r="D462" t="str">
            <v>64105</v>
          </cell>
          <cell r="E462" t="str">
            <v>0</v>
          </cell>
          <cell r="H462" t="str">
            <v>Janesville Union Elementary</v>
          </cell>
          <cell r="I462" t="str">
            <v>ELEMENTARY</v>
          </cell>
          <cell r="J462">
            <v>476929</v>
          </cell>
        </row>
        <row r="463">
          <cell r="A463">
            <v>304</v>
          </cell>
          <cell r="B463">
            <v>47</v>
          </cell>
          <cell r="C463" t="str">
            <v>18</v>
          </cell>
          <cell r="D463" t="str">
            <v>64113</v>
          </cell>
          <cell r="E463" t="str">
            <v>0</v>
          </cell>
          <cell r="H463" t="str">
            <v>Johnstonville Elementary</v>
          </cell>
          <cell r="I463" t="str">
            <v>ELEMENTARY</v>
          </cell>
          <cell r="J463">
            <v>276590</v>
          </cell>
        </row>
        <row r="464">
          <cell r="A464">
            <v>305</v>
          </cell>
          <cell r="B464">
            <v>47</v>
          </cell>
          <cell r="C464" t="str">
            <v>18</v>
          </cell>
          <cell r="D464" t="str">
            <v>64139</v>
          </cell>
          <cell r="E464" t="str">
            <v>0</v>
          </cell>
          <cell r="H464" t="str">
            <v>Lassen Union High</v>
          </cell>
          <cell r="I464" t="str">
            <v>HIGH</v>
          </cell>
          <cell r="J464">
            <v>1309099</v>
          </cell>
        </row>
        <row r="465">
          <cell r="A465">
            <v>306</v>
          </cell>
          <cell r="B465">
            <v>47</v>
          </cell>
          <cell r="C465" t="str">
            <v>18</v>
          </cell>
          <cell r="D465" t="str">
            <v>64162</v>
          </cell>
          <cell r="E465" t="str">
            <v>0</v>
          </cell>
          <cell r="H465" t="str">
            <v>Ravendale-Termo Elementary</v>
          </cell>
          <cell r="I465" t="str">
            <v>ELEMENTARY</v>
          </cell>
          <cell r="J465">
            <v>33874</v>
          </cell>
        </row>
        <row r="466">
          <cell r="A466">
            <v>14429</v>
          </cell>
          <cell r="B466">
            <v>47</v>
          </cell>
          <cell r="C466" t="str">
            <v>18</v>
          </cell>
          <cell r="D466" t="str">
            <v>64162</v>
          </cell>
          <cell r="E466" t="str">
            <v>135756</v>
          </cell>
          <cell r="F466" t="str">
            <v>1871</v>
          </cell>
          <cell r="G466" t="str">
            <v>D</v>
          </cell>
          <cell r="H466" t="str">
            <v>Long Valley Charter School- Susanville</v>
          </cell>
          <cell r="I466" t="str">
            <v>ELEMENTARY</v>
          </cell>
          <cell r="J466">
            <v>26340</v>
          </cell>
        </row>
        <row r="467">
          <cell r="A467">
            <v>12953</v>
          </cell>
          <cell r="B467">
            <v>47</v>
          </cell>
          <cell r="C467" t="str">
            <v>18</v>
          </cell>
          <cell r="D467" t="str">
            <v>64162</v>
          </cell>
          <cell r="E467" t="str">
            <v>6010763</v>
          </cell>
          <cell r="F467" t="str">
            <v>1549</v>
          </cell>
          <cell r="G467" t="str">
            <v>D</v>
          </cell>
          <cell r="H467" t="str">
            <v>Long Valley Charter</v>
          </cell>
          <cell r="I467" t="str">
            <v>ELEMENTARY</v>
          </cell>
          <cell r="J467">
            <v>43074</v>
          </cell>
        </row>
        <row r="468">
          <cell r="A468">
            <v>307</v>
          </cell>
          <cell r="B468">
            <v>47</v>
          </cell>
          <cell r="C468" t="str">
            <v>18</v>
          </cell>
          <cell r="D468" t="str">
            <v>64170</v>
          </cell>
          <cell r="E468" t="str">
            <v>0</v>
          </cell>
          <cell r="H468" t="str">
            <v>Richmond Elementary</v>
          </cell>
          <cell r="I468" t="str">
            <v>ELEMENTARY</v>
          </cell>
          <cell r="J468">
            <v>288492</v>
          </cell>
        </row>
        <row r="469">
          <cell r="A469">
            <v>308</v>
          </cell>
          <cell r="B469">
            <v>47</v>
          </cell>
          <cell r="C469" t="str">
            <v>18</v>
          </cell>
          <cell r="D469" t="str">
            <v>64188</v>
          </cell>
          <cell r="E469" t="str">
            <v>0</v>
          </cell>
          <cell r="H469" t="str">
            <v>Shaffer Union Elementary</v>
          </cell>
          <cell r="I469" t="str">
            <v>ELEMENTARY</v>
          </cell>
          <cell r="J469">
            <v>241935</v>
          </cell>
        </row>
        <row r="470">
          <cell r="A470">
            <v>309</v>
          </cell>
          <cell r="B470">
            <v>47</v>
          </cell>
          <cell r="C470" t="str">
            <v>18</v>
          </cell>
          <cell r="D470" t="str">
            <v>64196</v>
          </cell>
          <cell r="E470" t="str">
            <v>0</v>
          </cell>
          <cell r="H470" t="str">
            <v>Susanville Elementary</v>
          </cell>
          <cell r="I470" t="str">
            <v>ELEMENTARY</v>
          </cell>
          <cell r="J470">
            <v>1498004</v>
          </cell>
        </row>
        <row r="471">
          <cell r="A471">
            <v>310</v>
          </cell>
          <cell r="B471">
            <v>47</v>
          </cell>
          <cell r="C471" t="str">
            <v>18</v>
          </cell>
          <cell r="D471" t="str">
            <v>64204</v>
          </cell>
          <cell r="E471" t="str">
            <v>0</v>
          </cell>
          <cell r="H471" t="str">
            <v>Westwood Unified</v>
          </cell>
          <cell r="I471" t="str">
            <v>UNIFIED</v>
          </cell>
          <cell r="J471">
            <v>359521</v>
          </cell>
        </row>
        <row r="472">
          <cell r="A472">
            <v>311</v>
          </cell>
          <cell r="B472">
            <v>47</v>
          </cell>
          <cell r="C472" t="str">
            <v>18</v>
          </cell>
          <cell r="D472" t="str">
            <v>75036</v>
          </cell>
          <cell r="E472" t="str">
            <v>0</v>
          </cell>
          <cell r="H472" t="str">
            <v>Fort Sage Unified</v>
          </cell>
          <cell r="I472" t="str">
            <v>UNIFIED</v>
          </cell>
          <cell r="J472">
            <v>302869</v>
          </cell>
        </row>
        <row r="473">
          <cell r="A473">
            <v>12412</v>
          </cell>
          <cell r="B473">
            <v>47</v>
          </cell>
          <cell r="C473" t="str">
            <v>18</v>
          </cell>
          <cell r="D473" t="str">
            <v>75036</v>
          </cell>
          <cell r="E473" t="str">
            <v>121657</v>
          </cell>
          <cell r="F473" t="str">
            <v>1185</v>
          </cell>
          <cell r="G473" t="str">
            <v>L</v>
          </cell>
          <cell r="H473" t="str">
            <v>Mt. Lassen Charter</v>
          </cell>
          <cell r="I473" t="str">
            <v>UNIFIED</v>
          </cell>
          <cell r="J473">
            <v>178447</v>
          </cell>
        </row>
        <row r="474">
          <cell r="A474">
            <v>20</v>
          </cell>
          <cell r="B474">
            <v>47</v>
          </cell>
          <cell r="C474" t="str">
            <v>19</v>
          </cell>
          <cell r="D474" t="str">
            <v>10199</v>
          </cell>
          <cell r="E474" t="str">
            <v>0</v>
          </cell>
          <cell r="H474" t="str">
            <v>Los Angeles Co. Office of Education</v>
          </cell>
          <cell r="I474" t="str">
            <v>CO OFFICE</v>
          </cell>
          <cell r="J474">
            <v>15277844</v>
          </cell>
        </row>
        <row r="475">
          <cell r="A475">
            <v>12759</v>
          </cell>
          <cell r="B475">
            <v>47</v>
          </cell>
          <cell r="C475" t="str">
            <v>19</v>
          </cell>
          <cell r="D475" t="str">
            <v>10199</v>
          </cell>
          <cell r="E475" t="str">
            <v>106880</v>
          </cell>
          <cell r="F475" t="str">
            <v>0663</v>
          </cell>
          <cell r="G475" t="str">
            <v>D</v>
          </cell>
          <cell r="H475" t="str">
            <v>Jardin de la Infancia</v>
          </cell>
          <cell r="I475" t="str">
            <v>UNIFIED</v>
          </cell>
          <cell r="J475">
            <v>54507</v>
          </cell>
        </row>
        <row r="476">
          <cell r="A476">
            <v>10168</v>
          </cell>
          <cell r="B476">
            <v>47</v>
          </cell>
          <cell r="C476" t="str">
            <v>19</v>
          </cell>
          <cell r="D476" t="str">
            <v>10199</v>
          </cell>
          <cell r="E476" t="str">
            <v>109660</v>
          </cell>
          <cell r="F476" t="str">
            <v>0694</v>
          </cell>
          <cell r="G476" t="str">
            <v>D</v>
          </cell>
          <cell r="H476" t="str">
            <v>Aspire Antonio Maria Lugo Academy</v>
          </cell>
          <cell r="I476" t="str">
            <v>UNIFIED</v>
          </cell>
          <cell r="J476">
            <v>557823</v>
          </cell>
        </row>
        <row r="477">
          <cell r="A477">
            <v>10200</v>
          </cell>
          <cell r="B477">
            <v>47</v>
          </cell>
          <cell r="C477" t="str">
            <v>19</v>
          </cell>
          <cell r="D477" t="str">
            <v>10199</v>
          </cell>
          <cell r="E477" t="str">
            <v>109942</v>
          </cell>
          <cell r="F477" t="str">
            <v>0741</v>
          </cell>
          <cell r="G477" t="str">
            <v>D</v>
          </cell>
          <cell r="H477" t="str">
            <v>Los Angeles International Charter High</v>
          </cell>
          <cell r="I477" t="str">
            <v>UNIFIED</v>
          </cell>
          <cell r="J477">
            <v>242282</v>
          </cell>
        </row>
        <row r="478">
          <cell r="A478">
            <v>10258</v>
          </cell>
          <cell r="B478">
            <v>47</v>
          </cell>
          <cell r="C478" t="str">
            <v>19</v>
          </cell>
          <cell r="D478" t="str">
            <v>10199</v>
          </cell>
          <cell r="E478" t="str">
            <v>112128</v>
          </cell>
          <cell r="F478" t="str">
            <v>0693</v>
          </cell>
          <cell r="G478" t="str">
            <v>D</v>
          </cell>
          <cell r="H478" t="str">
            <v>Aspire Ollin University Preparatory Academy</v>
          </cell>
          <cell r="I478" t="str">
            <v>UNIFIED</v>
          </cell>
          <cell r="J478">
            <v>856511</v>
          </cell>
        </row>
        <row r="479">
          <cell r="A479">
            <v>11372</v>
          </cell>
          <cell r="B479">
            <v>47</v>
          </cell>
          <cell r="C479" t="str">
            <v>19</v>
          </cell>
          <cell r="D479" t="str">
            <v>10199</v>
          </cell>
          <cell r="E479" t="str">
            <v>115030</v>
          </cell>
          <cell r="F479" t="str">
            <v>0917</v>
          </cell>
          <cell r="G479" t="str">
            <v>D</v>
          </cell>
          <cell r="H479" t="str">
            <v>Magnolia Science Academy 3</v>
          </cell>
          <cell r="I479" t="str">
            <v>UNIFIED</v>
          </cell>
          <cell r="J479">
            <v>690368</v>
          </cell>
        </row>
        <row r="480">
          <cell r="A480">
            <v>11438</v>
          </cell>
          <cell r="B480">
            <v>47</v>
          </cell>
          <cell r="C480" t="str">
            <v>19</v>
          </cell>
          <cell r="D480" t="str">
            <v>10199</v>
          </cell>
          <cell r="E480" t="str">
            <v>115212</v>
          </cell>
          <cell r="F480" t="str">
            <v>0906</v>
          </cell>
          <cell r="G480" t="str">
            <v>D</v>
          </cell>
          <cell r="H480" t="str">
            <v>Magnolia Science Academy 2</v>
          </cell>
          <cell r="I480" t="str">
            <v>UNIFIED</v>
          </cell>
          <cell r="J480">
            <v>694157</v>
          </cell>
        </row>
        <row r="481">
          <cell r="A481">
            <v>12339</v>
          </cell>
          <cell r="B481">
            <v>47</v>
          </cell>
          <cell r="C481" t="str">
            <v>19</v>
          </cell>
          <cell r="D481" t="str">
            <v>10199</v>
          </cell>
          <cell r="E481" t="str">
            <v>121772</v>
          </cell>
          <cell r="F481" t="str">
            <v>1204</v>
          </cell>
          <cell r="G481" t="str">
            <v>D</v>
          </cell>
          <cell r="H481" t="str">
            <v>Environmental Charter Middle</v>
          </cell>
          <cell r="I481" t="str">
            <v>UNIFIED</v>
          </cell>
          <cell r="J481">
            <v>507745</v>
          </cell>
        </row>
        <row r="482">
          <cell r="A482">
            <v>12912</v>
          </cell>
          <cell r="B482">
            <v>47</v>
          </cell>
          <cell r="C482" t="str">
            <v>19</v>
          </cell>
          <cell r="D482" t="str">
            <v>10199</v>
          </cell>
          <cell r="E482" t="str">
            <v>127498</v>
          </cell>
          <cell r="F482" t="str">
            <v>1501</v>
          </cell>
          <cell r="G482" t="str">
            <v>D</v>
          </cell>
          <cell r="H482" t="str">
            <v>Environmental Charter Middle - Inglewood</v>
          </cell>
          <cell r="I482" t="str">
            <v>UNIFIED</v>
          </cell>
          <cell r="J482">
            <v>58488</v>
          </cell>
        </row>
        <row r="483">
          <cell r="A483">
            <v>12916</v>
          </cell>
          <cell r="B483">
            <v>47</v>
          </cell>
          <cell r="C483" t="str">
            <v>19</v>
          </cell>
          <cell r="D483" t="str">
            <v>10199</v>
          </cell>
          <cell r="E483" t="str">
            <v>127522</v>
          </cell>
          <cell r="F483" t="str">
            <v>1506</v>
          </cell>
          <cell r="G483" t="str">
            <v>D</v>
          </cell>
          <cell r="H483" t="str">
            <v>Optimist Charter</v>
          </cell>
          <cell r="I483" t="str">
            <v>UNIFIED</v>
          </cell>
          <cell r="J483">
            <v>19964</v>
          </cell>
        </row>
        <row r="484">
          <cell r="A484">
            <v>14253</v>
          </cell>
          <cell r="B484">
            <v>47</v>
          </cell>
          <cell r="C484" t="str">
            <v>19</v>
          </cell>
          <cell r="D484" t="str">
            <v>10199</v>
          </cell>
          <cell r="E484" t="str">
            <v>132605</v>
          </cell>
          <cell r="F484" t="str">
            <v>1744</v>
          </cell>
          <cell r="G484" t="str">
            <v>D</v>
          </cell>
          <cell r="H484" t="str">
            <v>Valiente College Preparatory Charter School</v>
          </cell>
          <cell r="I484" t="str">
            <v>UNIFIED</v>
          </cell>
          <cell r="J484">
            <v>25608</v>
          </cell>
        </row>
        <row r="485">
          <cell r="A485">
            <v>14368</v>
          </cell>
          <cell r="B485">
            <v>47</v>
          </cell>
          <cell r="C485" t="str">
            <v>19</v>
          </cell>
          <cell r="D485" t="str">
            <v>10199</v>
          </cell>
          <cell r="E485" t="str">
            <v>134346</v>
          </cell>
          <cell r="F485" t="str">
            <v>1814</v>
          </cell>
          <cell r="G485" t="str">
            <v>D</v>
          </cell>
          <cell r="H485" t="str">
            <v>Intellectual Virtues Academy</v>
          </cell>
          <cell r="I485" t="str">
            <v>CO OFFICE</v>
          </cell>
          <cell r="J485">
            <v>11568</v>
          </cell>
        </row>
        <row r="486">
          <cell r="A486">
            <v>14369</v>
          </cell>
          <cell r="B486">
            <v>47</v>
          </cell>
          <cell r="C486" t="str">
            <v>19</v>
          </cell>
          <cell r="D486" t="str">
            <v>10199</v>
          </cell>
          <cell r="E486" t="str">
            <v>134361</v>
          </cell>
          <cell r="F486" t="str">
            <v>1818</v>
          </cell>
          <cell r="G486" t="str">
            <v>D</v>
          </cell>
          <cell r="H486" t="str">
            <v>LA's Promise Charter Middle #1</v>
          </cell>
          <cell r="I486" t="str">
            <v>CO OFFICE</v>
          </cell>
          <cell r="J486">
            <v>33920</v>
          </cell>
        </row>
        <row r="487">
          <cell r="A487">
            <v>14430</v>
          </cell>
          <cell r="B487">
            <v>47</v>
          </cell>
          <cell r="C487" t="str">
            <v>19</v>
          </cell>
          <cell r="D487" t="str">
            <v>10199</v>
          </cell>
          <cell r="E487" t="str">
            <v>135368</v>
          </cell>
          <cell r="F487" t="str">
            <v>1859</v>
          </cell>
          <cell r="G487" t="str">
            <v>D</v>
          </cell>
          <cell r="H487" t="str">
            <v>Alma Fuerte Public School</v>
          </cell>
          <cell r="I487" t="str">
            <v>UNIFIED</v>
          </cell>
          <cell r="J487">
            <v>13432</v>
          </cell>
        </row>
        <row r="488">
          <cell r="A488">
            <v>14431</v>
          </cell>
          <cell r="B488">
            <v>47</v>
          </cell>
          <cell r="C488" t="str">
            <v>19</v>
          </cell>
          <cell r="D488" t="str">
            <v>10199</v>
          </cell>
          <cell r="E488" t="str">
            <v>135582</v>
          </cell>
          <cell r="F488" t="str">
            <v>1817</v>
          </cell>
          <cell r="G488" t="str">
            <v>D</v>
          </cell>
          <cell r="H488" t="str">
            <v>LA's Promise Charter High #1</v>
          </cell>
          <cell r="I488" t="str">
            <v>UNIFIED</v>
          </cell>
          <cell r="J488">
            <v>11032</v>
          </cell>
        </row>
        <row r="489">
          <cell r="A489">
            <v>14455</v>
          </cell>
          <cell r="B489">
            <v>47</v>
          </cell>
          <cell r="C489" t="str">
            <v>19</v>
          </cell>
          <cell r="D489" t="str">
            <v>10199</v>
          </cell>
          <cell r="E489" t="str">
            <v>136119</v>
          </cell>
          <cell r="F489" t="str">
            <v>1874</v>
          </cell>
          <cell r="G489" t="str">
            <v>D</v>
          </cell>
          <cell r="H489" t="str">
            <v>Animo City of Champions Charter High (Charter High School 12)</v>
          </cell>
          <cell r="I489" t="str">
            <v>UNIFIED</v>
          </cell>
          <cell r="J489">
            <v>30796</v>
          </cell>
        </row>
        <row r="490">
          <cell r="A490">
            <v>1055</v>
          </cell>
          <cell r="B490">
            <v>47</v>
          </cell>
          <cell r="C490" t="str">
            <v>19</v>
          </cell>
          <cell r="D490" t="str">
            <v>10199</v>
          </cell>
          <cell r="E490" t="str">
            <v>1996008</v>
          </cell>
          <cell r="F490" t="str">
            <v>0124</v>
          </cell>
          <cell r="G490" t="str">
            <v>L</v>
          </cell>
          <cell r="H490" t="str">
            <v>Soledad Enrichment Action Charter High</v>
          </cell>
          <cell r="I490" t="str">
            <v>CO OFFICE</v>
          </cell>
          <cell r="J490">
            <v>0</v>
          </cell>
        </row>
        <row r="491">
          <cell r="A491">
            <v>1056</v>
          </cell>
          <cell r="B491">
            <v>47</v>
          </cell>
          <cell r="C491" t="str">
            <v>19</v>
          </cell>
          <cell r="D491" t="str">
            <v>10199</v>
          </cell>
          <cell r="E491" t="str">
            <v>6116883</v>
          </cell>
          <cell r="F491" t="str">
            <v>0249</v>
          </cell>
          <cell r="G491" t="str">
            <v>D</v>
          </cell>
          <cell r="H491" t="str">
            <v>Odyssey Charter</v>
          </cell>
          <cell r="I491" t="str">
            <v>UNIFIED</v>
          </cell>
          <cell r="J491">
            <v>681495</v>
          </cell>
        </row>
        <row r="492">
          <cell r="A492">
            <v>1205</v>
          </cell>
          <cell r="B492">
            <v>47</v>
          </cell>
          <cell r="C492" t="str">
            <v>19</v>
          </cell>
          <cell r="D492" t="str">
            <v>10199</v>
          </cell>
          <cell r="E492" t="str">
            <v>6119945</v>
          </cell>
          <cell r="F492" t="str">
            <v>0438</v>
          </cell>
          <cell r="G492" t="str">
            <v>D</v>
          </cell>
          <cell r="H492" t="str">
            <v>Magnolia Science Academy</v>
          </cell>
          <cell r="I492" t="str">
            <v>UNIFIED</v>
          </cell>
          <cell r="J492">
            <v>841917</v>
          </cell>
        </row>
        <row r="493">
          <cell r="A493">
            <v>312</v>
          </cell>
          <cell r="B493">
            <v>47</v>
          </cell>
          <cell r="C493" t="str">
            <v>19</v>
          </cell>
          <cell r="D493" t="str">
            <v>64212</v>
          </cell>
          <cell r="E493" t="str">
            <v>0</v>
          </cell>
          <cell r="H493" t="str">
            <v>ABC Unified</v>
          </cell>
          <cell r="I493" t="str">
            <v>UNIFIED</v>
          </cell>
          <cell r="J493">
            <v>29895097</v>
          </cell>
        </row>
        <row r="494">
          <cell r="A494">
            <v>315</v>
          </cell>
          <cell r="B494">
            <v>47</v>
          </cell>
          <cell r="C494" t="str">
            <v>19</v>
          </cell>
          <cell r="D494" t="str">
            <v>64246</v>
          </cell>
          <cell r="E494" t="str">
            <v>0</v>
          </cell>
          <cell r="H494" t="str">
            <v>Antelope Valley Union High</v>
          </cell>
          <cell r="I494" t="str">
            <v>HIGH</v>
          </cell>
          <cell r="J494">
            <v>34916217</v>
          </cell>
        </row>
        <row r="495">
          <cell r="A495">
            <v>12710</v>
          </cell>
          <cell r="B495">
            <v>47</v>
          </cell>
          <cell r="C495" t="str">
            <v>19</v>
          </cell>
          <cell r="D495" t="str">
            <v>64246</v>
          </cell>
          <cell r="E495" t="str">
            <v>126003</v>
          </cell>
          <cell r="F495" t="str">
            <v>1415</v>
          </cell>
          <cell r="G495" t="str">
            <v>L</v>
          </cell>
          <cell r="H495" t="str">
            <v>Academies of the Antelope Valley</v>
          </cell>
          <cell r="I495" t="str">
            <v>HIGH</v>
          </cell>
          <cell r="J495">
            <v>745595</v>
          </cell>
        </row>
        <row r="496">
          <cell r="A496">
            <v>1146</v>
          </cell>
          <cell r="B496">
            <v>47</v>
          </cell>
          <cell r="C496" t="str">
            <v>19</v>
          </cell>
          <cell r="D496" t="str">
            <v>64246</v>
          </cell>
          <cell r="E496" t="str">
            <v>1996537</v>
          </cell>
          <cell r="F496" t="str">
            <v>0411</v>
          </cell>
          <cell r="G496" t="str">
            <v>D</v>
          </cell>
          <cell r="H496" t="str">
            <v>Desert Sands Charter</v>
          </cell>
          <cell r="I496" t="str">
            <v>HIGH</v>
          </cell>
          <cell r="J496">
            <v>3823557</v>
          </cell>
        </row>
        <row r="497">
          <cell r="A497">
            <v>316</v>
          </cell>
          <cell r="B497">
            <v>47</v>
          </cell>
          <cell r="C497" t="str">
            <v>19</v>
          </cell>
          <cell r="D497" t="str">
            <v>64261</v>
          </cell>
          <cell r="E497" t="str">
            <v>0</v>
          </cell>
          <cell r="H497" t="str">
            <v>Arcadia Unified</v>
          </cell>
          <cell r="I497" t="str">
            <v>UNIFIED</v>
          </cell>
          <cell r="J497">
            <v>6531620</v>
          </cell>
        </row>
        <row r="498">
          <cell r="A498">
            <v>317</v>
          </cell>
          <cell r="B498">
            <v>47</v>
          </cell>
          <cell r="C498" t="str">
            <v>19</v>
          </cell>
          <cell r="D498" t="str">
            <v>64279</v>
          </cell>
          <cell r="E498" t="str">
            <v>0</v>
          </cell>
          <cell r="H498" t="str">
            <v>Azusa Unified</v>
          </cell>
          <cell r="I498" t="str">
            <v>UNIFIED</v>
          </cell>
          <cell r="J498">
            <v>12477491</v>
          </cell>
        </row>
        <row r="499">
          <cell r="A499">
            <v>318</v>
          </cell>
          <cell r="B499">
            <v>47</v>
          </cell>
          <cell r="C499" t="str">
            <v>19</v>
          </cell>
          <cell r="D499" t="str">
            <v>64287</v>
          </cell>
          <cell r="E499" t="str">
            <v>0</v>
          </cell>
          <cell r="H499" t="str">
            <v>Baldwin Park Unified</v>
          </cell>
          <cell r="I499" t="str">
            <v>UNIFIED</v>
          </cell>
          <cell r="J499">
            <v>19565206</v>
          </cell>
        </row>
        <row r="500">
          <cell r="A500">
            <v>11360</v>
          </cell>
          <cell r="B500">
            <v>47</v>
          </cell>
          <cell r="C500" t="str">
            <v>19</v>
          </cell>
          <cell r="D500" t="str">
            <v>64287</v>
          </cell>
          <cell r="E500" t="str">
            <v>114397</v>
          </cell>
          <cell r="F500" t="str">
            <v>0874</v>
          </cell>
          <cell r="G500" t="str">
            <v>D</v>
          </cell>
          <cell r="H500" t="str">
            <v>Opportunities for Learning - Baldwin Park II</v>
          </cell>
          <cell r="I500" t="str">
            <v>UNIFIED</v>
          </cell>
          <cell r="J500">
            <v>0</v>
          </cell>
        </row>
        <row r="501">
          <cell r="A501">
            <v>1147</v>
          </cell>
          <cell r="B501">
            <v>47</v>
          </cell>
          <cell r="C501" t="str">
            <v>19</v>
          </cell>
          <cell r="D501" t="str">
            <v>64287</v>
          </cell>
          <cell r="E501" t="str">
            <v>1996479</v>
          </cell>
          <cell r="F501" t="str">
            <v>0402</v>
          </cell>
          <cell r="G501" t="str">
            <v>D</v>
          </cell>
          <cell r="H501" t="str">
            <v>Opportunities for Learning - Baldwin Park</v>
          </cell>
          <cell r="I501" t="str">
            <v>UNIFIED</v>
          </cell>
          <cell r="J501">
            <v>7253966</v>
          </cell>
        </row>
        <row r="502">
          <cell r="A502">
            <v>319</v>
          </cell>
          <cell r="B502">
            <v>47</v>
          </cell>
          <cell r="C502" t="str">
            <v>19</v>
          </cell>
          <cell r="D502" t="str">
            <v>64295</v>
          </cell>
          <cell r="E502" t="str">
            <v>0</v>
          </cell>
          <cell r="H502" t="str">
            <v>Bassett Unified</v>
          </cell>
          <cell r="I502" t="str">
            <v>UNIFIED</v>
          </cell>
          <cell r="J502">
            <v>5208393</v>
          </cell>
        </row>
        <row r="503">
          <cell r="A503">
            <v>320</v>
          </cell>
          <cell r="B503">
            <v>47</v>
          </cell>
          <cell r="C503" t="str">
            <v>19</v>
          </cell>
          <cell r="D503" t="str">
            <v>64303</v>
          </cell>
          <cell r="E503" t="str">
            <v>0</v>
          </cell>
          <cell r="H503" t="str">
            <v>Bellflower Unified</v>
          </cell>
          <cell r="I503" t="str">
            <v>UNIFIED</v>
          </cell>
          <cell r="J503">
            <v>17828072</v>
          </cell>
        </row>
        <row r="504">
          <cell r="A504">
            <v>321</v>
          </cell>
          <cell r="B504">
            <v>47</v>
          </cell>
          <cell r="C504" t="str">
            <v>19</v>
          </cell>
          <cell r="D504" t="str">
            <v>64311</v>
          </cell>
          <cell r="E504" t="str">
            <v>0</v>
          </cell>
          <cell r="H504" t="str">
            <v>Beverly Hills Unified</v>
          </cell>
          <cell r="I504" t="str">
            <v>UNIFIED</v>
          </cell>
          <cell r="J504">
            <v>773418</v>
          </cell>
        </row>
        <row r="505">
          <cell r="A505">
            <v>322</v>
          </cell>
          <cell r="B505">
            <v>47</v>
          </cell>
          <cell r="C505" t="str">
            <v>19</v>
          </cell>
          <cell r="D505" t="str">
            <v>64329</v>
          </cell>
          <cell r="E505" t="str">
            <v>0</v>
          </cell>
          <cell r="H505" t="str">
            <v>Bonita Unified</v>
          </cell>
          <cell r="I505" t="str">
            <v>UNIFIED</v>
          </cell>
          <cell r="J505">
            <v>14668423</v>
          </cell>
        </row>
        <row r="506">
          <cell r="A506">
            <v>323</v>
          </cell>
          <cell r="B506">
            <v>47</v>
          </cell>
          <cell r="C506" t="str">
            <v>19</v>
          </cell>
          <cell r="D506" t="str">
            <v>64337</v>
          </cell>
          <cell r="E506" t="str">
            <v>0</v>
          </cell>
          <cell r="H506" t="str">
            <v>Burbank Unified</v>
          </cell>
          <cell r="I506" t="str">
            <v>UNIFIED</v>
          </cell>
          <cell r="J506">
            <v>21845745</v>
          </cell>
        </row>
        <row r="507">
          <cell r="A507">
            <v>324</v>
          </cell>
          <cell r="B507">
            <v>47</v>
          </cell>
          <cell r="C507" t="str">
            <v>19</v>
          </cell>
          <cell r="D507" t="str">
            <v>64345</v>
          </cell>
          <cell r="E507" t="str">
            <v>0</v>
          </cell>
          <cell r="H507" t="str">
            <v>Castaic Union</v>
          </cell>
          <cell r="I507" t="str">
            <v>ELEMENTARY</v>
          </cell>
          <cell r="J507">
            <v>3090755</v>
          </cell>
        </row>
        <row r="508">
          <cell r="A508">
            <v>325</v>
          </cell>
          <cell r="B508">
            <v>47</v>
          </cell>
          <cell r="C508" t="str">
            <v>19</v>
          </cell>
          <cell r="D508" t="str">
            <v>64352</v>
          </cell>
          <cell r="E508" t="str">
            <v>0</v>
          </cell>
          <cell r="H508" t="str">
            <v>Centinela Valley Union High</v>
          </cell>
          <cell r="I508" t="str">
            <v>HIGH</v>
          </cell>
          <cell r="J508">
            <v>11197702</v>
          </cell>
        </row>
        <row r="509">
          <cell r="A509">
            <v>13965</v>
          </cell>
          <cell r="B509">
            <v>47</v>
          </cell>
          <cell r="C509" t="str">
            <v>19</v>
          </cell>
          <cell r="D509" t="str">
            <v>64352</v>
          </cell>
          <cell r="E509" t="str">
            <v>128488</v>
          </cell>
          <cell r="F509" t="str">
            <v>1558</v>
          </cell>
          <cell r="G509" t="str">
            <v>D</v>
          </cell>
          <cell r="H509" t="str">
            <v>Family First Charter</v>
          </cell>
          <cell r="I509" t="str">
            <v>HIGH</v>
          </cell>
          <cell r="J509">
            <v>66260</v>
          </cell>
        </row>
        <row r="510">
          <cell r="A510">
            <v>13966</v>
          </cell>
          <cell r="B510">
            <v>47</v>
          </cell>
          <cell r="C510" t="str">
            <v>19</v>
          </cell>
          <cell r="D510" t="str">
            <v>64352</v>
          </cell>
          <cell r="E510" t="str">
            <v>128496</v>
          </cell>
          <cell r="F510" t="str">
            <v>1557</v>
          </cell>
          <cell r="G510" t="str">
            <v>D</v>
          </cell>
          <cell r="H510" t="str">
            <v>New Opportunities Charter</v>
          </cell>
          <cell r="I510" t="str">
            <v>HIGH</v>
          </cell>
          <cell r="J510">
            <v>69634</v>
          </cell>
        </row>
        <row r="511">
          <cell r="A511">
            <v>326</v>
          </cell>
          <cell r="B511">
            <v>47</v>
          </cell>
          <cell r="C511" t="str">
            <v>19</v>
          </cell>
          <cell r="D511" t="str">
            <v>64378</v>
          </cell>
          <cell r="E511" t="str">
            <v>0</v>
          </cell>
          <cell r="H511" t="str">
            <v>Charter Oak Unified</v>
          </cell>
          <cell r="I511" t="str">
            <v>UNIFIED</v>
          </cell>
          <cell r="J511">
            <v>7054140</v>
          </cell>
        </row>
        <row r="512">
          <cell r="A512">
            <v>327</v>
          </cell>
          <cell r="B512">
            <v>47</v>
          </cell>
          <cell r="C512" t="str">
            <v>19</v>
          </cell>
          <cell r="D512" t="str">
            <v>64394</v>
          </cell>
          <cell r="E512" t="str">
            <v>0</v>
          </cell>
          <cell r="H512" t="str">
            <v>Claremont Unified</v>
          </cell>
          <cell r="I512" t="str">
            <v>UNIFIED</v>
          </cell>
          <cell r="J512">
            <v>10161048</v>
          </cell>
        </row>
        <row r="513">
          <cell r="A513">
            <v>328</v>
          </cell>
          <cell r="B513">
            <v>47</v>
          </cell>
          <cell r="C513" t="str">
            <v>19</v>
          </cell>
          <cell r="D513" t="str">
            <v>64436</v>
          </cell>
          <cell r="E513" t="str">
            <v>0</v>
          </cell>
          <cell r="H513" t="str">
            <v>Covina-Valley Unified</v>
          </cell>
          <cell r="I513" t="str">
            <v>UNIFIED</v>
          </cell>
          <cell r="J513">
            <v>17290072</v>
          </cell>
        </row>
        <row r="514">
          <cell r="A514">
            <v>329</v>
          </cell>
          <cell r="B514">
            <v>47</v>
          </cell>
          <cell r="C514" t="str">
            <v>19</v>
          </cell>
          <cell r="D514" t="str">
            <v>64444</v>
          </cell>
          <cell r="E514" t="str">
            <v>0</v>
          </cell>
          <cell r="H514" t="str">
            <v>Culver City Unified</v>
          </cell>
          <cell r="I514" t="str">
            <v>UNIFIED</v>
          </cell>
          <cell r="J514">
            <v>10243333</v>
          </cell>
        </row>
        <row r="515">
          <cell r="A515">
            <v>330</v>
          </cell>
          <cell r="B515">
            <v>47</v>
          </cell>
          <cell r="C515" t="str">
            <v>19</v>
          </cell>
          <cell r="D515" t="str">
            <v>64451</v>
          </cell>
          <cell r="E515" t="str">
            <v>0</v>
          </cell>
          <cell r="H515" t="str">
            <v>Downey Unified</v>
          </cell>
          <cell r="I515" t="str">
            <v>UNIFIED</v>
          </cell>
          <cell r="J515">
            <v>31927251</v>
          </cell>
        </row>
        <row r="516">
          <cell r="A516">
            <v>331</v>
          </cell>
          <cell r="B516">
            <v>47</v>
          </cell>
          <cell r="C516" t="str">
            <v>19</v>
          </cell>
          <cell r="D516" t="str">
            <v>64469</v>
          </cell>
          <cell r="E516" t="str">
            <v>0</v>
          </cell>
          <cell r="H516" t="str">
            <v>Duarte Unified</v>
          </cell>
          <cell r="I516" t="str">
            <v>UNIFIED</v>
          </cell>
          <cell r="J516">
            <v>5112156</v>
          </cell>
        </row>
        <row r="517">
          <cell r="A517">
            <v>13979</v>
          </cell>
          <cell r="B517">
            <v>47</v>
          </cell>
          <cell r="C517" t="str">
            <v>19</v>
          </cell>
          <cell r="D517" t="str">
            <v>64469</v>
          </cell>
          <cell r="E517" t="str">
            <v>128736</v>
          </cell>
          <cell r="F517" t="str">
            <v>1599</v>
          </cell>
          <cell r="G517" t="str">
            <v>D</v>
          </cell>
          <cell r="H517" t="str">
            <v>Opportunities for Learning - Duarte</v>
          </cell>
          <cell r="I517" t="str">
            <v>UNIFIED</v>
          </cell>
          <cell r="J517">
            <v>262592</v>
          </cell>
        </row>
        <row r="518">
          <cell r="A518">
            <v>14432</v>
          </cell>
          <cell r="B518">
            <v>47</v>
          </cell>
          <cell r="C518" t="str">
            <v>19</v>
          </cell>
          <cell r="D518" t="str">
            <v>64469</v>
          </cell>
          <cell r="E518" t="str">
            <v>134858</v>
          </cell>
          <cell r="F518" t="str">
            <v>1838</v>
          </cell>
          <cell r="G518" t="str">
            <v>D</v>
          </cell>
          <cell r="H518" t="str">
            <v>California School of the Arts - San Gabriel Valley</v>
          </cell>
          <cell r="I518" t="str">
            <v>UNIFIED</v>
          </cell>
          <cell r="J518">
            <v>77128</v>
          </cell>
        </row>
        <row r="519">
          <cell r="A519">
            <v>332</v>
          </cell>
          <cell r="B519">
            <v>47</v>
          </cell>
          <cell r="C519" t="str">
            <v>19</v>
          </cell>
          <cell r="D519" t="str">
            <v>64477</v>
          </cell>
          <cell r="E519" t="str">
            <v>0</v>
          </cell>
          <cell r="H519" t="str">
            <v>Eastside Union Elementary</v>
          </cell>
          <cell r="I519" t="str">
            <v>ELEMENTARY</v>
          </cell>
          <cell r="J519">
            <v>4652706</v>
          </cell>
        </row>
        <row r="520">
          <cell r="A520">
            <v>333</v>
          </cell>
          <cell r="B520">
            <v>47</v>
          </cell>
          <cell r="C520" t="str">
            <v>19</v>
          </cell>
          <cell r="D520" t="str">
            <v>64485</v>
          </cell>
          <cell r="E520" t="str">
            <v>0</v>
          </cell>
          <cell r="H520" t="str">
            <v>East Whittier City Elementary</v>
          </cell>
          <cell r="I520" t="str">
            <v>ELEMENTARY</v>
          </cell>
          <cell r="J520">
            <v>14398850</v>
          </cell>
        </row>
        <row r="521">
          <cell r="A521">
            <v>334</v>
          </cell>
          <cell r="B521">
            <v>47</v>
          </cell>
          <cell r="C521" t="str">
            <v>19</v>
          </cell>
          <cell r="D521" t="str">
            <v>64501</v>
          </cell>
          <cell r="E521" t="str">
            <v>0</v>
          </cell>
          <cell r="H521" t="str">
            <v>El Monte City</v>
          </cell>
          <cell r="I521" t="str">
            <v>ELEMENTARY</v>
          </cell>
          <cell r="J521">
            <v>11905433</v>
          </cell>
        </row>
        <row r="522">
          <cell r="A522">
            <v>335</v>
          </cell>
          <cell r="B522">
            <v>47</v>
          </cell>
          <cell r="C522" t="str">
            <v>19</v>
          </cell>
          <cell r="D522" t="str">
            <v>64519</v>
          </cell>
          <cell r="E522" t="str">
            <v>0</v>
          </cell>
          <cell r="H522" t="str">
            <v>El Monte Union High</v>
          </cell>
          <cell r="I522" t="str">
            <v>HIGH</v>
          </cell>
          <cell r="J522">
            <v>14841397</v>
          </cell>
        </row>
        <row r="523">
          <cell r="A523">
            <v>336</v>
          </cell>
          <cell r="B523">
            <v>47</v>
          </cell>
          <cell r="C523" t="str">
            <v>19</v>
          </cell>
          <cell r="D523" t="str">
            <v>64527</v>
          </cell>
          <cell r="E523" t="str">
            <v>0</v>
          </cell>
          <cell r="H523" t="str">
            <v>El Rancho Unified</v>
          </cell>
          <cell r="I523" t="str">
            <v>UNIFIED</v>
          </cell>
          <cell r="J523">
            <v>12454673</v>
          </cell>
        </row>
        <row r="524">
          <cell r="A524">
            <v>337</v>
          </cell>
          <cell r="B524">
            <v>47</v>
          </cell>
          <cell r="C524" t="str">
            <v>19</v>
          </cell>
          <cell r="D524" t="str">
            <v>64535</v>
          </cell>
          <cell r="E524" t="str">
            <v>0</v>
          </cell>
          <cell r="H524" t="str">
            <v>El Segundo Unified</v>
          </cell>
          <cell r="I524" t="str">
            <v>UNIFIED</v>
          </cell>
          <cell r="J524">
            <v>5287807</v>
          </cell>
        </row>
        <row r="525">
          <cell r="A525">
            <v>338</v>
          </cell>
          <cell r="B525">
            <v>47</v>
          </cell>
          <cell r="C525" t="str">
            <v>19</v>
          </cell>
          <cell r="D525" t="str">
            <v>64550</v>
          </cell>
          <cell r="E525" t="str">
            <v>0</v>
          </cell>
          <cell r="H525" t="str">
            <v>Garvey Elementary</v>
          </cell>
          <cell r="I525" t="str">
            <v>ELEMENTARY</v>
          </cell>
          <cell r="J525">
            <v>6616082</v>
          </cell>
        </row>
        <row r="526">
          <cell r="A526">
            <v>339</v>
          </cell>
          <cell r="B526">
            <v>47</v>
          </cell>
          <cell r="C526" t="str">
            <v>19</v>
          </cell>
          <cell r="D526" t="str">
            <v>64568</v>
          </cell>
          <cell r="E526" t="str">
            <v>0</v>
          </cell>
          <cell r="H526" t="str">
            <v>Glendale Unified</v>
          </cell>
          <cell r="I526" t="str">
            <v>UNIFIED</v>
          </cell>
          <cell r="J526">
            <v>37284504</v>
          </cell>
        </row>
        <row r="527">
          <cell r="A527">
            <v>340</v>
          </cell>
          <cell r="B527">
            <v>47</v>
          </cell>
          <cell r="C527" t="str">
            <v>19</v>
          </cell>
          <cell r="D527" t="str">
            <v>64576</v>
          </cell>
          <cell r="E527" t="str">
            <v>0</v>
          </cell>
          <cell r="H527" t="str">
            <v>Glendora Unified</v>
          </cell>
          <cell r="I527" t="str">
            <v>UNIFIED</v>
          </cell>
          <cell r="J527">
            <v>10817721</v>
          </cell>
        </row>
        <row r="528">
          <cell r="A528">
            <v>341</v>
          </cell>
          <cell r="B528">
            <v>47</v>
          </cell>
          <cell r="C528" t="str">
            <v>19</v>
          </cell>
          <cell r="D528" t="str">
            <v>64584</v>
          </cell>
          <cell r="E528" t="str">
            <v>0</v>
          </cell>
          <cell r="H528" t="str">
            <v>Gorman Joint</v>
          </cell>
          <cell r="I528" t="str">
            <v>ELEMENTARY</v>
          </cell>
          <cell r="J528">
            <v>135387</v>
          </cell>
        </row>
        <row r="529">
          <cell r="A529">
            <v>1149</v>
          </cell>
          <cell r="B529">
            <v>47</v>
          </cell>
          <cell r="C529" t="str">
            <v>19</v>
          </cell>
          <cell r="D529" t="str">
            <v>64584</v>
          </cell>
          <cell r="E529" t="str">
            <v>1996305</v>
          </cell>
          <cell r="F529" t="str">
            <v>0285</v>
          </cell>
          <cell r="G529" t="str">
            <v>D</v>
          </cell>
          <cell r="H529" t="str">
            <v>Gorman Learning Center</v>
          </cell>
          <cell r="I529" t="str">
            <v>ELEMENTARY</v>
          </cell>
          <cell r="J529">
            <v>4033756</v>
          </cell>
        </row>
        <row r="530">
          <cell r="A530">
            <v>342</v>
          </cell>
          <cell r="B530">
            <v>47</v>
          </cell>
          <cell r="C530" t="str">
            <v>19</v>
          </cell>
          <cell r="D530" t="str">
            <v>64592</v>
          </cell>
          <cell r="E530" t="str">
            <v>0</v>
          </cell>
          <cell r="H530" t="str">
            <v>Hawthorne</v>
          </cell>
          <cell r="I530" t="str">
            <v>ELEMENTARY</v>
          </cell>
          <cell r="J530">
            <v>11114839</v>
          </cell>
        </row>
        <row r="531">
          <cell r="A531">
            <v>9591</v>
          </cell>
          <cell r="B531">
            <v>47</v>
          </cell>
          <cell r="C531" t="str">
            <v>19</v>
          </cell>
          <cell r="D531" t="str">
            <v>64592</v>
          </cell>
          <cell r="E531" t="str">
            <v>100354</v>
          </cell>
          <cell r="F531" t="str">
            <v>0523</v>
          </cell>
          <cell r="G531" t="str">
            <v>L</v>
          </cell>
          <cell r="H531" t="str">
            <v>Hawthorne Math and Science Academy</v>
          </cell>
          <cell r="I531" t="str">
            <v>ELEMENTARY</v>
          </cell>
          <cell r="J531">
            <v>944975</v>
          </cell>
        </row>
        <row r="532">
          <cell r="A532">
            <v>343</v>
          </cell>
          <cell r="B532">
            <v>47</v>
          </cell>
          <cell r="C532" t="str">
            <v>19</v>
          </cell>
          <cell r="D532" t="str">
            <v>64600</v>
          </cell>
          <cell r="E532" t="str">
            <v>0</v>
          </cell>
          <cell r="H532" t="str">
            <v>Hermosa Beach City Elementary</v>
          </cell>
          <cell r="I532" t="str">
            <v>ELEMENTARY</v>
          </cell>
          <cell r="J532">
            <v>1954979</v>
          </cell>
        </row>
        <row r="533">
          <cell r="A533">
            <v>344</v>
          </cell>
          <cell r="B533">
            <v>47</v>
          </cell>
          <cell r="C533" t="str">
            <v>19</v>
          </cell>
          <cell r="D533" t="str">
            <v>64626</v>
          </cell>
          <cell r="E533" t="str">
            <v>0</v>
          </cell>
          <cell r="H533" t="str">
            <v>Hughes-Elizabeth Lakes Union Elementary</v>
          </cell>
          <cell r="I533" t="str">
            <v>ELEMENTARY</v>
          </cell>
          <cell r="J533">
            <v>54667</v>
          </cell>
        </row>
        <row r="534">
          <cell r="A534">
            <v>345</v>
          </cell>
          <cell r="B534">
            <v>47</v>
          </cell>
          <cell r="C534" t="str">
            <v>19</v>
          </cell>
          <cell r="D534" t="str">
            <v>64634</v>
          </cell>
          <cell r="E534" t="str">
            <v>0</v>
          </cell>
          <cell r="H534" t="str">
            <v>Inglewood Unified</v>
          </cell>
          <cell r="I534" t="str">
            <v>UNIFIED</v>
          </cell>
          <cell r="J534">
            <v>13006841</v>
          </cell>
        </row>
        <row r="535">
          <cell r="A535">
            <v>9592</v>
          </cell>
          <cell r="B535">
            <v>47</v>
          </cell>
          <cell r="C535" t="str">
            <v>19</v>
          </cell>
          <cell r="D535" t="str">
            <v>64634</v>
          </cell>
          <cell r="E535" t="str">
            <v>101667</v>
          </cell>
          <cell r="F535" t="str">
            <v>0582</v>
          </cell>
          <cell r="G535" t="str">
            <v>D</v>
          </cell>
          <cell r="H535" t="str">
            <v>Wilder's Preparatory Academy Charter</v>
          </cell>
          <cell r="I535" t="str">
            <v>UNIFIED</v>
          </cell>
          <cell r="J535">
            <v>544821</v>
          </cell>
        </row>
        <row r="536">
          <cell r="A536">
            <v>11975</v>
          </cell>
          <cell r="B536">
            <v>47</v>
          </cell>
          <cell r="C536" t="str">
            <v>19</v>
          </cell>
          <cell r="D536" t="str">
            <v>64634</v>
          </cell>
          <cell r="E536" t="str">
            <v>116822</v>
          </cell>
          <cell r="F536" t="str">
            <v>0977</v>
          </cell>
          <cell r="G536" t="str">
            <v>D</v>
          </cell>
          <cell r="H536" t="str">
            <v>Wilder's Preparatory Academy Charter Middle</v>
          </cell>
          <cell r="I536" t="str">
            <v>UNIFIED</v>
          </cell>
          <cell r="J536">
            <v>277679</v>
          </cell>
        </row>
        <row r="537">
          <cell r="A537">
            <v>12165</v>
          </cell>
          <cell r="B537">
            <v>47</v>
          </cell>
          <cell r="C537" t="str">
            <v>19</v>
          </cell>
          <cell r="D537" t="str">
            <v>64634</v>
          </cell>
          <cell r="E537" t="str">
            <v>119552</v>
          </cell>
          <cell r="F537" t="str">
            <v>1075</v>
          </cell>
          <cell r="G537" t="str">
            <v>D</v>
          </cell>
          <cell r="H537" t="str">
            <v>Today's Fresh Start Charter School Inglewood</v>
          </cell>
          <cell r="I537" t="str">
            <v>UNIFIED</v>
          </cell>
          <cell r="J537">
            <v>675028</v>
          </cell>
        </row>
        <row r="538">
          <cell r="A538">
            <v>12166</v>
          </cell>
          <cell r="B538">
            <v>47</v>
          </cell>
          <cell r="C538" t="str">
            <v>19</v>
          </cell>
          <cell r="D538" t="str">
            <v>64634</v>
          </cell>
          <cell r="E538" t="str">
            <v>120303</v>
          </cell>
          <cell r="F538" t="str">
            <v>1121</v>
          </cell>
          <cell r="G538" t="str">
            <v>D</v>
          </cell>
          <cell r="H538" t="str">
            <v>ICEF Inglewood Elementary Charter Academy</v>
          </cell>
          <cell r="I538" t="str">
            <v>UNIFIED</v>
          </cell>
          <cell r="J538">
            <v>569893</v>
          </cell>
        </row>
        <row r="539">
          <cell r="A539">
            <v>12167</v>
          </cell>
          <cell r="B539">
            <v>47</v>
          </cell>
          <cell r="C539" t="str">
            <v>19</v>
          </cell>
          <cell r="D539" t="str">
            <v>64634</v>
          </cell>
          <cell r="E539" t="str">
            <v>120311</v>
          </cell>
          <cell r="F539" t="str">
            <v>1122</v>
          </cell>
          <cell r="G539" t="str">
            <v>D</v>
          </cell>
          <cell r="H539" t="str">
            <v>ICEF Inglewood Middle Charter Academy</v>
          </cell>
          <cell r="I539" t="str">
            <v>UNIFIED</v>
          </cell>
          <cell r="J539">
            <v>296558</v>
          </cell>
        </row>
        <row r="540">
          <cell r="A540">
            <v>12340</v>
          </cell>
          <cell r="B540">
            <v>47</v>
          </cell>
          <cell r="C540" t="str">
            <v>19</v>
          </cell>
          <cell r="D540" t="str">
            <v>64634</v>
          </cell>
          <cell r="E540" t="str">
            <v>121186</v>
          </cell>
          <cell r="F540" t="str">
            <v>1137</v>
          </cell>
          <cell r="G540" t="str">
            <v>D</v>
          </cell>
          <cell r="H540" t="str">
            <v>Children of Promise Preparatory Academy</v>
          </cell>
          <cell r="I540" t="str">
            <v>UNIFIED</v>
          </cell>
          <cell r="J540">
            <v>499835</v>
          </cell>
        </row>
        <row r="541">
          <cell r="A541">
            <v>14052</v>
          </cell>
          <cell r="B541">
            <v>47</v>
          </cell>
          <cell r="C541" t="str">
            <v>19</v>
          </cell>
          <cell r="D541" t="str">
            <v>64634</v>
          </cell>
          <cell r="E541" t="str">
            <v>128991</v>
          </cell>
          <cell r="F541" t="str">
            <v>1612</v>
          </cell>
          <cell r="G541" t="str">
            <v>D</v>
          </cell>
          <cell r="H541" t="str">
            <v>Grace Hopper STEM Academy</v>
          </cell>
          <cell r="I541" t="str">
            <v>UNIFIED</v>
          </cell>
          <cell r="J541">
            <v>18900</v>
          </cell>
        </row>
        <row r="542">
          <cell r="A542">
            <v>12341</v>
          </cell>
          <cell r="B542">
            <v>47</v>
          </cell>
          <cell r="C542" t="str">
            <v>19</v>
          </cell>
          <cell r="D542" t="str">
            <v>64634</v>
          </cell>
          <cell r="E542" t="str">
            <v>1996586</v>
          </cell>
          <cell r="F542" t="str">
            <v>0432</v>
          </cell>
          <cell r="G542" t="str">
            <v>D</v>
          </cell>
          <cell r="H542" t="str">
            <v>Animo Inglewood Charter High</v>
          </cell>
          <cell r="I542" t="str">
            <v>UNIFIED</v>
          </cell>
          <cell r="J542">
            <v>1061513</v>
          </cell>
        </row>
        <row r="543">
          <cell r="A543">
            <v>3337</v>
          </cell>
          <cell r="B543">
            <v>47</v>
          </cell>
          <cell r="C543" t="str">
            <v>19</v>
          </cell>
          <cell r="D543" t="str">
            <v>64634</v>
          </cell>
          <cell r="E543" t="str">
            <v>6014518</v>
          </cell>
          <cell r="F543" t="str">
            <v>1591</v>
          </cell>
          <cell r="G543" t="str">
            <v>L</v>
          </cell>
          <cell r="H543" t="str">
            <v>La Tijera K-8 Academy of Excellence</v>
          </cell>
          <cell r="I543" t="str">
            <v>UNIFIED</v>
          </cell>
          <cell r="J543">
            <v>133950</v>
          </cell>
        </row>
        <row r="544">
          <cell r="A544">
            <v>346</v>
          </cell>
          <cell r="B544">
            <v>47</v>
          </cell>
          <cell r="C544" t="str">
            <v>19</v>
          </cell>
          <cell r="D544" t="str">
            <v>64642</v>
          </cell>
          <cell r="E544" t="str">
            <v>0</v>
          </cell>
          <cell r="H544" t="str">
            <v>Keppel Union Elementary</v>
          </cell>
          <cell r="I544" t="str">
            <v>ELEMENTARY</v>
          </cell>
          <cell r="J544">
            <v>3628914</v>
          </cell>
        </row>
        <row r="545">
          <cell r="A545">
            <v>14456</v>
          </cell>
          <cell r="B545">
            <v>47</v>
          </cell>
          <cell r="C545" t="str">
            <v>19</v>
          </cell>
          <cell r="D545" t="str">
            <v>64642</v>
          </cell>
          <cell r="E545" t="str">
            <v>136127</v>
          </cell>
          <cell r="F545" t="str">
            <v>1886</v>
          </cell>
          <cell r="G545" t="str">
            <v>D</v>
          </cell>
          <cell r="H545" t="str">
            <v>Community Collaborative Virtual School - Keppel Partnership Academy</v>
          </cell>
          <cell r="I545" t="str">
            <v>ELEMENTARY</v>
          </cell>
          <cell r="J545">
            <v>51458</v>
          </cell>
        </row>
        <row r="546">
          <cell r="A546">
            <v>347</v>
          </cell>
          <cell r="B546">
            <v>47</v>
          </cell>
          <cell r="C546" t="str">
            <v>19</v>
          </cell>
          <cell r="D546" t="str">
            <v>64659</v>
          </cell>
          <cell r="E546" t="str">
            <v>0</v>
          </cell>
          <cell r="H546" t="str">
            <v>La Canada Unified</v>
          </cell>
          <cell r="I546" t="str">
            <v>UNIFIED</v>
          </cell>
          <cell r="J546">
            <v>3232193</v>
          </cell>
        </row>
        <row r="547">
          <cell r="A547">
            <v>348</v>
          </cell>
          <cell r="B547">
            <v>47</v>
          </cell>
          <cell r="C547" t="str">
            <v>19</v>
          </cell>
          <cell r="D547" t="str">
            <v>64667</v>
          </cell>
          <cell r="E547" t="str">
            <v>0</v>
          </cell>
          <cell r="H547" t="str">
            <v>Lancaster Elementary</v>
          </cell>
          <cell r="I547" t="str">
            <v>ELEMENTARY</v>
          </cell>
          <cell r="J547">
            <v>18968623</v>
          </cell>
        </row>
        <row r="548">
          <cell r="A548">
            <v>12542</v>
          </cell>
          <cell r="B548">
            <v>47</v>
          </cell>
          <cell r="C548" t="str">
            <v>19</v>
          </cell>
          <cell r="D548" t="str">
            <v>64667</v>
          </cell>
          <cell r="E548" t="str">
            <v>123174</v>
          </cell>
          <cell r="F548" t="str">
            <v>1225</v>
          </cell>
          <cell r="G548" t="str">
            <v>D</v>
          </cell>
          <cell r="H548" t="str">
            <v>Life Source International Charter</v>
          </cell>
          <cell r="I548" t="str">
            <v>ELEMENTARY</v>
          </cell>
          <cell r="J548">
            <v>598948</v>
          </cell>
        </row>
        <row r="549">
          <cell r="A549">
            <v>12711</v>
          </cell>
          <cell r="B549">
            <v>47</v>
          </cell>
          <cell r="C549" t="str">
            <v>19</v>
          </cell>
          <cell r="D549" t="str">
            <v>64667</v>
          </cell>
          <cell r="E549" t="str">
            <v>125559</v>
          </cell>
          <cell r="F549" t="str">
            <v>1376</v>
          </cell>
          <cell r="G549" t="str">
            <v>D</v>
          </cell>
          <cell r="H549" t="str">
            <v>iLEAD Lancaster Charter</v>
          </cell>
          <cell r="I549" t="str">
            <v>ELEMENTARY</v>
          </cell>
          <cell r="J549">
            <v>945716</v>
          </cell>
        </row>
        <row r="550">
          <cell r="A550">
            <v>349</v>
          </cell>
          <cell r="B550">
            <v>47</v>
          </cell>
          <cell r="C550" t="str">
            <v>19</v>
          </cell>
          <cell r="D550" t="str">
            <v>64683</v>
          </cell>
          <cell r="E550" t="str">
            <v>0</v>
          </cell>
          <cell r="H550" t="str">
            <v>Las Virgenes Unified</v>
          </cell>
          <cell r="I550" t="str">
            <v>UNIFIED</v>
          </cell>
          <cell r="J550">
            <v>7339155</v>
          </cell>
        </row>
        <row r="551">
          <cell r="A551">
            <v>350</v>
          </cell>
          <cell r="B551">
            <v>47</v>
          </cell>
          <cell r="C551" t="str">
            <v>19</v>
          </cell>
          <cell r="D551" t="str">
            <v>64691</v>
          </cell>
          <cell r="E551" t="str">
            <v>0</v>
          </cell>
          <cell r="H551" t="str">
            <v>Lawndale Elementary</v>
          </cell>
          <cell r="I551" t="str">
            <v>ELEMENTARY</v>
          </cell>
          <cell r="J551">
            <v>7595665</v>
          </cell>
        </row>
        <row r="552">
          <cell r="A552">
            <v>1152</v>
          </cell>
          <cell r="B552">
            <v>47</v>
          </cell>
          <cell r="C552" t="str">
            <v>19</v>
          </cell>
          <cell r="D552" t="str">
            <v>64691</v>
          </cell>
          <cell r="E552" t="str">
            <v>1996438</v>
          </cell>
          <cell r="F552" t="str">
            <v>0353</v>
          </cell>
          <cell r="G552" t="str">
            <v>D</v>
          </cell>
          <cell r="H552" t="str">
            <v>Environmental Charter High</v>
          </cell>
          <cell r="I552" t="str">
            <v>ELEMENTARY</v>
          </cell>
          <cell r="J552">
            <v>881268</v>
          </cell>
        </row>
        <row r="553">
          <cell r="A553">
            <v>351</v>
          </cell>
          <cell r="B553">
            <v>47</v>
          </cell>
          <cell r="C553" t="str">
            <v>19</v>
          </cell>
          <cell r="D553" t="str">
            <v>64709</v>
          </cell>
          <cell r="E553" t="str">
            <v>0</v>
          </cell>
          <cell r="H553" t="str">
            <v>Lennox</v>
          </cell>
          <cell r="I553" t="str">
            <v>ELEMENTARY</v>
          </cell>
          <cell r="J553">
            <v>7561675</v>
          </cell>
        </row>
        <row r="554">
          <cell r="A554">
            <v>9593</v>
          </cell>
          <cell r="B554">
            <v>47</v>
          </cell>
          <cell r="C554" t="str">
            <v>19</v>
          </cell>
          <cell r="D554" t="str">
            <v>64709</v>
          </cell>
          <cell r="E554" t="str">
            <v>100602</v>
          </cell>
          <cell r="F554" t="str">
            <v>0509</v>
          </cell>
          <cell r="G554" t="str">
            <v>D</v>
          </cell>
          <cell r="H554" t="str">
            <v>Lennox Mathematics, Science and Technology Academy</v>
          </cell>
          <cell r="I554" t="str">
            <v>ELEMENTARY</v>
          </cell>
          <cell r="J554">
            <v>991385</v>
          </cell>
        </row>
        <row r="555">
          <cell r="A555">
            <v>9726</v>
          </cell>
          <cell r="B555">
            <v>47</v>
          </cell>
          <cell r="C555" t="str">
            <v>19</v>
          </cell>
          <cell r="D555" t="str">
            <v>64709</v>
          </cell>
          <cell r="E555" t="str">
            <v>107508</v>
          </cell>
          <cell r="F555" t="str">
            <v>0672</v>
          </cell>
          <cell r="G555" t="str">
            <v>D</v>
          </cell>
          <cell r="H555" t="str">
            <v>Century Community Charter</v>
          </cell>
          <cell r="I555" t="str">
            <v>ELEMENTARY</v>
          </cell>
          <cell r="J555">
            <v>674467</v>
          </cell>
        </row>
        <row r="556">
          <cell r="A556">
            <v>10247</v>
          </cell>
          <cell r="B556">
            <v>47</v>
          </cell>
          <cell r="C556" t="str">
            <v>19</v>
          </cell>
          <cell r="D556" t="str">
            <v>64709</v>
          </cell>
          <cell r="E556" t="str">
            <v>112250</v>
          </cell>
          <cell r="F556" t="str">
            <v>0809</v>
          </cell>
          <cell r="G556" t="str">
            <v>D</v>
          </cell>
          <cell r="H556" t="str">
            <v>Century Academy for Excellence</v>
          </cell>
          <cell r="I556" t="str">
            <v>ELEMENTARY</v>
          </cell>
          <cell r="J556">
            <v>298641</v>
          </cell>
        </row>
        <row r="557">
          <cell r="A557">
            <v>1153</v>
          </cell>
          <cell r="B557">
            <v>47</v>
          </cell>
          <cell r="C557" t="str">
            <v>19</v>
          </cell>
          <cell r="D557" t="str">
            <v>64709</v>
          </cell>
          <cell r="E557" t="str">
            <v>1996313</v>
          </cell>
          <cell r="F557" t="str">
            <v>0281</v>
          </cell>
          <cell r="G557" t="str">
            <v>D</v>
          </cell>
          <cell r="H557" t="str">
            <v>Animo Leadership High</v>
          </cell>
          <cell r="I557" t="str">
            <v>ELEMENTARY</v>
          </cell>
          <cell r="J557">
            <v>1059164</v>
          </cell>
        </row>
        <row r="558">
          <cell r="A558">
            <v>352</v>
          </cell>
          <cell r="B558">
            <v>47</v>
          </cell>
          <cell r="C558" t="str">
            <v>19</v>
          </cell>
          <cell r="D558" t="str">
            <v>64717</v>
          </cell>
          <cell r="E558" t="str">
            <v>0</v>
          </cell>
          <cell r="H558" t="str">
            <v>Little Lake City Elementary</v>
          </cell>
          <cell r="I558" t="str">
            <v>ELEMENTARY</v>
          </cell>
          <cell r="J558">
            <v>6067615</v>
          </cell>
        </row>
        <row r="559">
          <cell r="A559">
            <v>353</v>
          </cell>
          <cell r="B559">
            <v>47</v>
          </cell>
          <cell r="C559" t="str">
            <v>19</v>
          </cell>
          <cell r="D559" t="str">
            <v>64725</v>
          </cell>
          <cell r="E559" t="str">
            <v>0</v>
          </cell>
          <cell r="H559" t="str">
            <v>Long Beach Unified</v>
          </cell>
          <cell r="I559" t="str">
            <v>UNIFIED</v>
          </cell>
          <cell r="J559">
            <v>108185349</v>
          </cell>
        </row>
        <row r="560">
          <cell r="A560">
            <v>12915</v>
          </cell>
          <cell r="B560">
            <v>47</v>
          </cell>
          <cell r="C560" t="str">
            <v>19</v>
          </cell>
          <cell r="D560" t="str">
            <v>64725</v>
          </cell>
          <cell r="E560" t="str">
            <v>127506</v>
          </cell>
          <cell r="F560" t="str">
            <v>1504</v>
          </cell>
          <cell r="G560" t="str">
            <v>D</v>
          </cell>
          <cell r="H560" t="str">
            <v>Intellectual Virtues Academy of Long Beach</v>
          </cell>
          <cell r="I560" t="str">
            <v>UNIFIED</v>
          </cell>
          <cell r="J560">
            <v>41098</v>
          </cell>
        </row>
        <row r="561">
          <cell r="A561">
            <v>14201</v>
          </cell>
          <cell r="B561">
            <v>47</v>
          </cell>
          <cell r="C561" t="str">
            <v>19</v>
          </cell>
          <cell r="D561" t="str">
            <v>64725</v>
          </cell>
          <cell r="E561" t="str">
            <v>131938</v>
          </cell>
          <cell r="F561" t="str">
            <v>1682</v>
          </cell>
          <cell r="G561" t="str">
            <v>D</v>
          </cell>
          <cell r="H561" t="str">
            <v>Clear Passage Educational Center</v>
          </cell>
          <cell r="I561" t="str">
            <v>UNIFIED</v>
          </cell>
          <cell r="J561">
            <v>8202</v>
          </cell>
        </row>
        <row r="562">
          <cell r="A562">
            <v>354</v>
          </cell>
          <cell r="B562">
            <v>47</v>
          </cell>
          <cell r="C562" t="str">
            <v>19</v>
          </cell>
          <cell r="D562" t="str">
            <v>64733</v>
          </cell>
          <cell r="E562" t="str">
            <v>0</v>
          </cell>
          <cell r="H562" t="str">
            <v>Los Angeles Unified</v>
          </cell>
          <cell r="I562" t="str">
            <v>UNIFIED</v>
          </cell>
          <cell r="J562">
            <v>666278067</v>
          </cell>
        </row>
        <row r="563">
          <cell r="A563">
            <v>9594</v>
          </cell>
          <cell r="B563">
            <v>47</v>
          </cell>
          <cell r="C563" t="str">
            <v>19</v>
          </cell>
          <cell r="D563" t="str">
            <v>64733</v>
          </cell>
          <cell r="E563" t="str">
            <v>100289</v>
          </cell>
          <cell r="F563" t="str">
            <v>0521</v>
          </cell>
          <cell r="G563" t="str">
            <v>D</v>
          </cell>
          <cell r="H563" t="str">
            <v>N.E.W. Academy of Science and Arts</v>
          </cell>
          <cell r="I563" t="str">
            <v>UNIFIED</v>
          </cell>
          <cell r="J563">
            <v>540609</v>
          </cell>
        </row>
        <row r="564">
          <cell r="A564">
            <v>9596</v>
          </cell>
          <cell r="B564">
            <v>47</v>
          </cell>
          <cell r="C564" t="str">
            <v>19</v>
          </cell>
          <cell r="D564" t="str">
            <v>64733</v>
          </cell>
          <cell r="E564" t="str">
            <v>100669</v>
          </cell>
          <cell r="F564" t="str">
            <v>0535</v>
          </cell>
          <cell r="G564" t="str">
            <v>D</v>
          </cell>
          <cell r="H564" t="str">
            <v>Stella Middle Charter Academy</v>
          </cell>
          <cell r="I564" t="str">
            <v>UNIFIED</v>
          </cell>
          <cell r="J564">
            <v>706147</v>
          </cell>
        </row>
        <row r="565">
          <cell r="A565">
            <v>9597</v>
          </cell>
          <cell r="B565">
            <v>47</v>
          </cell>
          <cell r="C565" t="str">
            <v>19</v>
          </cell>
          <cell r="D565" t="str">
            <v>64733</v>
          </cell>
          <cell r="E565" t="str">
            <v>100677</v>
          </cell>
          <cell r="F565" t="str">
            <v>0537</v>
          </cell>
          <cell r="G565" t="str">
            <v>D</v>
          </cell>
          <cell r="H565" t="str">
            <v>High Tech LA</v>
          </cell>
          <cell r="I565" t="str">
            <v>UNIFIED</v>
          </cell>
          <cell r="J565">
            <v>662408</v>
          </cell>
        </row>
        <row r="566">
          <cell r="A566">
            <v>9665</v>
          </cell>
          <cell r="B566">
            <v>47</v>
          </cell>
          <cell r="C566" t="str">
            <v>19</v>
          </cell>
          <cell r="D566" t="str">
            <v>64733</v>
          </cell>
          <cell r="E566" t="str">
            <v>100743</v>
          </cell>
          <cell r="F566" t="str">
            <v>0539</v>
          </cell>
          <cell r="G566" t="str">
            <v>D</v>
          </cell>
          <cell r="H566" t="str">
            <v>Accelerated Charter Elementary</v>
          </cell>
          <cell r="I566" t="str">
            <v>UNIFIED</v>
          </cell>
          <cell r="J566">
            <v>680133</v>
          </cell>
        </row>
        <row r="567">
          <cell r="A567">
            <v>9598</v>
          </cell>
          <cell r="B567">
            <v>47</v>
          </cell>
          <cell r="C567" t="str">
            <v>19</v>
          </cell>
          <cell r="D567" t="str">
            <v>64733</v>
          </cell>
          <cell r="E567" t="str">
            <v>100750</v>
          </cell>
          <cell r="F567" t="str">
            <v>0538</v>
          </cell>
          <cell r="G567" t="str">
            <v>D</v>
          </cell>
          <cell r="H567" t="str">
            <v>Wallis Annenberg High</v>
          </cell>
          <cell r="I567" t="str">
            <v>UNIFIED</v>
          </cell>
          <cell r="J567">
            <v>792033</v>
          </cell>
        </row>
        <row r="568">
          <cell r="A568">
            <v>9600</v>
          </cell>
          <cell r="B568">
            <v>47</v>
          </cell>
          <cell r="C568" t="str">
            <v>19</v>
          </cell>
          <cell r="D568" t="str">
            <v>64733</v>
          </cell>
          <cell r="E568" t="str">
            <v>100776</v>
          </cell>
          <cell r="F568" t="str">
            <v>0540</v>
          </cell>
          <cell r="G568" t="str">
            <v>D</v>
          </cell>
          <cell r="H568" t="str">
            <v>North Valley Military Institute College Preparatory Academy</v>
          </cell>
          <cell r="I568" t="str">
            <v>UNIFIED</v>
          </cell>
          <cell r="J568">
            <v>928189</v>
          </cell>
        </row>
        <row r="569">
          <cell r="A569">
            <v>9602</v>
          </cell>
          <cell r="B569">
            <v>47</v>
          </cell>
          <cell r="C569" t="str">
            <v>19</v>
          </cell>
          <cell r="D569" t="str">
            <v>64733</v>
          </cell>
          <cell r="E569" t="str">
            <v>100800</v>
          </cell>
          <cell r="F569" t="str">
            <v>0534</v>
          </cell>
          <cell r="G569" t="str">
            <v>D</v>
          </cell>
          <cell r="H569" t="str">
            <v>Central City Value</v>
          </cell>
          <cell r="I569" t="str">
            <v>UNIFIED</v>
          </cell>
          <cell r="J569">
            <v>780843</v>
          </cell>
        </row>
        <row r="570">
          <cell r="A570">
            <v>9603</v>
          </cell>
          <cell r="B570">
            <v>47</v>
          </cell>
          <cell r="C570" t="str">
            <v>19</v>
          </cell>
          <cell r="D570" t="str">
            <v>64733</v>
          </cell>
          <cell r="E570" t="str">
            <v>100867</v>
          </cell>
          <cell r="F570" t="str">
            <v>0531</v>
          </cell>
          <cell r="G570" t="str">
            <v>D</v>
          </cell>
          <cell r="H570" t="str">
            <v>KIPP Los Angeles College Preparatory</v>
          </cell>
          <cell r="I570" t="str">
            <v>UNIFIED</v>
          </cell>
          <cell r="J570">
            <v>711414</v>
          </cell>
        </row>
        <row r="571">
          <cell r="A571">
            <v>9604</v>
          </cell>
          <cell r="B571">
            <v>47</v>
          </cell>
          <cell r="C571" t="str">
            <v>19</v>
          </cell>
          <cell r="D571" t="str">
            <v>64733</v>
          </cell>
          <cell r="E571" t="str">
            <v>101196</v>
          </cell>
          <cell r="F571" t="str">
            <v>0543</v>
          </cell>
          <cell r="G571" t="str">
            <v>D</v>
          </cell>
          <cell r="H571" t="str">
            <v>View Park Preparatory Accelerated High</v>
          </cell>
          <cell r="I571" t="str">
            <v>UNIFIED</v>
          </cell>
          <cell r="J571">
            <v>986530</v>
          </cell>
        </row>
        <row r="572">
          <cell r="A572">
            <v>9605</v>
          </cell>
          <cell r="B572">
            <v>47</v>
          </cell>
          <cell r="C572" t="str">
            <v>19</v>
          </cell>
          <cell r="D572" t="str">
            <v>64733</v>
          </cell>
          <cell r="E572" t="str">
            <v>101444</v>
          </cell>
          <cell r="F572" t="str">
            <v>0530</v>
          </cell>
          <cell r="G572" t="str">
            <v>D</v>
          </cell>
          <cell r="H572" t="str">
            <v>KIPP Academy of Opportunity</v>
          </cell>
          <cell r="I572" t="str">
            <v>UNIFIED</v>
          </cell>
          <cell r="J572">
            <v>513590</v>
          </cell>
        </row>
        <row r="573">
          <cell r="A573">
            <v>9607</v>
          </cell>
          <cell r="B573">
            <v>47</v>
          </cell>
          <cell r="C573" t="str">
            <v>19</v>
          </cell>
          <cell r="D573" t="str">
            <v>64733</v>
          </cell>
          <cell r="E573" t="str">
            <v>101659</v>
          </cell>
          <cell r="F573" t="str">
            <v>0570</v>
          </cell>
          <cell r="G573" t="str">
            <v>D</v>
          </cell>
          <cell r="H573" t="str">
            <v>Crenshaw Arts-Technology Charter High</v>
          </cell>
          <cell r="I573" t="str">
            <v>UNIFIED</v>
          </cell>
          <cell r="J573">
            <v>261372</v>
          </cell>
        </row>
        <row r="574">
          <cell r="A574">
            <v>9608</v>
          </cell>
          <cell r="B574">
            <v>47</v>
          </cell>
          <cell r="C574" t="str">
            <v>19</v>
          </cell>
          <cell r="D574" t="str">
            <v>64733</v>
          </cell>
          <cell r="E574" t="str">
            <v>101675</v>
          </cell>
          <cell r="F574" t="str">
            <v>0581</v>
          </cell>
          <cell r="G574" t="str">
            <v>D</v>
          </cell>
          <cell r="H574" t="str">
            <v>Oscar De La Hoya Animo Charter High</v>
          </cell>
          <cell r="I574" t="str">
            <v>UNIFIED</v>
          </cell>
          <cell r="J574">
            <v>1001600</v>
          </cell>
        </row>
        <row r="575">
          <cell r="A575">
            <v>9609</v>
          </cell>
          <cell r="B575">
            <v>47</v>
          </cell>
          <cell r="C575" t="str">
            <v>19</v>
          </cell>
          <cell r="D575" t="str">
            <v>64733</v>
          </cell>
          <cell r="E575" t="str">
            <v>101683</v>
          </cell>
          <cell r="F575" t="str">
            <v>0579</v>
          </cell>
          <cell r="G575" t="str">
            <v>D</v>
          </cell>
          <cell r="H575" t="str">
            <v>Renaissance Arts Academy</v>
          </cell>
          <cell r="I575" t="str">
            <v>UNIFIED</v>
          </cell>
          <cell r="J575">
            <v>805854</v>
          </cell>
        </row>
        <row r="576">
          <cell r="A576">
            <v>9668</v>
          </cell>
          <cell r="B576">
            <v>47</v>
          </cell>
          <cell r="C576" t="str">
            <v>19</v>
          </cell>
          <cell r="D576" t="str">
            <v>64733</v>
          </cell>
          <cell r="E576" t="str">
            <v>102335</v>
          </cell>
          <cell r="F576" t="str">
            <v>0569</v>
          </cell>
          <cell r="G576" t="str">
            <v>D</v>
          </cell>
          <cell r="H576" t="str">
            <v>Ocean Charter</v>
          </cell>
          <cell r="I576" t="str">
            <v>UNIFIED</v>
          </cell>
          <cell r="J576">
            <v>695218</v>
          </cell>
        </row>
        <row r="577">
          <cell r="A577">
            <v>9672</v>
          </cell>
          <cell r="B577">
            <v>47</v>
          </cell>
          <cell r="C577" t="str">
            <v>19</v>
          </cell>
          <cell r="D577" t="str">
            <v>64733</v>
          </cell>
          <cell r="E577" t="str">
            <v>102426</v>
          </cell>
          <cell r="F577" t="str">
            <v>0600</v>
          </cell>
          <cell r="G577" t="str">
            <v>D</v>
          </cell>
          <cell r="H577" t="str">
            <v>PUC Milagro Charter</v>
          </cell>
          <cell r="I577" t="str">
            <v>UNIFIED</v>
          </cell>
          <cell r="J577">
            <v>394798</v>
          </cell>
        </row>
        <row r="578">
          <cell r="A578">
            <v>9673</v>
          </cell>
          <cell r="B578">
            <v>47</v>
          </cell>
          <cell r="C578" t="str">
            <v>19</v>
          </cell>
          <cell r="D578" t="str">
            <v>64733</v>
          </cell>
          <cell r="E578" t="str">
            <v>102434</v>
          </cell>
          <cell r="F578" t="str">
            <v>0602</v>
          </cell>
          <cell r="G578" t="str">
            <v>D</v>
          </cell>
          <cell r="H578" t="str">
            <v>Animo South Los Angeles Charter</v>
          </cell>
          <cell r="I578" t="str">
            <v>UNIFIED</v>
          </cell>
          <cell r="J578">
            <v>1001634</v>
          </cell>
        </row>
        <row r="579">
          <cell r="A579">
            <v>9674</v>
          </cell>
          <cell r="B579">
            <v>47</v>
          </cell>
          <cell r="C579" t="str">
            <v>19</v>
          </cell>
          <cell r="D579" t="str">
            <v>64733</v>
          </cell>
          <cell r="E579" t="str">
            <v>102442</v>
          </cell>
          <cell r="F579" t="str">
            <v>0603</v>
          </cell>
          <cell r="G579" t="str">
            <v>D</v>
          </cell>
          <cell r="H579" t="str">
            <v>PUC Lakeview Charter Academy</v>
          </cell>
          <cell r="I579" t="str">
            <v>UNIFIED</v>
          </cell>
          <cell r="J579">
            <v>497199</v>
          </cell>
        </row>
        <row r="580">
          <cell r="A580">
            <v>10181</v>
          </cell>
          <cell r="B580">
            <v>47</v>
          </cell>
          <cell r="C580" t="str">
            <v>19</v>
          </cell>
          <cell r="D580" t="str">
            <v>64733</v>
          </cell>
          <cell r="E580" t="str">
            <v>102483</v>
          </cell>
          <cell r="F580" t="str">
            <v>0592</v>
          </cell>
          <cell r="G580" t="str">
            <v>D</v>
          </cell>
          <cell r="H580" t="str">
            <v>N.E.W. Academy Canoga Park</v>
          </cell>
          <cell r="I580" t="str">
            <v>UNIFIED</v>
          </cell>
          <cell r="J580">
            <v>698556</v>
          </cell>
        </row>
        <row r="581">
          <cell r="A581">
            <v>9675</v>
          </cell>
          <cell r="B581">
            <v>47</v>
          </cell>
          <cell r="C581" t="str">
            <v>19</v>
          </cell>
          <cell r="D581" t="str">
            <v>64733</v>
          </cell>
          <cell r="E581" t="str">
            <v>102491</v>
          </cell>
          <cell r="F581" t="str">
            <v>0604</v>
          </cell>
          <cell r="G581" t="str">
            <v>L</v>
          </cell>
          <cell r="H581" t="str">
            <v>Dr. Theo. T. Alexander Jr., Science Center</v>
          </cell>
          <cell r="I581" t="str">
            <v>UNIFIED</v>
          </cell>
          <cell r="J581">
            <v>885360</v>
          </cell>
        </row>
        <row r="582">
          <cell r="A582">
            <v>9678</v>
          </cell>
          <cell r="B582">
            <v>47</v>
          </cell>
          <cell r="C582" t="str">
            <v>19</v>
          </cell>
          <cell r="D582" t="str">
            <v>64733</v>
          </cell>
          <cell r="E582" t="str">
            <v>102541</v>
          </cell>
          <cell r="F582" t="str">
            <v>0601</v>
          </cell>
          <cell r="G582" t="str">
            <v>D</v>
          </cell>
          <cell r="H582" t="str">
            <v>New Designs Charter</v>
          </cell>
          <cell r="I582" t="str">
            <v>UNIFIED</v>
          </cell>
          <cell r="J582">
            <v>1377750</v>
          </cell>
        </row>
        <row r="583">
          <cell r="A583">
            <v>9686</v>
          </cell>
          <cell r="B583">
            <v>47</v>
          </cell>
          <cell r="C583" t="str">
            <v>19</v>
          </cell>
          <cell r="D583" t="str">
            <v>64733</v>
          </cell>
          <cell r="E583" t="str">
            <v>106351</v>
          </cell>
          <cell r="F583" t="str">
            <v>0619</v>
          </cell>
          <cell r="G583" t="str">
            <v>D</v>
          </cell>
          <cell r="H583" t="str">
            <v>Ivy Academia</v>
          </cell>
          <cell r="I583" t="str">
            <v>UNIFIED</v>
          </cell>
          <cell r="J583">
            <v>975836</v>
          </cell>
        </row>
        <row r="584">
          <cell r="A584">
            <v>9690</v>
          </cell>
          <cell r="B584">
            <v>47</v>
          </cell>
          <cell r="C584" t="str">
            <v>19</v>
          </cell>
          <cell r="D584" t="str">
            <v>64733</v>
          </cell>
          <cell r="E584" t="str">
            <v>106427</v>
          </cell>
          <cell r="F584" t="str">
            <v>0636</v>
          </cell>
          <cell r="G584" t="str">
            <v>D</v>
          </cell>
          <cell r="H584" t="str">
            <v>Synergy Charter Academy</v>
          </cell>
          <cell r="I584" t="str">
            <v>UNIFIED</v>
          </cell>
          <cell r="J584">
            <v>441620</v>
          </cell>
        </row>
        <row r="585">
          <cell r="A585">
            <v>9691</v>
          </cell>
          <cell r="B585">
            <v>47</v>
          </cell>
          <cell r="C585" t="str">
            <v>19</v>
          </cell>
          <cell r="D585" t="str">
            <v>64733</v>
          </cell>
          <cell r="E585" t="str">
            <v>106435</v>
          </cell>
          <cell r="F585" t="str">
            <v>0635</v>
          </cell>
          <cell r="G585" t="str">
            <v>D</v>
          </cell>
          <cell r="H585" t="str">
            <v>Camino Nuevo Charter High</v>
          </cell>
          <cell r="I585" t="str">
            <v>UNIFIED</v>
          </cell>
          <cell r="J585">
            <v>521264</v>
          </cell>
        </row>
        <row r="586">
          <cell r="A586">
            <v>9706</v>
          </cell>
          <cell r="B586">
            <v>47</v>
          </cell>
          <cell r="C586" t="str">
            <v>19</v>
          </cell>
          <cell r="D586" t="str">
            <v>64733</v>
          </cell>
          <cell r="E586" t="str">
            <v>106831</v>
          </cell>
          <cell r="F586" t="str">
            <v>0648</v>
          </cell>
          <cell r="G586" t="str">
            <v>D</v>
          </cell>
          <cell r="H586" t="str">
            <v>Animo Venice Charter High</v>
          </cell>
          <cell r="I586" t="str">
            <v>UNIFIED</v>
          </cell>
          <cell r="J586">
            <v>1029529</v>
          </cell>
        </row>
        <row r="587">
          <cell r="A587">
            <v>10248</v>
          </cell>
          <cell r="B587">
            <v>47</v>
          </cell>
          <cell r="C587" t="str">
            <v>19</v>
          </cell>
          <cell r="D587" t="str">
            <v>64733</v>
          </cell>
          <cell r="E587" t="str">
            <v>106849</v>
          </cell>
          <cell r="F587" t="str">
            <v>0649</v>
          </cell>
          <cell r="G587" t="str">
            <v>D</v>
          </cell>
          <cell r="H587" t="str">
            <v>Animo Pat Brown</v>
          </cell>
          <cell r="I587" t="str">
            <v>UNIFIED</v>
          </cell>
          <cell r="J587">
            <v>1015034</v>
          </cell>
        </row>
        <row r="588">
          <cell r="A588">
            <v>9708</v>
          </cell>
          <cell r="B588">
            <v>47</v>
          </cell>
          <cell r="C588" t="str">
            <v>19</v>
          </cell>
          <cell r="D588" t="str">
            <v>64733</v>
          </cell>
          <cell r="E588" t="str">
            <v>106864</v>
          </cell>
          <cell r="F588" t="str">
            <v>0645</v>
          </cell>
          <cell r="G588" t="str">
            <v>D</v>
          </cell>
          <cell r="H588" t="str">
            <v>Alliance Gertz-Ressler Richard Merkin 6-12 Complex</v>
          </cell>
          <cell r="I588" t="str">
            <v>UNIFIED</v>
          </cell>
          <cell r="J588">
            <v>1651200</v>
          </cell>
        </row>
        <row r="589">
          <cell r="A589">
            <v>9709</v>
          </cell>
          <cell r="B589">
            <v>47</v>
          </cell>
          <cell r="C589" t="str">
            <v>19</v>
          </cell>
          <cell r="D589" t="str">
            <v>64733</v>
          </cell>
          <cell r="E589" t="str">
            <v>106872</v>
          </cell>
          <cell r="F589" t="str">
            <v>0654</v>
          </cell>
          <cell r="G589" t="str">
            <v>D</v>
          </cell>
          <cell r="H589" t="str">
            <v>Bert Corona Charter</v>
          </cell>
          <cell r="I589" t="str">
            <v>UNIFIED</v>
          </cell>
          <cell r="J589">
            <v>531001</v>
          </cell>
        </row>
        <row r="590">
          <cell r="A590">
            <v>10196</v>
          </cell>
          <cell r="B590">
            <v>47</v>
          </cell>
          <cell r="C590" t="str">
            <v>19</v>
          </cell>
          <cell r="D590" t="str">
            <v>64733</v>
          </cell>
          <cell r="E590" t="str">
            <v>107755</v>
          </cell>
          <cell r="F590" t="str">
            <v>0542</v>
          </cell>
          <cell r="G590" t="str">
            <v>D</v>
          </cell>
          <cell r="H590" t="str">
            <v>Port of Los Angeles High</v>
          </cell>
          <cell r="I590" t="str">
            <v>UNIFIED</v>
          </cell>
          <cell r="J590">
            <v>1627186</v>
          </cell>
        </row>
        <row r="591">
          <cell r="A591">
            <v>10204</v>
          </cell>
          <cell r="B591">
            <v>47</v>
          </cell>
          <cell r="C591" t="str">
            <v>19</v>
          </cell>
          <cell r="D591" t="str">
            <v>64733</v>
          </cell>
          <cell r="E591" t="str">
            <v>108878</v>
          </cell>
          <cell r="F591" t="str">
            <v>0712</v>
          </cell>
          <cell r="G591" t="str">
            <v>D</v>
          </cell>
          <cell r="H591" t="str">
            <v>CHAMPS - Charter HS of Arts-Multimedia &amp; Performing</v>
          </cell>
          <cell r="I591" t="str">
            <v>UNIFIED</v>
          </cell>
          <cell r="J591">
            <v>1225419</v>
          </cell>
        </row>
        <row r="592">
          <cell r="A592">
            <v>10172</v>
          </cell>
          <cell r="B592">
            <v>47</v>
          </cell>
          <cell r="C592" t="str">
            <v>19</v>
          </cell>
          <cell r="D592" t="str">
            <v>64733</v>
          </cell>
          <cell r="E592" t="str">
            <v>108886</v>
          </cell>
          <cell r="F592" t="str">
            <v>0713</v>
          </cell>
          <cell r="G592" t="str">
            <v>D</v>
          </cell>
          <cell r="H592" t="str">
            <v>Gabriella Charter</v>
          </cell>
          <cell r="I592" t="str">
            <v>UNIFIED</v>
          </cell>
          <cell r="J592">
            <v>614538</v>
          </cell>
        </row>
        <row r="593">
          <cell r="A593">
            <v>10188</v>
          </cell>
          <cell r="B593">
            <v>47</v>
          </cell>
          <cell r="C593" t="str">
            <v>19</v>
          </cell>
          <cell r="D593" t="str">
            <v>64733</v>
          </cell>
          <cell r="E593" t="str">
            <v>108894</v>
          </cell>
          <cell r="F593" t="str">
            <v>0714</v>
          </cell>
          <cell r="G593" t="str">
            <v>D</v>
          </cell>
          <cell r="H593" t="str">
            <v>Alliance Judy Ivie Burton Technology Academy High</v>
          </cell>
          <cell r="I593" t="str">
            <v>UNIFIED</v>
          </cell>
          <cell r="J593">
            <v>1021559</v>
          </cell>
        </row>
        <row r="594">
          <cell r="A594">
            <v>10180</v>
          </cell>
          <cell r="B594">
            <v>47</v>
          </cell>
          <cell r="C594" t="str">
            <v>19</v>
          </cell>
          <cell r="D594" t="str">
            <v>64733</v>
          </cell>
          <cell r="E594" t="str">
            <v>108910</v>
          </cell>
          <cell r="F594" t="str">
            <v>0716</v>
          </cell>
          <cell r="G594" t="str">
            <v>D</v>
          </cell>
          <cell r="H594" t="str">
            <v>Celerity Nascent Charter</v>
          </cell>
          <cell r="I594" t="str">
            <v>UNIFIED</v>
          </cell>
          <cell r="J594">
            <v>888270</v>
          </cell>
        </row>
        <row r="595">
          <cell r="A595">
            <v>10171</v>
          </cell>
          <cell r="B595">
            <v>47</v>
          </cell>
          <cell r="C595" t="str">
            <v>19</v>
          </cell>
          <cell r="D595" t="str">
            <v>64733</v>
          </cell>
          <cell r="E595" t="str">
            <v>108928</v>
          </cell>
          <cell r="F595" t="str">
            <v>0717</v>
          </cell>
          <cell r="G595" t="str">
            <v>D</v>
          </cell>
          <cell r="H595" t="str">
            <v>Larchmont Charter</v>
          </cell>
          <cell r="I595" t="str">
            <v>UNIFIED</v>
          </cell>
          <cell r="J595">
            <v>2079277</v>
          </cell>
        </row>
        <row r="596">
          <cell r="A596">
            <v>10189</v>
          </cell>
          <cell r="B596">
            <v>47</v>
          </cell>
          <cell r="C596" t="str">
            <v>19</v>
          </cell>
          <cell r="D596" t="str">
            <v>64733</v>
          </cell>
          <cell r="E596" t="str">
            <v>108936</v>
          </cell>
          <cell r="F596" t="str">
            <v>0718</v>
          </cell>
          <cell r="G596" t="str">
            <v>D</v>
          </cell>
          <cell r="H596" t="str">
            <v>Alliance Collins Family College-Ready High</v>
          </cell>
          <cell r="I596" t="str">
            <v>UNIFIED</v>
          </cell>
          <cell r="J596">
            <v>1004732</v>
          </cell>
        </row>
        <row r="597">
          <cell r="A597">
            <v>10215</v>
          </cell>
          <cell r="B597">
            <v>47</v>
          </cell>
          <cell r="C597" t="str">
            <v>19</v>
          </cell>
          <cell r="D597" t="str">
            <v>64733</v>
          </cell>
          <cell r="E597" t="str">
            <v>109884</v>
          </cell>
          <cell r="F597" t="str">
            <v>0734</v>
          </cell>
          <cell r="G597" t="str">
            <v>D</v>
          </cell>
          <cell r="H597" t="str">
            <v>James Jordan Middle</v>
          </cell>
          <cell r="I597" t="str">
            <v>UNIFIED</v>
          </cell>
          <cell r="J597">
            <v>572318</v>
          </cell>
        </row>
        <row r="598">
          <cell r="A598">
            <v>10167</v>
          </cell>
          <cell r="B598">
            <v>47</v>
          </cell>
          <cell r="C598" t="str">
            <v>19</v>
          </cell>
          <cell r="D598" t="str">
            <v>64733</v>
          </cell>
          <cell r="E598" t="str">
            <v>109934</v>
          </cell>
          <cell r="F598" t="str">
            <v>0739</v>
          </cell>
          <cell r="G598" t="str">
            <v>D</v>
          </cell>
          <cell r="H598" t="str">
            <v>Our Community Charter</v>
          </cell>
          <cell r="I598" t="str">
            <v>UNIFIED</v>
          </cell>
          <cell r="J598">
            <v>622499</v>
          </cell>
        </row>
        <row r="599">
          <cell r="A599">
            <v>10209</v>
          </cell>
          <cell r="B599">
            <v>47</v>
          </cell>
          <cell r="C599" t="str">
            <v>19</v>
          </cell>
          <cell r="D599" t="str">
            <v>64733</v>
          </cell>
          <cell r="E599" t="str">
            <v>110304</v>
          </cell>
          <cell r="F599" t="str">
            <v>0675</v>
          </cell>
          <cell r="G599" t="str">
            <v>D</v>
          </cell>
          <cell r="H599" t="str">
            <v>Los Angeles Academy of Arts &amp; Enterprise Charter</v>
          </cell>
          <cell r="I599" t="str">
            <v>UNIFIED</v>
          </cell>
          <cell r="J599">
            <v>528090</v>
          </cell>
        </row>
        <row r="600">
          <cell r="A600">
            <v>10249</v>
          </cell>
          <cell r="B600">
            <v>47</v>
          </cell>
          <cell r="C600" t="str">
            <v>19</v>
          </cell>
          <cell r="D600" t="str">
            <v>64733</v>
          </cell>
          <cell r="E600" t="str">
            <v>111211</v>
          </cell>
          <cell r="F600" t="str">
            <v>0761</v>
          </cell>
          <cell r="G600" t="str">
            <v>D</v>
          </cell>
          <cell r="H600" t="str">
            <v>New Heights Charter</v>
          </cell>
          <cell r="I600" t="str">
            <v>UNIFIED</v>
          </cell>
          <cell r="J600">
            <v>598397</v>
          </cell>
        </row>
        <row r="601">
          <cell r="A601">
            <v>10250</v>
          </cell>
          <cell r="B601">
            <v>47</v>
          </cell>
          <cell r="C601" t="str">
            <v>19</v>
          </cell>
          <cell r="D601" t="str">
            <v>64733</v>
          </cell>
          <cell r="E601" t="str">
            <v>111484</v>
          </cell>
          <cell r="F601" t="str">
            <v>0791</v>
          </cell>
          <cell r="G601" t="str">
            <v>D</v>
          </cell>
          <cell r="H601" t="str">
            <v>New Village Girls Academy</v>
          </cell>
          <cell r="I601" t="str">
            <v>UNIFIED</v>
          </cell>
          <cell r="J601">
            <v>118661</v>
          </cell>
        </row>
        <row r="602">
          <cell r="A602">
            <v>11362</v>
          </cell>
          <cell r="B602">
            <v>47</v>
          </cell>
          <cell r="C602" t="str">
            <v>19</v>
          </cell>
          <cell r="D602" t="str">
            <v>64733</v>
          </cell>
          <cell r="E602" t="str">
            <v>111492</v>
          </cell>
          <cell r="F602" t="str">
            <v>0789</v>
          </cell>
          <cell r="G602" t="str">
            <v>D</v>
          </cell>
          <cell r="H602" t="str">
            <v>Alliance Patti And Peter Neuwirth Leadership Academy</v>
          </cell>
          <cell r="I602" t="str">
            <v>UNIFIED</v>
          </cell>
          <cell r="J602">
            <v>975167</v>
          </cell>
        </row>
        <row r="603">
          <cell r="A603">
            <v>10251</v>
          </cell>
          <cell r="B603">
            <v>47</v>
          </cell>
          <cell r="C603" t="str">
            <v>19</v>
          </cell>
          <cell r="D603" t="str">
            <v>64733</v>
          </cell>
          <cell r="E603" t="str">
            <v>111500</v>
          </cell>
          <cell r="F603" t="str">
            <v>0790</v>
          </cell>
          <cell r="G603" t="str">
            <v>D</v>
          </cell>
          <cell r="H603" t="str">
            <v>Alliance Dr. Olga Mohan High</v>
          </cell>
          <cell r="I603" t="str">
            <v>UNIFIED</v>
          </cell>
          <cell r="J603">
            <v>731980</v>
          </cell>
        </row>
        <row r="604">
          <cell r="A604">
            <v>11363</v>
          </cell>
          <cell r="B604">
            <v>47</v>
          </cell>
          <cell r="C604" t="str">
            <v>19</v>
          </cell>
          <cell r="D604" t="str">
            <v>64733</v>
          </cell>
          <cell r="E604" t="str">
            <v>111518</v>
          </cell>
          <cell r="F604" t="str">
            <v>0779</v>
          </cell>
          <cell r="G604" t="str">
            <v>D</v>
          </cell>
          <cell r="H604" t="str">
            <v>Alliance Jack H. Skirball Middle</v>
          </cell>
          <cell r="I604" t="str">
            <v>UNIFIED</v>
          </cell>
          <cell r="J604">
            <v>622715</v>
          </cell>
        </row>
        <row r="605">
          <cell r="A605">
            <v>10252</v>
          </cell>
          <cell r="B605">
            <v>47</v>
          </cell>
          <cell r="C605" t="str">
            <v>19</v>
          </cell>
          <cell r="D605" t="str">
            <v>64733</v>
          </cell>
          <cell r="E605" t="str">
            <v>111575</v>
          </cell>
          <cell r="F605" t="str">
            <v>0781</v>
          </cell>
          <cell r="G605" t="str">
            <v>D</v>
          </cell>
          <cell r="H605" t="str">
            <v>Animo Ralph Bunche Charter High</v>
          </cell>
          <cell r="I605" t="str">
            <v>UNIFIED</v>
          </cell>
          <cell r="J605">
            <v>1025422</v>
          </cell>
        </row>
        <row r="606">
          <cell r="A606">
            <v>10253</v>
          </cell>
          <cell r="B606">
            <v>47</v>
          </cell>
          <cell r="C606" t="str">
            <v>19</v>
          </cell>
          <cell r="D606" t="str">
            <v>64733</v>
          </cell>
          <cell r="E606" t="str">
            <v>111583</v>
          </cell>
          <cell r="F606" t="str">
            <v>0793</v>
          </cell>
          <cell r="G606" t="str">
            <v>D</v>
          </cell>
          <cell r="H606" t="str">
            <v>Animo Jackie Robinson High</v>
          </cell>
          <cell r="I606" t="str">
            <v>UNIFIED</v>
          </cell>
          <cell r="J606">
            <v>1028189</v>
          </cell>
        </row>
        <row r="607">
          <cell r="A607">
            <v>11365</v>
          </cell>
          <cell r="B607">
            <v>47</v>
          </cell>
          <cell r="C607" t="str">
            <v>19</v>
          </cell>
          <cell r="D607" t="str">
            <v>64733</v>
          </cell>
          <cell r="E607" t="str">
            <v>111625</v>
          </cell>
          <cell r="F607" t="str">
            <v>0783</v>
          </cell>
          <cell r="G607" t="str">
            <v>D</v>
          </cell>
          <cell r="H607" t="str">
            <v>Animo Watts College Preparatory Academy</v>
          </cell>
          <cell r="I607" t="str">
            <v>UNIFIED</v>
          </cell>
          <cell r="J607">
            <v>957556</v>
          </cell>
        </row>
        <row r="608">
          <cell r="A608">
            <v>10256</v>
          </cell>
          <cell r="B608">
            <v>47</v>
          </cell>
          <cell r="C608" t="str">
            <v>19</v>
          </cell>
          <cell r="D608" t="str">
            <v>64733</v>
          </cell>
          <cell r="E608" t="str">
            <v>111641</v>
          </cell>
          <cell r="F608" t="str">
            <v>0784</v>
          </cell>
          <cell r="G608" t="str">
            <v>D</v>
          </cell>
          <cell r="H608" t="str">
            <v>Alliance Ouchi-O' Donovan 6-12 Complex</v>
          </cell>
          <cell r="I608" t="str">
            <v>UNIFIED</v>
          </cell>
          <cell r="J608">
            <v>1718527</v>
          </cell>
        </row>
        <row r="609">
          <cell r="A609">
            <v>10257</v>
          </cell>
          <cell r="B609">
            <v>47</v>
          </cell>
          <cell r="C609" t="str">
            <v>19</v>
          </cell>
          <cell r="D609" t="str">
            <v>64733</v>
          </cell>
          <cell r="E609" t="str">
            <v>111658</v>
          </cell>
          <cell r="F609" t="str">
            <v>0788</v>
          </cell>
          <cell r="G609" t="str">
            <v>D</v>
          </cell>
          <cell r="H609" t="str">
            <v>Alliance Marc &amp; Eva Stern Math and Science</v>
          </cell>
          <cell r="I609" t="str">
            <v>UNIFIED</v>
          </cell>
          <cell r="J609">
            <v>965979</v>
          </cell>
        </row>
        <row r="610">
          <cell r="A610">
            <v>10841</v>
          </cell>
          <cell r="B610">
            <v>47</v>
          </cell>
          <cell r="C610" t="str">
            <v>19</v>
          </cell>
          <cell r="D610" t="str">
            <v>64733</v>
          </cell>
          <cell r="E610" t="str">
            <v>112060</v>
          </cell>
          <cell r="F610" t="str">
            <v>1468</v>
          </cell>
          <cell r="G610" t="str">
            <v>L</v>
          </cell>
          <cell r="H610" t="str">
            <v>Hesby Oaks Leadership Charter</v>
          </cell>
          <cell r="I610" t="str">
            <v>UNIFIED</v>
          </cell>
          <cell r="J610">
            <v>785533</v>
          </cell>
        </row>
        <row r="611">
          <cell r="A611">
            <v>10259</v>
          </cell>
          <cell r="B611">
            <v>47</v>
          </cell>
          <cell r="C611" t="str">
            <v>19</v>
          </cell>
          <cell r="D611" t="str">
            <v>64733</v>
          </cell>
          <cell r="E611" t="str">
            <v>112201</v>
          </cell>
          <cell r="F611" t="str">
            <v>0798</v>
          </cell>
          <cell r="G611" t="str">
            <v>D</v>
          </cell>
          <cell r="H611" t="str">
            <v>PUC Excel Charter Academy</v>
          </cell>
          <cell r="I611" t="str">
            <v>UNIFIED</v>
          </cell>
          <cell r="J611">
            <v>432744</v>
          </cell>
        </row>
        <row r="612">
          <cell r="A612">
            <v>10261</v>
          </cell>
          <cell r="B612">
            <v>47</v>
          </cell>
          <cell r="C612" t="str">
            <v>19</v>
          </cell>
          <cell r="D612" t="str">
            <v>64733</v>
          </cell>
          <cell r="E612" t="str">
            <v>112235</v>
          </cell>
          <cell r="F612" t="str">
            <v>0827</v>
          </cell>
          <cell r="G612" t="str">
            <v>D</v>
          </cell>
          <cell r="H612" t="str">
            <v>Los Feliz Charter School for the Arts</v>
          </cell>
          <cell r="I612" t="str">
            <v>UNIFIED</v>
          </cell>
          <cell r="J612">
            <v>645467</v>
          </cell>
        </row>
        <row r="613">
          <cell r="A613">
            <v>10262</v>
          </cell>
          <cell r="B613">
            <v>47</v>
          </cell>
          <cell r="C613" t="str">
            <v>19</v>
          </cell>
          <cell r="D613" t="str">
            <v>64733</v>
          </cell>
          <cell r="E613" t="str">
            <v>112334</v>
          </cell>
          <cell r="F613" t="str">
            <v>0829</v>
          </cell>
          <cell r="G613" t="str">
            <v>D</v>
          </cell>
          <cell r="H613" t="str">
            <v>Gifted Academy of Mathematics and Entrepreneurial Studies</v>
          </cell>
          <cell r="I613" t="str">
            <v>UNIFIED</v>
          </cell>
          <cell r="J613">
            <v>0</v>
          </cell>
        </row>
        <row r="614">
          <cell r="A614">
            <v>10265</v>
          </cell>
          <cell r="B614">
            <v>47</v>
          </cell>
          <cell r="C614" t="str">
            <v>19</v>
          </cell>
          <cell r="D614" t="str">
            <v>64733</v>
          </cell>
          <cell r="E614" t="str">
            <v>112508</v>
          </cell>
          <cell r="F614" t="str">
            <v>0826</v>
          </cell>
          <cell r="G614" t="str">
            <v>D</v>
          </cell>
          <cell r="H614" t="str">
            <v>Bright Star Secondary Charter Academy</v>
          </cell>
          <cell r="I614" t="str">
            <v>UNIFIED</v>
          </cell>
          <cell r="J614">
            <v>867294</v>
          </cell>
        </row>
        <row r="615">
          <cell r="A615">
            <v>11352</v>
          </cell>
          <cell r="B615">
            <v>47</v>
          </cell>
          <cell r="C615" t="str">
            <v>19</v>
          </cell>
          <cell r="D615" t="str">
            <v>64733</v>
          </cell>
          <cell r="E615" t="str">
            <v>114884</v>
          </cell>
          <cell r="F615" t="str">
            <v>1551</v>
          </cell>
          <cell r="G615" t="str">
            <v>D</v>
          </cell>
          <cell r="H615" t="str">
            <v>Aspire Junior Collegiate Academy</v>
          </cell>
          <cell r="I615" t="str">
            <v>UNIFIED</v>
          </cell>
          <cell r="J615">
            <v>463176</v>
          </cell>
        </row>
        <row r="616">
          <cell r="A616">
            <v>11370</v>
          </cell>
          <cell r="B616">
            <v>47</v>
          </cell>
          <cell r="C616" t="str">
            <v>19</v>
          </cell>
          <cell r="D616" t="str">
            <v>64733</v>
          </cell>
          <cell r="E616" t="str">
            <v>114959</v>
          </cell>
          <cell r="F616" t="str">
            <v>0931</v>
          </cell>
          <cell r="G616" t="str">
            <v>D</v>
          </cell>
          <cell r="H616" t="str">
            <v>Monsenor Oscar Romero Charter Middle</v>
          </cell>
          <cell r="I616" t="str">
            <v>UNIFIED</v>
          </cell>
          <cell r="J616">
            <v>488196</v>
          </cell>
        </row>
        <row r="617">
          <cell r="A617">
            <v>11371</v>
          </cell>
          <cell r="B617">
            <v>47</v>
          </cell>
          <cell r="C617" t="str">
            <v>19</v>
          </cell>
          <cell r="D617" t="str">
            <v>64733</v>
          </cell>
          <cell r="E617" t="str">
            <v>114967</v>
          </cell>
          <cell r="F617" t="str">
            <v>0934</v>
          </cell>
          <cell r="G617" t="str">
            <v>D</v>
          </cell>
          <cell r="H617" t="str">
            <v>Global Education Academy</v>
          </cell>
          <cell r="I617" t="str">
            <v>UNIFIED</v>
          </cell>
          <cell r="J617">
            <v>330668</v>
          </cell>
        </row>
        <row r="618">
          <cell r="A618">
            <v>11976</v>
          </cell>
          <cell r="B618">
            <v>47</v>
          </cell>
          <cell r="C618" t="str">
            <v>19</v>
          </cell>
          <cell r="D618" t="str">
            <v>64733</v>
          </cell>
          <cell r="E618" t="str">
            <v>115048</v>
          </cell>
          <cell r="F618" t="str">
            <v>0911</v>
          </cell>
          <cell r="G618" t="str">
            <v>D</v>
          </cell>
          <cell r="H618" t="str">
            <v>Fenton Primary Center</v>
          </cell>
          <cell r="I618" t="str">
            <v>UNIFIED</v>
          </cell>
          <cell r="J618">
            <v>1069702</v>
          </cell>
        </row>
        <row r="619">
          <cell r="A619">
            <v>11373</v>
          </cell>
          <cell r="B619">
            <v>47</v>
          </cell>
          <cell r="C619" t="str">
            <v>19</v>
          </cell>
          <cell r="D619" t="str">
            <v>64733</v>
          </cell>
          <cell r="E619" t="str">
            <v>115113</v>
          </cell>
          <cell r="F619" t="str">
            <v>0936</v>
          </cell>
          <cell r="G619" t="str">
            <v>D</v>
          </cell>
          <cell r="H619" t="str">
            <v>Ivy Bound Academy of Math, Science, and Technology Charter Middle</v>
          </cell>
          <cell r="I619" t="str">
            <v>UNIFIED</v>
          </cell>
          <cell r="J619">
            <v>306811</v>
          </cell>
        </row>
        <row r="620">
          <cell r="A620">
            <v>11375</v>
          </cell>
          <cell r="B620">
            <v>47</v>
          </cell>
          <cell r="C620" t="str">
            <v>19</v>
          </cell>
          <cell r="D620" t="str">
            <v>64733</v>
          </cell>
          <cell r="E620" t="str">
            <v>115139</v>
          </cell>
          <cell r="F620" t="str">
            <v>0937</v>
          </cell>
          <cell r="G620" t="str">
            <v>D</v>
          </cell>
          <cell r="H620" t="str">
            <v>Center for Advanced Learning</v>
          </cell>
          <cell r="I620" t="str">
            <v>UNIFIED</v>
          </cell>
          <cell r="J620">
            <v>503202</v>
          </cell>
        </row>
        <row r="621">
          <cell r="A621">
            <v>11378</v>
          </cell>
          <cell r="B621">
            <v>47</v>
          </cell>
          <cell r="C621" t="str">
            <v>19</v>
          </cell>
          <cell r="D621" t="str">
            <v>64733</v>
          </cell>
          <cell r="E621" t="str">
            <v>115253</v>
          </cell>
          <cell r="F621" t="str">
            <v>0949</v>
          </cell>
          <cell r="G621" t="str">
            <v>D</v>
          </cell>
          <cell r="H621" t="str">
            <v>Discovery Charter Preparatory #2</v>
          </cell>
          <cell r="I621" t="str">
            <v>UNIFIED</v>
          </cell>
          <cell r="J621">
            <v>369731</v>
          </cell>
        </row>
        <row r="622">
          <cell r="A622">
            <v>11977</v>
          </cell>
          <cell r="B622">
            <v>47</v>
          </cell>
          <cell r="C622" t="str">
            <v>19</v>
          </cell>
          <cell r="D622" t="str">
            <v>64733</v>
          </cell>
          <cell r="E622" t="str">
            <v>115287</v>
          </cell>
          <cell r="F622" t="str">
            <v>0953</v>
          </cell>
          <cell r="G622" t="str">
            <v>D</v>
          </cell>
          <cell r="H622" t="str">
            <v>ICEF Vista Middle Academy</v>
          </cell>
          <cell r="I622" t="str">
            <v>UNIFIED</v>
          </cell>
          <cell r="J622">
            <v>294086</v>
          </cell>
        </row>
        <row r="623">
          <cell r="A623">
            <v>12169</v>
          </cell>
          <cell r="B623">
            <v>47</v>
          </cell>
          <cell r="C623" t="str">
            <v>19</v>
          </cell>
          <cell r="D623" t="str">
            <v>64733</v>
          </cell>
          <cell r="E623" t="str">
            <v>116509</v>
          </cell>
          <cell r="F623" t="str">
            <v>0928</v>
          </cell>
          <cell r="G623" t="str">
            <v>D</v>
          </cell>
          <cell r="H623" t="str">
            <v>Alliance Morgan McKinzie High</v>
          </cell>
          <cell r="I623" t="str">
            <v>UNIFIED</v>
          </cell>
          <cell r="J623">
            <v>661329</v>
          </cell>
        </row>
        <row r="624">
          <cell r="A624">
            <v>12136</v>
          </cell>
          <cell r="B624">
            <v>47</v>
          </cell>
          <cell r="C624" t="str">
            <v>19</v>
          </cell>
          <cell r="D624" t="str">
            <v>64733</v>
          </cell>
          <cell r="E624" t="str">
            <v>117036</v>
          </cell>
          <cell r="F624" t="str">
            <v>1474</v>
          </cell>
          <cell r="G624" t="str">
            <v>L</v>
          </cell>
          <cell r="H624" t="str">
            <v>Enadia Technology Enriched Charter</v>
          </cell>
          <cell r="I624" t="str">
            <v>UNIFIED</v>
          </cell>
          <cell r="J624">
            <v>352009</v>
          </cell>
        </row>
        <row r="625">
          <cell r="A625">
            <v>12080</v>
          </cell>
          <cell r="B625">
            <v>47</v>
          </cell>
          <cell r="C625" t="str">
            <v>19</v>
          </cell>
          <cell r="D625" t="str">
            <v>64733</v>
          </cell>
          <cell r="E625" t="str">
            <v>117077</v>
          </cell>
          <cell r="F625" t="str">
            <v>1459</v>
          </cell>
          <cell r="G625" t="str">
            <v>D</v>
          </cell>
          <cell r="H625" t="str">
            <v>APEX Academy</v>
          </cell>
          <cell r="I625" t="str">
            <v>UNIFIED</v>
          </cell>
          <cell r="J625">
            <v>627536</v>
          </cell>
        </row>
        <row r="626">
          <cell r="A626">
            <v>12170</v>
          </cell>
          <cell r="B626">
            <v>47</v>
          </cell>
          <cell r="C626" t="str">
            <v>19</v>
          </cell>
          <cell r="D626" t="str">
            <v>64733</v>
          </cell>
          <cell r="E626" t="str">
            <v>117598</v>
          </cell>
          <cell r="F626" t="str">
            <v>0927</v>
          </cell>
          <cell r="G626" t="str">
            <v>D</v>
          </cell>
          <cell r="H626" t="str">
            <v>Alliance Piera Barbaglia Shaheen Health Services Academy</v>
          </cell>
          <cell r="I626" t="str">
            <v>UNIFIED</v>
          </cell>
          <cell r="J626">
            <v>751557</v>
          </cell>
        </row>
        <row r="627">
          <cell r="A627">
            <v>12171</v>
          </cell>
          <cell r="B627">
            <v>47</v>
          </cell>
          <cell r="C627" t="str">
            <v>19</v>
          </cell>
          <cell r="D627" t="str">
            <v>64733</v>
          </cell>
          <cell r="E627" t="str">
            <v>117606</v>
          </cell>
          <cell r="F627" t="str">
            <v>0929</v>
          </cell>
          <cell r="G627" t="str">
            <v>D</v>
          </cell>
          <cell r="H627" t="str">
            <v>Alliance Leichtman-Levine Family Foundation Environmental Science High</v>
          </cell>
          <cell r="I627" t="str">
            <v>UNIFIED</v>
          </cell>
          <cell r="J627">
            <v>818918</v>
          </cell>
        </row>
        <row r="628">
          <cell r="A628">
            <v>11980</v>
          </cell>
          <cell r="B628">
            <v>47</v>
          </cell>
          <cell r="C628" t="str">
            <v>19</v>
          </cell>
          <cell r="D628" t="str">
            <v>64733</v>
          </cell>
          <cell r="E628" t="str">
            <v>117614</v>
          </cell>
          <cell r="F628" t="str">
            <v>0998</v>
          </cell>
          <cell r="G628" t="str">
            <v>D</v>
          </cell>
          <cell r="H628" t="str">
            <v>New Los Angeles Charter</v>
          </cell>
          <cell r="I628" t="str">
            <v>UNIFIED</v>
          </cell>
          <cell r="J628">
            <v>439471</v>
          </cell>
        </row>
        <row r="629">
          <cell r="A629">
            <v>11981</v>
          </cell>
          <cell r="B629">
            <v>47</v>
          </cell>
          <cell r="C629" t="str">
            <v>19</v>
          </cell>
          <cell r="D629" t="str">
            <v>64733</v>
          </cell>
          <cell r="E629" t="str">
            <v>117622</v>
          </cell>
          <cell r="F629" t="str">
            <v>0986</v>
          </cell>
          <cell r="G629" t="str">
            <v>D</v>
          </cell>
          <cell r="H629" t="str">
            <v>Magnolia Science Academy 4</v>
          </cell>
          <cell r="I629" t="str">
            <v>UNIFIED</v>
          </cell>
          <cell r="J629">
            <v>273334</v>
          </cell>
        </row>
        <row r="630">
          <cell r="A630">
            <v>11982</v>
          </cell>
          <cell r="B630">
            <v>47</v>
          </cell>
          <cell r="C630" t="str">
            <v>19</v>
          </cell>
          <cell r="D630" t="str">
            <v>64733</v>
          </cell>
          <cell r="E630" t="str">
            <v>117630</v>
          </cell>
          <cell r="F630" t="str">
            <v>0987</v>
          </cell>
          <cell r="G630" t="str">
            <v>D</v>
          </cell>
          <cell r="H630" t="str">
            <v>Magnolia Science Academy 5</v>
          </cell>
          <cell r="I630" t="str">
            <v>UNIFIED</v>
          </cell>
          <cell r="J630">
            <v>308416</v>
          </cell>
        </row>
        <row r="631">
          <cell r="A631">
            <v>12172</v>
          </cell>
          <cell r="B631">
            <v>47</v>
          </cell>
          <cell r="C631" t="str">
            <v>19</v>
          </cell>
          <cell r="D631" t="str">
            <v>64733</v>
          </cell>
          <cell r="E631" t="str">
            <v>117648</v>
          </cell>
          <cell r="F631" t="str">
            <v>0988</v>
          </cell>
          <cell r="G631" t="str">
            <v>D</v>
          </cell>
          <cell r="H631" t="str">
            <v>Magnolia Science Academy 6</v>
          </cell>
          <cell r="I631" t="str">
            <v>UNIFIED</v>
          </cell>
          <cell r="J631">
            <v>230804</v>
          </cell>
        </row>
        <row r="632">
          <cell r="A632">
            <v>12342</v>
          </cell>
          <cell r="B632">
            <v>47</v>
          </cell>
          <cell r="C632" t="str">
            <v>19</v>
          </cell>
          <cell r="D632" t="str">
            <v>64733</v>
          </cell>
          <cell r="E632" t="str">
            <v>117655</v>
          </cell>
          <cell r="F632" t="str">
            <v>0989</v>
          </cell>
          <cell r="G632" t="str">
            <v>D</v>
          </cell>
          <cell r="H632" t="str">
            <v>Magnolia Science Academy 7</v>
          </cell>
          <cell r="I632" t="str">
            <v>UNIFIED</v>
          </cell>
          <cell r="J632">
            <v>396061</v>
          </cell>
        </row>
        <row r="633">
          <cell r="A633">
            <v>11984</v>
          </cell>
          <cell r="B633">
            <v>47</v>
          </cell>
          <cell r="C633" t="str">
            <v>19</v>
          </cell>
          <cell r="D633" t="str">
            <v>64733</v>
          </cell>
          <cell r="E633" t="str">
            <v>117846</v>
          </cell>
          <cell r="F633" t="str">
            <v>1007</v>
          </cell>
          <cell r="G633" t="str">
            <v>D</v>
          </cell>
          <cell r="H633" t="str">
            <v>Para Los Ninos Middle</v>
          </cell>
          <cell r="I633" t="str">
            <v>UNIFIED</v>
          </cell>
          <cell r="J633">
            <v>484943</v>
          </cell>
        </row>
        <row r="634">
          <cell r="A634">
            <v>11985</v>
          </cell>
          <cell r="B634">
            <v>47</v>
          </cell>
          <cell r="C634" t="str">
            <v>19</v>
          </cell>
          <cell r="D634" t="str">
            <v>64733</v>
          </cell>
          <cell r="E634" t="str">
            <v>117895</v>
          </cell>
          <cell r="F634" t="str">
            <v>1014</v>
          </cell>
          <cell r="G634" t="str">
            <v>D</v>
          </cell>
          <cell r="H634" t="str">
            <v>Synergy Kinetic Academy</v>
          </cell>
          <cell r="I634" t="str">
            <v>UNIFIED</v>
          </cell>
          <cell r="J634">
            <v>688277</v>
          </cell>
        </row>
        <row r="635">
          <cell r="A635">
            <v>11986</v>
          </cell>
          <cell r="B635">
            <v>47</v>
          </cell>
          <cell r="C635" t="str">
            <v>19</v>
          </cell>
          <cell r="D635" t="str">
            <v>64733</v>
          </cell>
          <cell r="E635" t="str">
            <v>117903</v>
          </cell>
          <cell r="F635" t="str">
            <v>1010</v>
          </cell>
          <cell r="G635" t="str">
            <v>D</v>
          </cell>
          <cell r="H635" t="str">
            <v>KIPP Raices Academy</v>
          </cell>
          <cell r="I635" t="str">
            <v>UNIFIED</v>
          </cell>
          <cell r="J635">
            <v>777882</v>
          </cell>
        </row>
        <row r="636">
          <cell r="A636">
            <v>11987</v>
          </cell>
          <cell r="B636">
            <v>47</v>
          </cell>
          <cell r="C636" t="str">
            <v>19</v>
          </cell>
          <cell r="D636" t="str">
            <v>64733</v>
          </cell>
          <cell r="E636" t="str">
            <v>117911</v>
          </cell>
          <cell r="F636" t="str">
            <v>1020</v>
          </cell>
          <cell r="G636" t="str">
            <v>D</v>
          </cell>
          <cell r="H636" t="str">
            <v>New Millennium Secondary</v>
          </cell>
          <cell r="I636" t="str">
            <v>UNIFIED</v>
          </cell>
          <cell r="J636">
            <v>269603</v>
          </cell>
        </row>
        <row r="637">
          <cell r="A637">
            <v>11989</v>
          </cell>
          <cell r="B637">
            <v>47</v>
          </cell>
          <cell r="C637" t="str">
            <v>19</v>
          </cell>
          <cell r="D637" t="str">
            <v>64733</v>
          </cell>
          <cell r="E637" t="str">
            <v>117937</v>
          </cell>
          <cell r="F637" t="str">
            <v>1039</v>
          </cell>
          <cell r="G637" t="str">
            <v>D</v>
          </cell>
          <cell r="H637" t="str">
            <v>ICEF Vista Elementary Academy</v>
          </cell>
          <cell r="I637" t="str">
            <v>UNIFIED</v>
          </cell>
          <cell r="J637">
            <v>481752</v>
          </cell>
        </row>
        <row r="638">
          <cell r="A638">
            <v>11990</v>
          </cell>
          <cell r="B638">
            <v>47</v>
          </cell>
          <cell r="C638" t="str">
            <v>19</v>
          </cell>
          <cell r="D638" t="str">
            <v>64733</v>
          </cell>
          <cell r="E638" t="str">
            <v>117945</v>
          </cell>
          <cell r="F638" t="str">
            <v>1038</v>
          </cell>
          <cell r="G638" t="str">
            <v>D</v>
          </cell>
          <cell r="H638" t="str">
            <v>Lou Dantzler Preparatory Charter Elementary</v>
          </cell>
          <cell r="I638" t="str">
            <v>UNIFIED</v>
          </cell>
          <cell r="J638">
            <v>0</v>
          </cell>
        </row>
        <row r="639">
          <cell r="A639">
            <v>11991</v>
          </cell>
          <cell r="B639">
            <v>47</v>
          </cell>
          <cell r="C639" t="str">
            <v>19</v>
          </cell>
          <cell r="D639" t="str">
            <v>64733</v>
          </cell>
          <cell r="E639" t="str">
            <v>117952</v>
          </cell>
          <cell r="F639" t="str">
            <v>1037</v>
          </cell>
          <cell r="G639" t="str">
            <v>D</v>
          </cell>
          <cell r="H639" t="str">
            <v>ICEF Innovation Los Angeles Charter</v>
          </cell>
          <cell r="I639" t="str">
            <v>UNIFIED</v>
          </cell>
          <cell r="J639">
            <v>272572</v>
          </cell>
        </row>
        <row r="640">
          <cell r="A640">
            <v>12173</v>
          </cell>
          <cell r="B640">
            <v>47</v>
          </cell>
          <cell r="C640" t="str">
            <v>19</v>
          </cell>
          <cell r="D640" t="str">
            <v>64733</v>
          </cell>
          <cell r="E640" t="str">
            <v>117978</v>
          </cell>
          <cell r="F640" t="str">
            <v>1036</v>
          </cell>
          <cell r="G640" t="str">
            <v>D</v>
          </cell>
          <cell r="H640" t="str">
            <v>Goethe International Charter</v>
          </cell>
          <cell r="I640" t="str">
            <v>UNIFIED</v>
          </cell>
          <cell r="J640">
            <v>586102</v>
          </cell>
        </row>
        <row r="641">
          <cell r="A641">
            <v>12044</v>
          </cell>
          <cell r="B641">
            <v>47</v>
          </cell>
          <cell r="C641" t="str">
            <v>19</v>
          </cell>
          <cell r="D641" t="str">
            <v>64733</v>
          </cell>
          <cell r="E641" t="str">
            <v>118588</v>
          </cell>
          <cell r="F641" t="str">
            <v>1050</v>
          </cell>
          <cell r="G641" t="str">
            <v>D</v>
          </cell>
          <cell r="H641" t="str">
            <v>Alain Leroy Locke College Preparatory Academy</v>
          </cell>
          <cell r="I641" t="str">
            <v>UNIFIED</v>
          </cell>
          <cell r="J641">
            <v>2370676</v>
          </cell>
        </row>
        <row r="642">
          <cell r="A642">
            <v>12175</v>
          </cell>
          <cell r="B642">
            <v>47</v>
          </cell>
          <cell r="C642" t="str">
            <v>19</v>
          </cell>
          <cell r="D642" t="str">
            <v>64733</v>
          </cell>
          <cell r="E642" t="str">
            <v>119974</v>
          </cell>
          <cell r="F642" t="str">
            <v>1091</v>
          </cell>
          <cell r="G642" t="str">
            <v>D</v>
          </cell>
          <cell r="H642" t="str">
            <v>PUC Santa Rosa Charter Academy</v>
          </cell>
          <cell r="I642" t="str">
            <v>UNIFIED</v>
          </cell>
          <cell r="J642">
            <v>230029</v>
          </cell>
        </row>
        <row r="643">
          <cell r="A643">
            <v>12176</v>
          </cell>
          <cell r="B643">
            <v>47</v>
          </cell>
          <cell r="C643" t="str">
            <v>19</v>
          </cell>
          <cell r="D643" t="str">
            <v>64733</v>
          </cell>
          <cell r="E643" t="str">
            <v>119982</v>
          </cell>
          <cell r="F643" t="str">
            <v>1093</v>
          </cell>
          <cell r="G643" t="str">
            <v>D</v>
          </cell>
          <cell r="H643" t="str">
            <v>Equitas Academy Charter</v>
          </cell>
          <cell r="I643" t="str">
            <v>UNIFIED</v>
          </cell>
          <cell r="J643">
            <v>624604</v>
          </cell>
        </row>
        <row r="644">
          <cell r="A644">
            <v>12177</v>
          </cell>
          <cell r="B644">
            <v>47</v>
          </cell>
          <cell r="C644" t="str">
            <v>19</v>
          </cell>
          <cell r="D644" t="str">
            <v>64733</v>
          </cell>
          <cell r="E644" t="str">
            <v>120014</v>
          </cell>
          <cell r="F644" t="str">
            <v>1094</v>
          </cell>
          <cell r="G644" t="str">
            <v>D</v>
          </cell>
          <cell r="H644" t="str">
            <v>Endeavor College Preparatory Charter</v>
          </cell>
          <cell r="I644" t="str">
            <v>UNIFIED</v>
          </cell>
          <cell r="J644">
            <v>870608</v>
          </cell>
        </row>
        <row r="645">
          <cell r="A645">
            <v>12178</v>
          </cell>
          <cell r="B645">
            <v>47</v>
          </cell>
          <cell r="C645" t="str">
            <v>19</v>
          </cell>
          <cell r="D645" t="str">
            <v>64733</v>
          </cell>
          <cell r="E645" t="str">
            <v>120022</v>
          </cell>
          <cell r="F645" t="str">
            <v>1095</v>
          </cell>
          <cell r="G645" t="str">
            <v>D</v>
          </cell>
          <cell r="H645" t="str">
            <v>Valor Academy Middle</v>
          </cell>
          <cell r="I645" t="str">
            <v>UNIFIED</v>
          </cell>
          <cell r="J645">
            <v>709424</v>
          </cell>
        </row>
        <row r="646">
          <cell r="A646">
            <v>12179</v>
          </cell>
          <cell r="B646">
            <v>47</v>
          </cell>
          <cell r="C646" t="str">
            <v>19</v>
          </cell>
          <cell r="D646" t="str">
            <v>64733</v>
          </cell>
          <cell r="E646" t="str">
            <v>120030</v>
          </cell>
          <cell r="F646" t="str">
            <v>1096</v>
          </cell>
          <cell r="G646" t="str">
            <v>D</v>
          </cell>
          <cell r="H646" t="str">
            <v>Alliance College-Ready Middle Academy 4</v>
          </cell>
          <cell r="I646" t="str">
            <v>UNIFIED</v>
          </cell>
          <cell r="J646">
            <v>654555</v>
          </cell>
        </row>
        <row r="647">
          <cell r="A647">
            <v>12180</v>
          </cell>
          <cell r="B647">
            <v>47</v>
          </cell>
          <cell r="C647" t="str">
            <v>19</v>
          </cell>
          <cell r="D647" t="str">
            <v>64733</v>
          </cell>
          <cell r="E647" t="str">
            <v>120048</v>
          </cell>
          <cell r="F647" t="str">
            <v>1097</v>
          </cell>
          <cell r="G647" t="str">
            <v>D</v>
          </cell>
          <cell r="H647" t="str">
            <v>Alliance College-Ready Middle Academy No. 5</v>
          </cell>
          <cell r="I647" t="str">
            <v>UNIFIED</v>
          </cell>
          <cell r="J647">
            <v>426240</v>
          </cell>
        </row>
        <row r="648">
          <cell r="A648">
            <v>12182</v>
          </cell>
          <cell r="B648">
            <v>47</v>
          </cell>
          <cell r="C648" t="str">
            <v>19</v>
          </cell>
          <cell r="D648" t="str">
            <v>64733</v>
          </cell>
          <cell r="E648" t="str">
            <v>120071</v>
          </cell>
          <cell r="F648" t="str">
            <v>1120</v>
          </cell>
          <cell r="G648" t="str">
            <v>D</v>
          </cell>
          <cell r="H648" t="str">
            <v>New Designs Charter School-Watts</v>
          </cell>
          <cell r="I648" t="str">
            <v>UNIFIED</v>
          </cell>
          <cell r="J648">
            <v>651621</v>
          </cell>
        </row>
        <row r="649">
          <cell r="A649">
            <v>12183</v>
          </cell>
          <cell r="B649">
            <v>47</v>
          </cell>
          <cell r="C649" t="str">
            <v>19</v>
          </cell>
          <cell r="D649" t="str">
            <v>64733</v>
          </cell>
          <cell r="E649" t="str">
            <v>120097</v>
          </cell>
          <cell r="F649" t="str">
            <v>1101</v>
          </cell>
          <cell r="G649" t="str">
            <v>D</v>
          </cell>
          <cell r="H649" t="str">
            <v>Academia Moderna</v>
          </cell>
          <cell r="I649" t="str">
            <v>UNIFIED</v>
          </cell>
          <cell r="J649">
            <v>635825</v>
          </cell>
        </row>
        <row r="650">
          <cell r="A650">
            <v>12224</v>
          </cell>
          <cell r="B650">
            <v>47</v>
          </cell>
          <cell r="C650" t="str">
            <v>19</v>
          </cell>
          <cell r="D650" t="str">
            <v>64733</v>
          </cell>
          <cell r="E650" t="str">
            <v>120477</v>
          </cell>
          <cell r="F650" t="str">
            <v>1550</v>
          </cell>
          <cell r="G650" t="str">
            <v>D</v>
          </cell>
          <cell r="H650" t="str">
            <v>Aspire Titan Academy</v>
          </cell>
          <cell r="I650" t="str">
            <v>UNIFIED</v>
          </cell>
          <cell r="J650">
            <v>462176</v>
          </cell>
        </row>
        <row r="651">
          <cell r="A651">
            <v>12230</v>
          </cell>
          <cell r="B651">
            <v>47</v>
          </cell>
          <cell r="C651" t="str">
            <v>19</v>
          </cell>
          <cell r="D651" t="str">
            <v>64733</v>
          </cell>
          <cell r="E651" t="str">
            <v>120527</v>
          </cell>
          <cell r="F651" t="str">
            <v>1141</v>
          </cell>
          <cell r="G651" t="str">
            <v>D</v>
          </cell>
          <cell r="H651" t="str">
            <v>Watts Learning Center Charter Middle</v>
          </cell>
          <cell r="I651" t="str">
            <v>UNIFIED</v>
          </cell>
          <cell r="J651">
            <v>571770</v>
          </cell>
        </row>
        <row r="652">
          <cell r="A652">
            <v>12345</v>
          </cell>
          <cell r="B652">
            <v>47</v>
          </cell>
          <cell r="C652" t="str">
            <v>19</v>
          </cell>
          <cell r="D652" t="str">
            <v>64733</v>
          </cell>
          <cell r="E652" t="str">
            <v>121079</v>
          </cell>
          <cell r="F652" t="str">
            <v>1156</v>
          </cell>
          <cell r="G652" t="str">
            <v>D</v>
          </cell>
          <cell r="H652" t="str">
            <v>Ararat Charter</v>
          </cell>
          <cell r="I652" t="str">
            <v>UNIFIED</v>
          </cell>
          <cell r="J652">
            <v>458379</v>
          </cell>
        </row>
        <row r="653">
          <cell r="A653">
            <v>12368</v>
          </cell>
          <cell r="B653">
            <v>47</v>
          </cell>
          <cell r="C653" t="str">
            <v>19</v>
          </cell>
          <cell r="D653" t="str">
            <v>64733</v>
          </cell>
          <cell r="E653" t="str">
            <v>121137</v>
          </cell>
          <cell r="F653" t="str">
            <v>1157</v>
          </cell>
          <cell r="G653" t="str">
            <v>D</v>
          </cell>
          <cell r="H653" t="str">
            <v>Ingenium Charter</v>
          </cell>
          <cell r="I653" t="str">
            <v>UNIFIED</v>
          </cell>
          <cell r="J653">
            <v>663783</v>
          </cell>
        </row>
        <row r="654">
          <cell r="A654">
            <v>12347</v>
          </cell>
          <cell r="B654">
            <v>47</v>
          </cell>
          <cell r="C654" t="str">
            <v>19</v>
          </cell>
          <cell r="D654" t="str">
            <v>64733</v>
          </cell>
          <cell r="E654" t="str">
            <v>121285</v>
          </cell>
          <cell r="F654" t="str">
            <v>1161</v>
          </cell>
          <cell r="G654" t="str">
            <v>D</v>
          </cell>
          <cell r="H654" t="str">
            <v>Alliance Cindy and Bill Simon Technology Academy High</v>
          </cell>
          <cell r="I654" t="str">
            <v>UNIFIED</v>
          </cell>
          <cell r="J654">
            <v>831604</v>
          </cell>
        </row>
        <row r="655">
          <cell r="A655">
            <v>12544</v>
          </cell>
          <cell r="B655">
            <v>47</v>
          </cell>
          <cell r="C655" t="str">
            <v>19</v>
          </cell>
          <cell r="D655" t="str">
            <v>64733</v>
          </cell>
          <cell r="E655" t="str">
            <v>121293</v>
          </cell>
          <cell r="F655" t="str">
            <v>1162</v>
          </cell>
          <cell r="G655" t="str">
            <v>D</v>
          </cell>
          <cell r="H655" t="str">
            <v>Alliance Tennenbaum Family Technology High</v>
          </cell>
          <cell r="I655" t="str">
            <v>UNIFIED</v>
          </cell>
          <cell r="J655">
            <v>523474</v>
          </cell>
        </row>
        <row r="656">
          <cell r="A656">
            <v>12348</v>
          </cell>
          <cell r="B656">
            <v>47</v>
          </cell>
          <cell r="C656" t="str">
            <v>19</v>
          </cell>
          <cell r="D656" t="str">
            <v>64733</v>
          </cell>
          <cell r="E656" t="str">
            <v>121699</v>
          </cell>
          <cell r="F656" t="str">
            <v>1195</v>
          </cell>
          <cell r="G656" t="str">
            <v>D</v>
          </cell>
          <cell r="H656" t="str">
            <v>KIPP Empower Academy</v>
          </cell>
          <cell r="I656" t="str">
            <v>UNIFIED</v>
          </cell>
          <cell r="J656">
            <v>768001</v>
          </cell>
        </row>
        <row r="657">
          <cell r="A657">
            <v>12349</v>
          </cell>
          <cell r="B657">
            <v>47</v>
          </cell>
          <cell r="C657" t="str">
            <v>19</v>
          </cell>
          <cell r="D657" t="str">
            <v>64733</v>
          </cell>
          <cell r="E657" t="str">
            <v>121707</v>
          </cell>
          <cell r="F657" t="str">
            <v>1196</v>
          </cell>
          <cell r="G657" t="str">
            <v>D</v>
          </cell>
          <cell r="H657" t="str">
            <v>KIPP Comienza Community Prep</v>
          </cell>
          <cell r="I657" t="str">
            <v>UNIFIED</v>
          </cell>
          <cell r="J657">
            <v>1134242</v>
          </cell>
        </row>
        <row r="658">
          <cell r="A658">
            <v>12350</v>
          </cell>
          <cell r="B658">
            <v>47</v>
          </cell>
          <cell r="C658" t="str">
            <v>19</v>
          </cell>
          <cell r="D658" t="str">
            <v>64733</v>
          </cell>
          <cell r="E658" t="str">
            <v>121848</v>
          </cell>
          <cell r="F658" t="str">
            <v>1187</v>
          </cell>
          <cell r="G658" t="str">
            <v>D</v>
          </cell>
          <cell r="H658" t="str">
            <v>Crown Preparatory Academy</v>
          </cell>
          <cell r="I658" t="str">
            <v>UNIFIED</v>
          </cell>
          <cell r="J658">
            <v>669071</v>
          </cell>
        </row>
        <row r="659">
          <cell r="A659">
            <v>12351</v>
          </cell>
          <cell r="B659">
            <v>47</v>
          </cell>
          <cell r="C659" t="str">
            <v>19</v>
          </cell>
          <cell r="D659" t="str">
            <v>64733</v>
          </cell>
          <cell r="E659" t="str">
            <v>122242</v>
          </cell>
          <cell r="F659" t="str">
            <v>1206</v>
          </cell>
          <cell r="G659" t="str">
            <v>D</v>
          </cell>
          <cell r="H659" t="str">
            <v>TEACH Academy of Technologies</v>
          </cell>
          <cell r="I659" t="str">
            <v>UNIFIED</v>
          </cell>
          <cell r="J659">
            <v>494437</v>
          </cell>
        </row>
        <row r="660">
          <cell r="A660">
            <v>12352</v>
          </cell>
          <cell r="B660">
            <v>47</v>
          </cell>
          <cell r="C660" t="str">
            <v>19</v>
          </cell>
          <cell r="D660" t="str">
            <v>64733</v>
          </cell>
          <cell r="E660" t="str">
            <v>122481</v>
          </cell>
          <cell r="F660" t="str">
            <v>1216</v>
          </cell>
          <cell r="G660" t="str">
            <v>D</v>
          </cell>
          <cell r="H660" t="str">
            <v>Animo Jefferson Charter Middle</v>
          </cell>
          <cell r="I660" t="str">
            <v>UNIFIED</v>
          </cell>
          <cell r="J660">
            <v>793359</v>
          </cell>
        </row>
        <row r="661">
          <cell r="A661">
            <v>12545</v>
          </cell>
          <cell r="B661">
            <v>47</v>
          </cell>
          <cell r="C661" t="str">
            <v>19</v>
          </cell>
          <cell r="D661" t="str">
            <v>64733</v>
          </cell>
          <cell r="E661" t="str">
            <v>122499</v>
          </cell>
          <cell r="F661" t="str">
            <v>1217</v>
          </cell>
          <cell r="G661" t="str">
            <v>D</v>
          </cell>
          <cell r="H661" t="str">
            <v>Animo Westside Charter Middle</v>
          </cell>
          <cell r="I661" t="str">
            <v>UNIFIED</v>
          </cell>
          <cell r="J661">
            <v>599993</v>
          </cell>
        </row>
        <row r="662">
          <cell r="A662">
            <v>12353</v>
          </cell>
          <cell r="B662">
            <v>47</v>
          </cell>
          <cell r="C662" t="str">
            <v>19</v>
          </cell>
          <cell r="D662" t="str">
            <v>64733</v>
          </cell>
          <cell r="E662" t="str">
            <v>122556</v>
          </cell>
          <cell r="F662" t="str">
            <v>1200</v>
          </cell>
          <cell r="G662" t="str">
            <v>D</v>
          </cell>
          <cell r="H662" t="str">
            <v>Citizens of the World Charter Hollywood</v>
          </cell>
          <cell r="I662" t="str">
            <v>UNIFIED</v>
          </cell>
          <cell r="J662">
            <v>665326</v>
          </cell>
        </row>
        <row r="663">
          <cell r="A663">
            <v>12354</v>
          </cell>
          <cell r="B663">
            <v>47</v>
          </cell>
          <cell r="C663" t="str">
            <v>19</v>
          </cell>
          <cell r="D663" t="str">
            <v>64733</v>
          </cell>
          <cell r="E663" t="str">
            <v>122564</v>
          </cell>
          <cell r="F663" t="str">
            <v>1212</v>
          </cell>
          <cell r="G663" t="str">
            <v>D</v>
          </cell>
          <cell r="H663" t="str">
            <v>Camino Nuevo Elementary No. 3</v>
          </cell>
          <cell r="I663" t="str">
            <v>UNIFIED</v>
          </cell>
          <cell r="J663">
            <v>1087244</v>
          </cell>
        </row>
        <row r="664">
          <cell r="A664">
            <v>12356</v>
          </cell>
          <cell r="B664">
            <v>47</v>
          </cell>
          <cell r="C664" t="str">
            <v>19</v>
          </cell>
          <cell r="D664" t="str">
            <v>64733</v>
          </cell>
          <cell r="E664" t="str">
            <v>122606</v>
          </cell>
          <cell r="F664" t="str">
            <v>1241</v>
          </cell>
          <cell r="G664" t="str">
            <v>D</v>
          </cell>
          <cell r="H664" t="str">
            <v>PUC Lakeview Charter High</v>
          </cell>
          <cell r="I664" t="str">
            <v>UNIFIED</v>
          </cell>
          <cell r="J664">
            <v>754149</v>
          </cell>
        </row>
        <row r="665">
          <cell r="A665">
            <v>12357</v>
          </cell>
          <cell r="B665">
            <v>47</v>
          </cell>
          <cell r="C665" t="str">
            <v>19</v>
          </cell>
          <cell r="D665" t="str">
            <v>64733</v>
          </cell>
          <cell r="E665" t="str">
            <v>122614</v>
          </cell>
          <cell r="F665" t="str">
            <v>1213</v>
          </cell>
          <cell r="G665" t="str">
            <v>D</v>
          </cell>
          <cell r="H665" t="str">
            <v>Aspire Gateway Academy Charter</v>
          </cell>
          <cell r="I665" t="str">
            <v>UNIFIED</v>
          </cell>
          <cell r="J665">
            <v>574113</v>
          </cell>
        </row>
        <row r="666">
          <cell r="A666">
            <v>12358</v>
          </cell>
          <cell r="B666">
            <v>47</v>
          </cell>
          <cell r="C666" t="str">
            <v>19</v>
          </cell>
          <cell r="D666" t="str">
            <v>64733</v>
          </cell>
          <cell r="E666" t="str">
            <v>122622</v>
          </cell>
          <cell r="F666" t="str">
            <v>1214</v>
          </cell>
          <cell r="G666" t="str">
            <v>D</v>
          </cell>
          <cell r="H666" t="str">
            <v>Aspire Firestone Academy Charter</v>
          </cell>
          <cell r="I666" t="str">
            <v>UNIFIED</v>
          </cell>
          <cell r="J666">
            <v>566190</v>
          </cell>
        </row>
        <row r="667">
          <cell r="A667">
            <v>12359</v>
          </cell>
          <cell r="B667">
            <v>47</v>
          </cell>
          <cell r="C667" t="str">
            <v>19</v>
          </cell>
          <cell r="D667" t="str">
            <v>64733</v>
          </cell>
          <cell r="E667" t="str">
            <v>122630</v>
          </cell>
          <cell r="F667" t="str">
            <v>1215</v>
          </cell>
          <cell r="G667" t="str">
            <v>D</v>
          </cell>
          <cell r="H667" t="str">
            <v>Para Los Ninos - Evelyn Thurman Gratts Primary</v>
          </cell>
          <cell r="I667" t="str">
            <v>UNIFIED</v>
          </cell>
          <cell r="J667">
            <v>426728</v>
          </cell>
        </row>
        <row r="668">
          <cell r="A668">
            <v>12360</v>
          </cell>
          <cell r="B668">
            <v>47</v>
          </cell>
          <cell r="C668" t="str">
            <v>19</v>
          </cell>
          <cell r="D668" t="str">
            <v>64733</v>
          </cell>
          <cell r="E668" t="str">
            <v>122655</v>
          </cell>
          <cell r="F668" t="str">
            <v>1232</v>
          </cell>
          <cell r="G668" t="str">
            <v>D</v>
          </cell>
          <cell r="H668" t="str">
            <v>Celerity Octavia Charter</v>
          </cell>
          <cell r="I668" t="str">
            <v>UNIFIED</v>
          </cell>
          <cell r="J668">
            <v>573679</v>
          </cell>
        </row>
        <row r="669">
          <cell r="A669">
            <v>12361</v>
          </cell>
          <cell r="B669">
            <v>47</v>
          </cell>
          <cell r="C669" t="str">
            <v>19</v>
          </cell>
          <cell r="D669" t="str">
            <v>64733</v>
          </cell>
          <cell r="E669" t="str">
            <v>122721</v>
          </cell>
          <cell r="F669" t="str">
            <v>1230</v>
          </cell>
          <cell r="G669" t="str">
            <v>D</v>
          </cell>
          <cell r="H669" t="str">
            <v>Aspire Pacific Academy</v>
          </cell>
          <cell r="I669" t="str">
            <v>UNIFIED</v>
          </cell>
          <cell r="J669">
            <v>872567</v>
          </cell>
        </row>
        <row r="670">
          <cell r="A670">
            <v>12362</v>
          </cell>
          <cell r="B670">
            <v>47</v>
          </cell>
          <cell r="C670" t="str">
            <v>19</v>
          </cell>
          <cell r="D670" t="str">
            <v>64733</v>
          </cell>
          <cell r="E670" t="str">
            <v>122739</v>
          </cell>
          <cell r="F670" t="str">
            <v>1234</v>
          </cell>
          <cell r="G670" t="str">
            <v>D</v>
          </cell>
          <cell r="H670" t="str">
            <v>Vista Charter Middle</v>
          </cell>
          <cell r="I670" t="str">
            <v>UNIFIED</v>
          </cell>
          <cell r="J670">
            <v>603120</v>
          </cell>
        </row>
        <row r="671">
          <cell r="A671">
            <v>12363</v>
          </cell>
          <cell r="B671">
            <v>47</v>
          </cell>
          <cell r="C671" t="str">
            <v>19</v>
          </cell>
          <cell r="D671" t="str">
            <v>64733</v>
          </cell>
          <cell r="E671" t="str">
            <v>122747</v>
          </cell>
          <cell r="F671" t="str">
            <v>1236</v>
          </cell>
          <cell r="G671" t="str">
            <v>D</v>
          </cell>
          <cell r="H671" t="str">
            <v>Magnolia Science Academy Bell</v>
          </cell>
          <cell r="I671" t="str">
            <v>UNIFIED</v>
          </cell>
          <cell r="J671">
            <v>705575</v>
          </cell>
        </row>
        <row r="672">
          <cell r="A672">
            <v>12364</v>
          </cell>
          <cell r="B672">
            <v>47</v>
          </cell>
          <cell r="C672" t="str">
            <v>19</v>
          </cell>
          <cell r="D672" t="str">
            <v>64733</v>
          </cell>
          <cell r="E672" t="str">
            <v>122754</v>
          </cell>
          <cell r="F672" t="str">
            <v>1237</v>
          </cell>
          <cell r="G672" t="str">
            <v>D</v>
          </cell>
          <cell r="H672" t="str">
            <v>Valley Charter Elementary</v>
          </cell>
          <cell r="I672" t="str">
            <v>UNIFIED</v>
          </cell>
          <cell r="J672">
            <v>363326</v>
          </cell>
        </row>
        <row r="673">
          <cell r="A673">
            <v>12546</v>
          </cell>
          <cell r="B673">
            <v>47</v>
          </cell>
          <cell r="C673" t="str">
            <v>19</v>
          </cell>
          <cell r="D673" t="str">
            <v>64733</v>
          </cell>
          <cell r="E673" t="str">
            <v>122838</v>
          </cell>
          <cell r="F673" t="str">
            <v>1238</v>
          </cell>
          <cell r="G673" t="str">
            <v>D</v>
          </cell>
          <cell r="H673" t="str">
            <v>Valley Charter Middle</v>
          </cell>
          <cell r="I673" t="str">
            <v>UNIFIED</v>
          </cell>
          <cell r="J673">
            <v>449684</v>
          </cell>
        </row>
        <row r="674">
          <cell r="A674">
            <v>12366</v>
          </cell>
          <cell r="B674">
            <v>47</v>
          </cell>
          <cell r="C674" t="str">
            <v>19</v>
          </cell>
          <cell r="D674" t="str">
            <v>64733</v>
          </cell>
          <cell r="E674" t="str">
            <v>122861</v>
          </cell>
          <cell r="F674" t="str">
            <v>1231</v>
          </cell>
          <cell r="G674" t="str">
            <v>D</v>
          </cell>
          <cell r="H674" t="str">
            <v>Camino Nuevo Academy #2</v>
          </cell>
          <cell r="I674" t="str">
            <v>UNIFIED</v>
          </cell>
          <cell r="J674">
            <v>949124</v>
          </cell>
        </row>
        <row r="675">
          <cell r="A675">
            <v>12712</v>
          </cell>
          <cell r="B675">
            <v>47</v>
          </cell>
          <cell r="C675" t="str">
            <v>19</v>
          </cell>
          <cell r="D675" t="str">
            <v>64733</v>
          </cell>
          <cell r="E675" t="str">
            <v>123133</v>
          </cell>
          <cell r="F675" t="str">
            <v>1163</v>
          </cell>
          <cell r="G675" t="str">
            <v>D</v>
          </cell>
          <cell r="H675" t="str">
            <v>Alliance Susan and Eric Smidt Technology High</v>
          </cell>
          <cell r="I675" t="str">
            <v>UNIFIED</v>
          </cell>
          <cell r="J675">
            <v>895119</v>
          </cell>
        </row>
        <row r="676">
          <cell r="A676">
            <v>12548</v>
          </cell>
          <cell r="B676">
            <v>47</v>
          </cell>
          <cell r="C676" t="str">
            <v>19</v>
          </cell>
          <cell r="D676" t="str">
            <v>64733</v>
          </cell>
          <cell r="E676" t="str">
            <v>123141</v>
          </cell>
          <cell r="F676" t="str">
            <v>1164</v>
          </cell>
          <cell r="G676" t="str">
            <v>D</v>
          </cell>
          <cell r="H676" t="str">
            <v>Alliance Ted K. Tajima High</v>
          </cell>
          <cell r="I676" t="str">
            <v>UNIFIED</v>
          </cell>
          <cell r="J676">
            <v>573765</v>
          </cell>
        </row>
        <row r="677">
          <cell r="A677">
            <v>12549</v>
          </cell>
          <cell r="B677">
            <v>47</v>
          </cell>
          <cell r="C677" t="str">
            <v>19</v>
          </cell>
          <cell r="D677" t="str">
            <v>64733</v>
          </cell>
          <cell r="E677" t="str">
            <v>123158</v>
          </cell>
          <cell r="F677" t="str">
            <v>1218</v>
          </cell>
          <cell r="G677" t="str">
            <v>D</v>
          </cell>
          <cell r="H677" t="str">
            <v>Arts in Action Community Charter</v>
          </cell>
          <cell r="I677" t="str">
            <v>UNIFIED</v>
          </cell>
          <cell r="J677">
            <v>440328</v>
          </cell>
        </row>
        <row r="678">
          <cell r="A678">
            <v>12550</v>
          </cell>
          <cell r="B678">
            <v>47</v>
          </cell>
          <cell r="C678" t="str">
            <v>19</v>
          </cell>
          <cell r="D678" t="str">
            <v>64733</v>
          </cell>
          <cell r="E678" t="str">
            <v>123166</v>
          </cell>
          <cell r="F678" t="str">
            <v>1246</v>
          </cell>
          <cell r="G678" t="str">
            <v>D</v>
          </cell>
          <cell r="H678" t="str">
            <v>Celerity Palmati Charter</v>
          </cell>
          <cell r="I678" t="str">
            <v>UNIFIED</v>
          </cell>
          <cell r="J678">
            <v>617783</v>
          </cell>
        </row>
        <row r="679">
          <cell r="A679">
            <v>12552</v>
          </cell>
          <cell r="B679">
            <v>47</v>
          </cell>
          <cell r="C679" t="str">
            <v>19</v>
          </cell>
          <cell r="D679" t="str">
            <v>64733</v>
          </cell>
          <cell r="E679" t="str">
            <v>123984</v>
          </cell>
          <cell r="F679" t="str">
            <v>1285</v>
          </cell>
          <cell r="G679" t="str">
            <v>D</v>
          </cell>
          <cell r="H679" t="str">
            <v>Celerity Cardinal Charter</v>
          </cell>
          <cell r="I679" t="str">
            <v>UNIFIED</v>
          </cell>
          <cell r="J679">
            <v>499303</v>
          </cell>
        </row>
        <row r="680">
          <cell r="A680">
            <v>14068</v>
          </cell>
          <cell r="B680">
            <v>47</v>
          </cell>
          <cell r="C680" t="str">
            <v>19</v>
          </cell>
          <cell r="D680" t="str">
            <v>64733</v>
          </cell>
          <cell r="E680" t="str">
            <v>123992</v>
          </cell>
          <cell r="F680" t="str">
            <v>1286</v>
          </cell>
          <cell r="G680" t="str">
            <v>D</v>
          </cell>
          <cell r="H680" t="str">
            <v>Animo Ellen Ochoa Charter Middle</v>
          </cell>
          <cell r="I680" t="str">
            <v>UNIFIED</v>
          </cell>
          <cell r="J680">
            <v>71886</v>
          </cell>
        </row>
        <row r="681">
          <cell r="A681">
            <v>12892</v>
          </cell>
          <cell r="B681">
            <v>47</v>
          </cell>
          <cell r="C681" t="str">
            <v>19</v>
          </cell>
          <cell r="D681" t="str">
            <v>64733</v>
          </cell>
          <cell r="E681" t="str">
            <v>124008</v>
          </cell>
          <cell r="F681" t="str">
            <v>1287</v>
          </cell>
          <cell r="G681" t="str">
            <v>D</v>
          </cell>
          <cell r="H681" t="str">
            <v>Animo James B. Taylor Charter Middle</v>
          </cell>
          <cell r="I681" t="str">
            <v>UNIFIED</v>
          </cell>
          <cell r="J681">
            <v>88926</v>
          </cell>
        </row>
        <row r="682">
          <cell r="A682">
            <v>12553</v>
          </cell>
          <cell r="B682">
            <v>47</v>
          </cell>
          <cell r="C682" t="str">
            <v>19</v>
          </cell>
          <cell r="D682" t="str">
            <v>64733</v>
          </cell>
          <cell r="E682" t="str">
            <v>124016</v>
          </cell>
          <cell r="F682" t="str">
            <v>1288</v>
          </cell>
          <cell r="G682" t="str">
            <v>D</v>
          </cell>
          <cell r="H682" t="str">
            <v>Animo Western Charter Middle</v>
          </cell>
          <cell r="I682" t="str">
            <v>UNIFIED</v>
          </cell>
          <cell r="J682">
            <v>922923</v>
          </cell>
        </row>
        <row r="683">
          <cell r="A683">
            <v>12554</v>
          </cell>
          <cell r="B683">
            <v>47</v>
          </cell>
          <cell r="C683" t="str">
            <v>19</v>
          </cell>
          <cell r="D683" t="str">
            <v>64733</v>
          </cell>
          <cell r="E683" t="str">
            <v>124024</v>
          </cell>
          <cell r="F683" t="str">
            <v>1289</v>
          </cell>
          <cell r="G683" t="str">
            <v>D</v>
          </cell>
          <cell r="H683" t="str">
            <v>Animo Phillis Wheatley Charter Middle</v>
          </cell>
          <cell r="I683" t="str">
            <v>UNIFIED</v>
          </cell>
          <cell r="J683">
            <v>871432</v>
          </cell>
        </row>
        <row r="684">
          <cell r="A684">
            <v>12555</v>
          </cell>
          <cell r="B684">
            <v>47</v>
          </cell>
          <cell r="C684" t="str">
            <v>19</v>
          </cell>
          <cell r="D684" t="str">
            <v>64733</v>
          </cell>
          <cell r="E684" t="str">
            <v>124198</v>
          </cell>
          <cell r="F684" t="str">
            <v>1300</v>
          </cell>
          <cell r="G684" t="str">
            <v>D</v>
          </cell>
          <cell r="H684" t="str">
            <v>Extera Public</v>
          </cell>
          <cell r="I684" t="str">
            <v>UNIFIED</v>
          </cell>
          <cell r="J684">
            <v>731354</v>
          </cell>
        </row>
        <row r="685">
          <cell r="A685">
            <v>12713</v>
          </cell>
          <cell r="B685">
            <v>47</v>
          </cell>
          <cell r="C685" t="str">
            <v>19</v>
          </cell>
          <cell r="D685" t="str">
            <v>64733</v>
          </cell>
          <cell r="E685" t="str">
            <v>124222</v>
          </cell>
          <cell r="F685" t="str">
            <v>1315</v>
          </cell>
          <cell r="G685" t="str">
            <v>D</v>
          </cell>
          <cell r="H685" t="str">
            <v>Rise Kohyang Middle</v>
          </cell>
          <cell r="I685" t="str">
            <v>UNIFIED</v>
          </cell>
          <cell r="J685">
            <v>567702</v>
          </cell>
        </row>
        <row r="686">
          <cell r="A686">
            <v>12556</v>
          </cell>
          <cell r="B686">
            <v>47</v>
          </cell>
          <cell r="C686" t="str">
            <v>19</v>
          </cell>
          <cell r="D686" t="str">
            <v>64733</v>
          </cell>
          <cell r="E686" t="str">
            <v>124560</v>
          </cell>
          <cell r="F686" t="str">
            <v>1299</v>
          </cell>
          <cell r="G686" t="str">
            <v>D</v>
          </cell>
          <cell r="H686" t="str">
            <v>Synergy Quantum Academy</v>
          </cell>
          <cell r="I686" t="str">
            <v>UNIFIED</v>
          </cell>
          <cell r="J686">
            <v>948351</v>
          </cell>
        </row>
        <row r="687">
          <cell r="A687">
            <v>12605</v>
          </cell>
          <cell r="B687">
            <v>47</v>
          </cell>
          <cell r="C687" t="str">
            <v>19</v>
          </cell>
          <cell r="D687" t="str">
            <v>64733</v>
          </cell>
          <cell r="E687" t="str">
            <v>124784</v>
          </cell>
          <cell r="F687" t="str">
            <v>1330</v>
          </cell>
          <cell r="G687" t="str">
            <v>D</v>
          </cell>
          <cell r="H687" t="str">
            <v>Aspire Slauson Academy Charter</v>
          </cell>
          <cell r="I687" t="str">
            <v>UNIFIED</v>
          </cell>
          <cell r="J687">
            <v>472907</v>
          </cell>
        </row>
        <row r="688">
          <cell r="A688">
            <v>12606</v>
          </cell>
          <cell r="B688">
            <v>47</v>
          </cell>
          <cell r="C688" t="str">
            <v>19</v>
          </cell>
          <cell r="D688" t="str">
            <v>64733</v>
          </cell>
          <cell r="E688" t="str">
            <v>124792</v>
          </cell>
          <cell r="F688" t="str">
            <v>1331</v>
          </cell>
          <cell r="G688" t="str">
            <v>D</v>
          </cell>
          <cell r="H688" t="str">
            <v>Aspire Juanita Tate Academy Charter</v>
          </cell>
          <cell r="I688" t="str">
            <v>UNIFIED</v>
          </cell>
          <cell r="J688">
            <v>522949</v>
          </cell>
        </row>
        <row r="689">
          <cell r="A689">
            <v>12607</v>
          </cell>
          <cell r="B689">
            <v>47</v>
          </cell>
          <cell r="C689" t="str">
            <v>19</v>
          </cell>
          <cell r="D689" t="str">
            <v>64733</v>
          </cell>
          <cell r="E689" t="str">
            <v>124800</v>
          </cell>
          <cell r="F689" t="str">
            <v>1332</v>
          </cell>
          <cell r="G689" t="str">
            <v>D</v>
          </cell>
          <cell r="H689" t="str">
            <v>Aspire Inskeep Academy Charter</v>
          </cell>
          <cell r="I689" t="str">
            <v>UNIFIED</v>
          </cell>
          <cell r="J689">
            <v>473817</v>
          </cell>
        </row>
        <row r="690">
          <cell r="A690">
            <v>12608</v>
          </cell>
          <cell r="B690">
            <v>47</v>
          </cell>
          <cell r="C690" t="str">
            <v>19</v>
          </cell>
          <cell r="D690" t="str">
            <v>64733</v>
          </cell>
          <cell r="E690" t="str">
            <v>124818</v>
          </cell>
          <cell r="F690" t="str">
            <v>1333</v>
          </cell>
          <cell r="G690" t="str">
            <v>D</v>
          </cell>
          <cell r="H690" t="str">
            <v>Los Angeles Leadership Primary Academy</v>
          </cell>
          <cell r="I690" t="str">
            <v>UNIFIED</v>
          </cell>
          <cell r="J690">
            <v>523653</v>
          </cell>
        </row>
        <row r="691">
          <cell r="A691">
            <v>12609</v>
          </cell>
          <cell r="B691">
            <v>47</v>
          </cell>
          <cell r="C691" t="str">
            <v>19</v>
          </cell>
          <cell r="D691" t="str">
            <v>64733</v>
          </cell>
          <cell r="E691" t="str">
            <v>124826</v>
          </cell>
          <cell r="F691" t="str">
            <v>1334</v>
          </cell>
          <cell r="G691" t="str">
            <v>D</v>
          </cell>
          <cell r="H691" t="str">
            <v>Camino Nuevo Charter Academy No. 4</v>
          </cell>
          <cell r="I691" t="str">
            <v>UNIFIED</v>
          </cell>
          <cell r="J691">
            <v>900393</v>
          </cell>
        </row>
        <row r="692">
          <cell r="A692">
            <v>12610</v>
          </cell>
          <cell r="B692">
            <v>47</v>
          </cell>
          <cell r="C692" t="str">
            <v>19</v>
          </cell>
          <cell r="D692" t="str">
            <v>64733</v>
          </cell>
          <cell r="E692" t="str">
            <v>124883</v>
          </cell>
          <cell r="F692" t="str">
            <v>1342</v>
          </cell>
          <cell r="G692" t="str">
            <v>D</v>
          </cell>
          <cell r="H692" t="str">
            <v>Animo College Preparatory Academy</v>
          </cell>
          <cell r="I692" t="str">
            <v>UNIFIED</v>
          </cell>
          <cell r="J692">
            <v>824626</v>
          </cell>
        </row>
        <row r="693">
          <cell r="A693">
            <v>12611</v>
          </cell>
          <cell r="B693">
            <v>47</v>
          </cell>
          <cell r="C693" t="str">
            <v>19</v>
          </cell>
          <cell r="D693" t="str">
            <v>64733</v>
          </cell>
          <cell r="E693" t="str">
            <v>124891</v>
          </cell>
          <cell r="F693" t="str">
            <v>1343</v>
          </cell>
          <cell r="G693" t="str">
            <v>D</v>
          </cell>
          <cell r="H693" t="str">
            <v>Alliance Renee and Meyer Luskin Academy High</v>
          </cell>
          <cell r="I693" t="str">
            <v>UNIFIED</v>
          </cell>
          <cell r="J693">
            <v>882956</v>
          </cell>
        </row>
        <row r="694">
          <cell r="A694">
            <v>12612</v>
          </cell>
          <cell r="B694">
            <v>47</v>
          </cell>
          <cell r="C694" t="str">
            <v>19</v>
          </cell>
          <cell r="D694" t="str">
            <v>64733</v>
          </cell>
          <cell r="E694" t="str">
            <v>124933</v>
          </cell>
          <cell r="F694" t="str">
            <v>1354</v>
          </cell>
          <cell r="G694" t="str">
            <v>D</v>
          </cell>
          <cell r="H694" t="str">
            <v>PUC Early College Academy for Leaders and Scholars (ECALS)</v>
          </cell>
          <cell r="I694" t="str">
            <v>UNIFIED</v>
          </cell>
          <cell r="J694">
            <v>600250</v>
          </cell>
        </row>
        <row r="695">
          <cell r="A695">
            <v>12613</v>
          </cell>
          <cell r="B695">
            <v>47</v>
          </cell>
          <cell r="C695" t="str">
            <v>19</v>
          </cell>
          <cell r="D695" t="str">
            <v>64733</v>
          </cell>
          <cell r="E695" t="str">
            <v>124941</v>
          </cell>
          <cell r="F695" t="str">
            <v>1356</v>
          </cell>
          <cell r="G695" t="str">
            <v>D</v>
          </cell>
          <cell r="H695" t="str">
            <v>Alliance Margaret M. Bloomfield Technology Academy High</v>
          </cell>
          <cell r="I695" t="str">
            <v>UNIFIED</v>
          </cell>
          <cell r="J695">
            <v>94560</v>
          </cell>
        </row>
        <row r="696">
          <cell r="A696">
            <v>12714</v>
          </cell>
          <cell r="B696">
            <v>47</v>
          </cell>
          <cell r="C696" t="str">
            <v>19</v>
          </cell>
          <cell r="D696" t="str">
            <v>64733</v>
          </cell>
          <cell r="E696" t="str">
            <v>125609</v>
          </cell>
          <cell r="F696" t="str">
            <v>1378</v>
          </cell>
          <cell r="G696" t="str">
            <v>D</v>
          </cell>
          <cell r="H696" t="str">
            <v>KIPP Philosophers Academy</v>
          </cell>
          <cell r="I696" t="str">
            <v>UNIFIED</v>
          </cell>
          <cell r="J696">
            <v>459015</v>
          </cell>
        </row>
        <row r="697">
          <cell r="A697">
            <v>12715</v>
          </cell>
          <cell r="B697">
            <v>47</v>
          </cell>
          <cell r="C697" t="str">
            <v>19</v>
          </cell>
          <cell r="D697" t="str">
            <v>64733</v>
          </cell>
          <cell r="E697" t="str">
            <v>125625</v>
          </cell>
          <cell r="F697" t="str">
            <v>1377</v>
          </cell>
          <cell r="G697" t="str">
            <v>D</v>
          </cell>
          <cell r="H697" t="str">
            <v>KIPP Scholar Academy</v>
          </cell>
          <cell r="I697" t="str">
            <v>UNIFIED</v>
          </cell>
          <cell r="J697">
            <v>521886</v>
          </cell>
        </row>
        <row r="698">
          <cell r="A698">
            <v>12895</v>
          </cell>
          <cell r="B698">
            <v>47</v>
          </cell>
          <cell r="C698" t="str">
            <v>19</v>
          </cell>
          <cell r="D698" t="str">
            <v>64733</v>
          </cell>
          <cell r="E698" t="str">
            <v>125641</v>
          </cell>
          <cell r="F698" t="str">
            <v>1379</v>
          </cell>
          <cell r="G698" t="str">
            <v>D</v>
          </cell>
          <cell r="H698" t="str">
            <v>KIPP Sol Academy</v>
          </cell>
          <cell r="I698" t="str">
            <v>UNIFIED</v>
          </cell>
          <cell r="J698">
            <v>97408</v>
          </cell>
        </row>
        <row r="699">
          <cell r="A699">
            <v>12716</v>
          </cell>
          <cell r="B699">
            <v>47</v>
          </cell>
          <cell r="C699" t="str">
            <v>19</v>
          </cell>
          <cell r="D699" t="str">
            <v>64733</v>
          </cell>
          <cell r="E699" t="str">
            <v>125864</v>
          </cell>
          <cell r="F699" t="str">
            <v>1401</v>
          </cell>
          <cell r="G699" t="str">
            <v>D</v>
          </cell>
          <cell r="H699" t="str">
            <v>Ednovate - USC Hybrid High</v>
          </cell>
          <cell r="I699" t="str">
            <v>UNIFIED</v>
          </cell>
          <cell r="J699">
            <v>859516</v>
          </cell>
        </row>
        <row r="700">
          <cell r="A700">
            <v>12719</v>
          </cell>
          <cell r="B700">
            <v>47</v>
          </cell>
          <cell r="C700" t="str">
            <v>19</v>
          </cell>
          <cell r="D700" t="str">
            <v>64733</v>
          </cell>
          <cell r="E700" t="str">
            <v>126136</v>
          </cell>
          <cell r="F700" t="str">
            <v>1412</v>
          </cell>
          <cell r="G700" t="str">
            <v>D</v>
          </cell>
          <cell r="H700" t="str">
            <v>Math and Science College Preparatory</v>
          </cell>
          <cell r="I700" t="str">
            <v>UNIFIED</v>
          </cell>
          <cell r="J700">
            <v>101790</v>
          </cell>
        </row>
        <row r="701">
          <cell r="A701">
            <v>12897</v>
          </cell>
          <cell r="B701">
            <v>47</v>
          </cell>
          <cell r="C701" t="str">
            <v>19</v>
          </cell>
          <cell r="D701" t="str">
            <v>64733</v>
          </cell>
          <cell r="E701" t="str">
            <v>126169</v>
          </cell>
          <cell r="F701" t="str">
            <v>1402</v>
          </cell>
          <cell r="G701" t="str">
            <v>D</v>
          </cell>
          <cell r="H701" t="str">
            <v>Equitas Academy #2 Charter</v>
          </cell>
          <cell r="I701" t="str">
            <v>UNIFIED</v>
          </cell>
          <cell r="J701">
            <v>75954</v>
          </cell>
        </row>
        <row r="702">
          <cell r="A702">
            <v>12720</v>
          </cell>
          <cell r="B702">
            <v>47</v>
          </cell>
          <cell r="C702" t="str">
            <v>19</v>
          </cell>
          <cell r="D702" t="str">
            <v>64733</v>
          </cell>
          <cell r="E702" t="str">
            <v>126177</v>
          </cell>
          <cell r="F702" t="str">
            <v>1413</v>
          </cell>
          <cell r="G702" t="str">
            <v>D</v>
          </cell>
          <cell r="H702" t="str">
            <v>Citizens of the World 2</v>
          </cell>
          <cell r="I702" t="str">
            <v>UNIFIED</v>
          </cell>
          <cell r="J702">
            <v>1068077</v>
          </cell>
        </row>
        <row r="703">
          <cell r="A703">
            <v>12899</v>
          </cell>
          <cell r="B703">
            <v>47</v>
          </cell>
          <cell r="C703" t="str">
            <v>19</v>
          </cell>
          <cell r="D703" t="str">
            <v>64733</v>
          </cell>
          <cell r="E703" t="str">
            <v>126193</v>
          </cell>
          <cell r="F703" t="str">
            <v>1414</v>
          </cell>
          <cell r="G703" t="str">
            <v>D</v>
          </cell>
          <cell r="H703" t="str">
            <v>Citizens of the World 3</v>
          </cell>
          <cell r="I703" t="str">
            <v>UNIFIED</v>
          </cell>
          <cell r="J703">
            <v>111914</v>
          </cell>
        </row>
        <row r="704">
          <cell r="A704">
            <v>12771</v>
          </cell>
          <cell r="B704">
            <v>47</v>
          </cell>
          <cell r="C704" t="str">
            <v>19</v>
          </cell>
          <cell r="D704" t="str">
            <v>64733</v>
          </cell>
          <cell r="E704" t="str">
            <v>126797</v>
          </cell>
          <cell r="F704" t="str">
            <v>1436</v>
          </cell>
          <cell r="G704" t="str">
            <v>D</v>
          </cell>
          <cell r="H704" t="str">
            <v>Aspire Centennial College Preparatory Academy</v>
          </cell>
          <cell r="I704" t="str">
            <v>UNIFIED</v>
          </cell>
          <cell r="J704">
            <v>105432</v>
          </cell>
        </row>
        <row r="705">
          <cell r="A705">
            <v>12904</v>
          </cell>
          <cell r="B705">
            <v>47</v>
          </cell>
          <cell r="C705" t="str">
            <v>19</v>
          </cell>
          <cell r="D705" t="str">
            <v>64733</v>
          </cell>
          <cell r="E705" t="str">
            <v>127217</v>
          </cell>
          <cell r="F705" t="str">
            <v>1460</v>
          </cell>
          <cell r="G705" t="str">
            <v>D</v>
          </cell>
          <cell r="H705" t="str">
            <v>Alliance Alice M. Baxter College-Ready High</v>
          </cell>
          <cell r="I705" t="str">
            <v>UNIFIED</v>
          </cell>
          <cell r="J705">
            <v>61900</v>
          </cell>
        </row>
        <row r="706">
          <cell r="A706">
            <v>12918</v>
          </cell>
          <cell r="B706">
            <v>47</v>
          </cell>
          <cell r="C706" t="str">
            <v>19</v>
          </cell>
          <cell r="D706" t="str">
            <v>64733</v>
          </cell>
          <cell r="E706" t="str">
            <v>127670</v>
          </cell>
          <cell r="F706" t="str">
            <v>1508</v>
          </cell>
          <cell r="G706" t="str">
            <v>D</v>
          </cell>
          <cell r="H706" t="str">
            <v>KIPP Iluminar Academy</v>
          </cell>
          <cell r="I706" t="str">
            <v>UNIFIED</v>
          </cell>
          <cell r="J706">
            <v>107616</v>
          </cell>
        </row>
        <row r="707">
          <cell r="A707">
            <v>12927</v>
          </cell>
          <cell r="B707">
            <v>47</v>
          </cell>
          <cell r="C707" t="str">
            <v>19</v>
          </cell>
          <cell r="D707" t="str">
            <v>64733</v>
          </cell>
          <cell r="E707" t="str">
            <v>127852</v>
          </cell>
          <cell r="F707" t="str">
            <v>1525</v>
          </cell>
          <cell r="G707" t="str">
            <v>D</v>
          </cell>
          <cell r="H707" t="str">
            <v>Executive Preparatory Academy of Finance</v>
          </cell>
          <cell r="I707" t="str">
            <v>UNIFIED</v>
          </cell>
          <cell r="J707">
            <v>0</v>
          </cell>
        </row>
        <row r="708">
          <cell r="A708">
            <v>12939</v>
          </cell>
          <cell r="B708">
            <v>47</v>
          </cell>
          <cell r="C708" t="str">
            <v>19</v>
          </cell>
          <cell r="D708" t="str">
            <v>64733</v>
          </cell>
          <cell r="E708" t="str">
            <v>127878</v>
          </cell>
          <cell r="F708" t="str">
            <v>1537</v>
          </cell>
          <cell r="G708" t="str">
            <v>D</v>
          </cell>
          <cell r="H708" t="str">
            <v>Pathways Community</v>
          </cell>
          <cell r="I708" t="str">
            <v>UNIFIED</v>
          </cell>
          <cell r="J708">
            <v>0</v>
          </cell>
        </row>
        <row r="709">
          <cell r="A709">
            <v>12940</v>
          </cell>
          <cell r="B709">
            <v>47</v>
          </cell>
          <cell r="C709" t="str">
            <v>19</v>
          </cell>
          <cell r="D709" t="str">
            <v>64733</v>
          </cell>
          <cell r="E709" t="str">
            <v>127886</v>
          </cell>
          <cell r="F709" t="str">
            <v>1538</v>
          </cell>
          <cell r="G709" t="str">
            <v>D</v>
          </cell>
          <cell r="H709" t="str">
            <v>City Language Immersion Charter</v>
          </cell>
          <cell r="I709" t="str">
            <v>UNIFIED</v>
          </cell>
          <cell r="J709">
            <v>70702</v>
          </cell>
        </row>
        <row r="710">
          <cell r="A710">
            <v>12941</v>
          </cell>
          <cell r="B710">
            <v>47</v>
          </cell>
          <cell r="C710" t="str">
            <v>19</v>
          </cell>
          <cell r="D710" t="str">
            <v>64733</v>
          </cell>
          <cell r="E710" t="str">
            <v>127894</v>
          </cell>
          <cell r="F710" t="str">
            <v>1539</v>
          </cell>
          <cell r="G710" t="str">
            <v>D</v>
          </cell>
          <cell r="H710" t="str">
            <v>Valor Academy Charter High</v>
          </cell>
          <cell r="I710" t="str">
            <v>UNIFIED</v>
          </cell>
          <cell r="J710">
            <v>90748</v>
          </cell>
        </row>
        <row r="711">
          <cell r="A711">
            <v>12942</v>
          </cell>
          <cell r="B711">
            <v>47</v>
          </cell>
          <cell r="C711" t="str">
            <v>19</v>
          </cell>
          <cell r="D711" t="str">
            <v>64733</v>
          </cell>
          <cell r="E711" t="str">
            <v>127910</v>
          </cell>
          <cell r="F711" t="str">
            <v>1540</v>
          </cell>
          <cell r="G711" t="str">
            <v>D</v>
          </cell>
          <cell r="H711" t="str">
            <v>Camino Nuevo High No. 2</v>
          </cell>
          <cell r="I711" t="str">
            <v>UNIFIED</v>
          </cell>
          <cell r="J711">
            <v>84596</v>
          </cell>
        </row>
        <row r="712">
          <cell r="A712">
            <v>12943</v>
          </cell>
          <cell r="B712">
            <v>47</v>
          </cell>
          <cell r="C712" t="str">
            <v>19</v>
          </cell>
          <cell r="D712" t="str">
            <v>64733</v>
          </cell>
          <cell r="E712" t="str">
            <v>127936</v>
          </cell>
          <cell r="F712" t="str">
            <v>1542</v>
          </cell>
          <cell r="G712" t="str">
            <v>D</v>
          </cell>
          <cell r="H712" t="str">
            <v>PREPA TEC - Los Angeles</v>
          </cell>
          <cell r="I712" t="str">
            <v>UNIFIED</v>
          </cell>
          <cell r="J712">
            <v>81040</v>
          </cell>
        </row>
        <row r="713">
          <cell r="A713">
            <v>12937</v>
          </cell>
          <cell r="B713">
            <v>47</v>
          </cell>
          <cell r="C713" t="str">
            <v>19</v>
          </cell>
          <cell r="D713" t="str">
            <v>64733</v>
          </cell>
          <cell r="E713" t="str">
            <v>127977</v>
          </cell>
          <cell r="F713" t="str">
            <v>1535</v>
          </cell>
          <cell r="G713" t="str">
            <v>D</v>
          </cell>
          <cell r="H713" t="str">
            <v>Metro Charter</v>
          </cell>
          <cell r="I713" t="str">
            <v>UNIFIED</v>
          </cell>
          <cell r="J713">
            <v>34846</v>
          </cell>
        </row>
        <row r="714">
          <cell r="A714">
            <v>12938</v>
          </cell>
          <cell r="B714">
            <v>47</v>
          </cell>
          <cell r="C714" t="str">
            <v>19</v>
          </cell>
          <cell r="D714" t="str">
            <v>64733</v>
          </cell>
          <cell r="E714" t="str">
            <v>127985</v>
          </cell>
          <cell r="F714" t="str">
            <v>1536</v>
          </cell>
          <cell r="G714" t="str">
            <v>D</v>
          </cell>
          <cell r="H714" t="str">
            <v>Ingenium Charter Middle</v>
          </cell>
          <cell r="I714" t="str">
            <v>UNIFIED</v>
          </cell>
          <cell r="J714">
            <v>40266</v>
          </cell>
        </row>
        <row r="715">
          <cell r="A715">
            <v>12932</v>
          </cell>
          <cell r="B715">
            <v>47</v>
          </cell>
          <cell r="C715" t="str">
            <v>19</v>
          </cell>
          <cell r="D715" t="str">
            <v>64733</v>
          </cell>
          <cell r="E715" t="str">
            <v>128009</v>
          </cell>
          <cell r="F715" t="str">
            <v>1530</v>
          </cell>
          <cell r="G715" t="str">
            <v>D</v>
          </cell>
          <cell r="H715" t="str">
            <v>Alliance Leadership Middle Academy</v>
          </cell>
          <cell r="I715" t="str">
            <v>UNIFIED</v>
          </cell>
          <cell r="J715">
            <v>79514</v>
          </cell>
        </row>
        <row r="716">
          <cell r="A716">
            <v>12948</v>
          </cell>
          <cell r="B716">
            <v>47</v>
          </cell>
          <cell r="C716" t="str">
            <v>19</v>
          </cell>
          <cell r="D716" t="str">
            <v>64733</v>
          </cell>
          <cell r="E716" t="str">
            <v>128025</v>
          </cell>
          <cell r="F716" t="str">
            <v>1560</v>
          </cell>
          <cell r="G716" t="str">
            <v>D</v>
          </cell>
          <cell r="H716" t="str">
            <v>Lashon Academy</v>
          </cell>
          <cell r="I716" t="str">
            <v>UNIFIED</v>
          </cell>
          <cell r="J716">
            <v>65008</v>
          </cell>
        </row>
        <row r="717">
          <cell r="A717">
            <v>12933</v>
          </cell>
          <cell r="B717">
            <v>47</v>
          </cell>
          <cell r="C717" t="str">
            <v>19</v>
          </cell>
          <cell r="D717" t="str">
            <v>64733</v>
          </cell>
          <cell r="E717" t="str">
            <v>128033</v>
          </cell>
          <cell r="F717" t="str">
            <v>1531</v>
          </cell>
          <cell r="G717" t="str">
            <v>D</v>
          </cell>
          <cell r="H717" t="str">
            <v>Alliance College-Ready Middle Academy 8</v>
          </cell>
          <cell r="I717" t="str">
            <v>UNIFIED</v>
          </cell>
          <cell r="J717">
            <v>84962</v>
          </cell>
        </row>
        <row r="718">
          <cell r="A718">
            <v>12934</v>
          </cell>
          <cell r="B718">
            <v>47</v>
          </cell>
          <cell r="C718" t="str">
            <v>19</v>
          </cell>
          <cell r="D718" t="str">
            <v>64733</v>
          </cell>
          <cell r="E718" t="str">
            <v>128041</v>
          </cell>
          <cell r="F718" t="str">
            <v>1532</v>
          </cell>
          <cell r="G718" t="str">
            <v>D</v>
          </cell>
          <cell r="H718" t="str">
            <v>Alliance Kory Hunter Middle</v>
          </cell>
          <cell r="I718" t="str">
            <v>UNIFIED</v>
          </cell>
          <cell r="J718">
            <v>86956</v>
          </cell>
        </row>
        <row r="719">
          <cell r="A719">
            <v>12935</v>
          </cell>
          <cell r="B719">
            <v>47</v>
          </cell>
          <cell r="C719" t="str">
            <v>19</v>
          </cell>
          <cell r="D719" t="str">
            <v>64733</v>
          </cell>
          <cell r="E719" t="str">
            <v>128058</v>
          </cell>
          <cell r="F719" t="str">
            <v>1533</v>
          </cell>
          <cell r="G719" t="str">
            <v>D</v>
          </cell>
          <cell r="H719" t="str">
            <v>Alliance College-Ready Middle Academy 12</v>
          </cell>
          <cell r="I719" t="str">
            <v>UNIFIED</v>
          </cell>
          <cell r="J719">
            <v>85140</v>
          </cell>
        </row>
        <row r="720">
          <cell r="A720">
            <v>12949</v>
          </cell>
          <cell r="B720">
            <v>47</v>
          </cell>
          <cell r="C720" t="str">
            <v>19</v>
          </cell>
          <cell r="D720" t="str">
            <v>64733</v>
          </cell>
          <cell r="E720" t="str">
            <v>128116</v>
          </cell>
          <cell r="F720" t="str">
            <v>1561</v>
          </cell>
          <cell r="G720" t="str">
            <v>D</v>
          </cell>
          <cell r="H720" t="str">
            <v>Global Education Academy Middle</v>
          </cell>
          <cell r="I720" t="str">
            <v>UNIFIED</v>
          </cell>
          <cell r="J720">
            <v>0</v>
          </cell>
        </row>
        <row r="721">
          <cell r="A721">
            <v>12950</v>
          </cell>
          <cell r="B721">
            <v>47</v>
          </cell>
          <cell r="C721" t="str">
            <v>19</v>
          </cell>
          <cell r="D721" t="str">
            <v>64733</v>
          </cell>
          <cell r="E721" t="str">
            <v>128132</v>
          </cell>
          <cell r="F721" t="str">
            <v>1562</v>
          </cell>
          <cell r="G721" t="str">
            <v>D</v>
          </cell>
          <cell r="H721" t="str">
            <v>Extera Public School No. 2</v>
          </cell>
          <cell r="I721" t="str">
            <v>UNIFIED</v>
          </cell>
          <cell r="J721">
            <v>79688</v>
          </cell>
        </row>
        <row r="722">
          <cell r="A722">
            <v>13955</v>
          </cell>
          <cell r="B722">
            <v>47</v>
          </cell>
          <cell r="C722" t="str">
            <v>19</v>
          </cell>
          <cell r="D722" t="str">
            <v>64733</v>
          </cell>
          <cell r="E722" t="str">
            <v>128371</v>
          </cell>
          <cell r="F722" t="str">
            <v>1567</v>
          </cell>
          <cell r="G722" t="str">
            <v>D</v>
          </cell>
          <cell r="H722" t="str">
            <v>new Horizons Charter Academy</v>
          </cell>
          <cell r="I722" t="str">
            <v>UNIFIED</v>
          </cell>
          <cell r="J722">
            <v>55816</v>
          </cell>
        </row>
        <row r="723">
          <cell r="A723">
            <v>13957</v>
          </cell>
          <cell r="B723">
            <v>47</v>
          </cell>
          <cell r="C723" t="str">
            <v>19</v>
          </cell>
          <cell r="D723" t="str">
            <v>64733</v>
          </cell>
          <cell r="E723" t="str">
            <v>128389</v>
          </cell>
          <cell r="F723" t="str">
            <v>1570</v>
          </cell>
          <cell r="G723" t="str">
            <v>D</v>
          </cell>
          <cell r="H723" t="str">
            <v>Ivy Bound Academy Math, Science, and Technology Charter Middle 2</v>
          </cell>
          <cell r="I723" t="str">
            <v>UNIFIED</v>
          </cell>
          <cell r="J723">
            <v>27966</v>
          </cell>
        </row>
        <row r="724">
          <cell r="A724">
            <v>14066</v>
          </cell>
          <cell r="B724">
            <v>47</v>
          </cell>
          <cell r="C724" t="str">
            <v>19</v>
          </cell>
          <cell r="D724" t="str">
            <v>64733</v>
          </cell>
          <cell r="E724" t="str">
            <v>128512</v>
          </cell>
          <cell r="F724" t="str">
            <v>1586</v>
          </cell>
          <cell r="G724" t="str">
            <v>D</v>
          </cell>
          <cell r="H724" t="str">
            <v>KIPP Academy of Innovation</v>
          </cell>
          <cell r="I724" t="str">
            <v>UNIFIED</v>
          </cell>
          <cell r="J724">
            <v>90384</v>
          </cell>
        </row>
        <row r="725">
          <cell r="A725">
            <v>14069</v>
          </cell>
          <cell r="B725">
            <v>47</v>
          </cell>
          <cell r="C725" t="str">
            <v>19</v>
          </cell>
          <cell r="D725" t="str">
            <v>64733</v>
          </cell>
          <cell r="E725" t="str">
            <v>129270</v>
          </cell>
          <cell r="F725" t="str">
            <v>1624</v>
          </cell>
          <cell r="G725" t="str">
            <v>D</v>
          </cell>
          <cell r="H725" t="str">
            <v>Animo Mae Jemison Charter Middle</v>
          </cell>
          <cell r="I725" t="str">
            <v>UNIFIED</v>
          </cell>
          <cell r="J725">
            <v>95882</v>
          </cell>
        </row>
        <row r="726">
          <cell r="A726">
            <v>14067</v>
          </cell>
          <cell r="B726">
            <v>47</v>
          </cell>
          <cell r="C726" t="str">
            <v>19</v>
          </cell>
          <cell r="D726" t="str">
            <v>64733</v>
          </cell>
          <cell r="E726" t="str">
            <v>129460</v>
          </cell>
          <cell r="F726" t="str">
            <v>1587</v>
          </cell>
          <cell r="G726" t="str">
            <v>D</v>
          </cell>
          <cell r="H726" t="str">
            <v>KIPP Vida Preparatory Academy</v>
          </cell>
          <cell r="I726" t="str">
            <v>UNIFIED</v>
          </cell>
          <cell r="J726">
            <v>102046</v>
          </cell>
        </row>
        <row r="727">
          <cell r="A727">
            <v>14075</v>
          </cell>
          <cell r="B727">
            <v>47</v>
          </cell>
          <cell r="C727" t="str">
            <v>19</v>
          </cell>
          <cell r="D727" t="str">
            <v>64733</v>
          </cell>
          <cell r="E727" t="str">
            <v>129593</v>
          </cell>
          <cell r="F727" t="str">
            <v>1626</v>
          </cell>
          <cell r="G727" t="str">
            <v>D</v>
          </cell>
          <cell r="H727" t="str">
            <v>PUC Inspire Charter Academy</v>
          </cell>
          <cell r="I727" t="str">
            <v>UNIFIED</v>
          </cell>
          <cell r="J727">
            <v>57234</v>
          </cell>
        </row>
        <row r="728">
          <cell r="A728">
            <v>14077</v>
          </cell>
          <cell r="B728">
            <v>47</v>
          </cell>
          <cell r="C728" t="str">
            <v>19</v>
          </cell>
          <cell r="D728" t="str">
            <v>64733</v>
          </cell>
          <cell r="E728" t="str">
            <v>129619</v>
          </cell>
          <cell r="F728" t="str">
            <v>1657</v>
          </cell>
          <cell r="G728" t="str">
            <v>D</v>
          </cell>
          <cell r="H728" t="str">
            <v>PUC Community Charter Elementary</v>
          </cell>
          <cell r="I728" t="str">
            <v>UNIFIED</v>
          </cell>
          <cell r="J728">
            <v>59200</v>
          </cell>
        </row>
        <row r="729">
          <cell r="A729">
            <v>14065</v>
          </cell>
          <cell r="B729">
            <v>47</v>
          </cell>
          <cell r="C729" t="str">
            <v>19</v>
          </cell>
          <cell r="D729" t="str">
            <v>64733</v>
          </cell>
          <cell r="E729" t="str">
            <v>129627</v>
          </cell>
          <cell r="F729" t="str">
            <v>1658</v>
          </cell>
          <cell r="G729" t="str">
            <v>D</v>
          </cell>
          <cell r="H729" t="str">
            <v>TEACH Tech Charter high</v>
          </cell>
          <cell r="I729" t="str">
            <v>UNIFIED</v>
          </cell>
          <cell r="J729">
            <v>51908</v>
          </cell>
        </row>
        <row r="730">
          <cell r="A730">
            <v>14125</v>
          </cell>
          <cell r="B730">
            <v>47</v>
          </cell>
          <cell r="C730" t="str">
            <v>19</v>
          </cell>
          <cell r="D730" t="str">
            <v>64733</v>
          </cell>
          <cell r="E730" t="str">
            <v>129650</v>
          </cell>
          <cell r="F730" t="str">
            <v>1669</v>
          </cell>
          <cell r="G730" t="str">
            <v>D</v>
          </cell>
          <cell r="H730" t="str">
            <v>Equitas Academy #3 Charter</v>
          </cell>
          <cell r="I730" t="str">
            <v>UNIFIED</v>
          </cell>
          <cell r="J730">
            <v>51372</v>
          </cell>
        </row>
        <row r="731">
          <cell r="A731">
            <v>14070</v>
          </cell>
          <cell r="B731">
            <v>47</v>
          </cell>
          <cell r="C731" t="str">
            <v>19</v>
          </cell>
          <cell r="D731" t="str">
            <v>64733</v>
          </cell>
          <cell r="E731" t="str">
            <v>129825</v>
          </cell>
          <cell r="F731" t="str">
            <v>1640</v>
          </cell>
          <cell r="G731" t="str">
            <v>D</v>
          </cell>
          <cell r="H731" t="str">
            <v>Clemente Charter</v>
          </cell>
          <cell r="I731" t="str">
            <v>UNIFIED</v>
          </cell>
          <cell r="J731">
            <v>56988</v>
          </cell>
        </row>
        <row r="732">
          <cell r="A732">
            <v>14076</v>
          </cell>
          <cell r="B732">
            <v>47</v>
          </cell>
          <cell r="C732" t="str">
            <v>19</v>
          </cell>
          <cell r="D732" t="str">
            <v>64733</v>
          </cell>
          <cell r="E732" t="str">
            <v>129833</v>
          </cell>
          <cell r="F732" t="str">
            <v>1641</v>
          </cell>
          <cell r="G732" t="str">
            <v>D</v>
          </cell>
          <cell r="H732" t="str">
            <v>Global Education Academy 2</v>
          </cell>
          <cell r="I732" t="str">
            <v>UNIFIED</v>
          </cell>
          <cell r="J732">
            <v>28970</v>
          </cell>
        </row>
        <row r="733">
          <cell r="A733">
            <v>14071</v>
          </cell>
          <cell r="B733">
            <v>47</v>
          </cell>
          <cell r="C733" t="str">
            <v>19</v>
          </cell>
          <cell r="D733" t="str">
            <v>64733</v>
          </cell>
          <cell r="E733" t="str">
            <v>129858</v>
          </cell>
          <cell r="F733" t="str">
            <v>1638</v>
          </cell>
          <cell r="G733" t="str">
            <v>D</v>
          </cell>
          <cell r="H733" t="str">
            <v>Everest Value</v>
          </cell>
          <cell r="I733" t="str">
            <v>UNIFIED</v>
          </cell>
          <cell r="J733">
            <v>47788</v>
          </cell>
        </row>
        <row r="734">
          <cell r="A734">
            <v>14072</v>
          </cell>
          <cell r="B734">
            <v>47</v>
          </cell>
          <cell r="C734" t="str">
            <v>19</v>
          </cell>
          <cell r="D734" t="str">
            <v>64733</v>
          </cell>
          <cell r="E734" t="str">
            <v>129866</v>
          </cell>
          <cell r="F734" t="str">
            <v>1639</v>
          </cell>
          <cell r="G734" t="str">
            <v>D</v>
          </cell>
          <cell r="H734" t="str">
            <v>Village Charter Academy</v>
          </cell>
          <cell r="I734" t="str">
            <v>UNIFIED</v>
          </cell>
          <cell r="J734">
            <v>51792</v>
          </cell>
        </row>
        <row r="735">
          <cell r="A735">
            <v>14073</v>
          </cell>
          <cell r="B735">
            <v>47</v>
          </cell>
          <cell r="C735" t="str">
            <v>19</v>
          </cell>
          <cell r="D735" t="str">
            <v>64733</v>
          </cell>
          <cell r="E735" t="str">
            <v>129874</v>
          </cell>
          <cell r="F735" t="str">
            <v>1656</v>
          </cell>
          <cell r="G735" t="str">
            <v>D</v>
          </cell>
          <cell r="H735" t="str">
            <v>Community Preparatory Academy</v>
          </cell>
          <cell r="I735" t="str">
            <v>UNIFIED</v>
          </cell>
          <cell r="J735">
            <v>59398</v>
          </cell>
        </row>
        <row r="736">
          <cell r="A736">
            <v>14202</v>
          </cell>
          <cell r="B736">
            <v>47</v>
          </cell>
          <cell r="C736" t="str">
            <v>19</v>
          </cell>
          <cell r="D736" t="str">
            <v>64733</v>
          </cell>
          <cell r="E736" t="str">
            <v>131466</v>
          </cell>
          <cell r="F736" t="str">
            <v>1605</v>
          </cell>
          <cell r="G736" t="str">
            <v>D</v>
          </cell>
          <cell r="H736" t="str">
            <v>Fenton STEM Academy: Elementary Center for Science, Technology, Engineering, and Math</v>
          </cell>
          <cell r="I736" t="str">
            <v>UNIFIED</v>
          </cell>
          <cell r="J736">
            <v>58454</v>
          </cell>
        </row>
        <row r="737">
          <cell r="A737">
            <v>14204</v>
          </cell>
          <cell r="B737">
            <v>47</v>
          </cell>
          <cell r="C737" t="str">
            <v>19</v>
          </cell>
          <cell r="D737" t="str">
            <v>64733</v>
          </cell>
          <cell r="E737" t="str">
            <v>131722</v>
          </cell>
          <cell r="F737" t="str">
            <v>1613</v>
          </cell>
          <cell r="G737" t="str">
            <v>D</v>
          </cell>
          <cell r="H737" t="str">
            <v>Fenton Academy for Social and Emotional Learning (FASEL)</v>
          </cell>
          <cell r="I737" t="str">
            <v>UNIFIED</v>
          </cell>
          <cell r="J737">
            <v>55372</v>
          </cell>
        </row>
        <row r="738">
          <cell r="A738">
            <v>14205</v>
          </cell>
          <cell r="B738">
            <v>47</v>
          </cell>
          <cell r="C738" t="str">
            <v>19</v>
          </cell>
          <cell r="D738" t="str">
            <v>64733</v>
          </cell>
          <cell r="E738" t="str">
            <v>131771</v>
          </cell>
          <cell r="F738" t="str">
            <v>1720</v>
          </cell>
          <cell r="G738" t="str">
            <v>D</v>
          </cell>
          <cell r="H738" t="str">
            <v>KIPP Ignite Academy</v>
          </cell>
          <cell r="I738" t="str">
            <v>UNIFIED</v>
          </cell>
          <cell r="J738">
            <v>62824</v>
          </cell>
        </row>
        <row r="739">
          <cell r="A739">
            <v>14206</v>
          </cell>
          <cell r="B739">
            <v>47</v>
          </cell>
          <cell r="C739" t="str">
            <v>19</v>
          </cell>
          <cell r="D739" t="str">
            <v>64733</v>
          </cell>
          <cell r="E739" t="str">
            <v>131797</v>
          </cell>
          <cell r="F739" t="str">
            <v>1721</v>
          </cell>
          <cell r="G739" t="str">
            <v>D</v>
          </cell>
          <cell r="H739" t="str">
            <v>KIPP Promesa Prep</v>
          </cell>
          <cell r="I739" t="str">
            <v>UNIFIED</v>
          </cell>
          <cell r="J739">
            <v>62962</v>
          </cell>
        </row>
        <row r="740">
          <cell r="A740">
            <v>14207</v>
          </cell>
          <cell r="B740">
            <v>47</v>
          </cell>
          <cell r="C740" t="str">
            <v>19</v>
          </cell>
          <cell r="D740" t="str">
            <v>64733</v>
          </cell>
          <cell r="E740" t="str">
            <v>131821</v>
          </cell>
          <cell r="F740" t="str">
            <v>1722</v>
          </cell>
          <cell r="G740" t="str">
            <v>D</v>
          </cell>
          <cell r="H740" t="str">
            <v>Collegiate Charter High School of Los Angeles</v>
          </cell>
          <cell r="I740" t="str">
            <v>UNIFIED</v>
          </cell>
          <cell r="J740">
            <v>26586</v>
          </cell>
        </row>
        <row r="741">
          <cell r="A741">
            <v>14208</v>
          </cell>
          <cell r="B741">
            <v>47</v>
          </cell>
          <cell r="C741" t="str">
            <v>19</v>
          </cell>
          <cell r="D741" t="str">
            <v>64733</v>
          </cell>
          <cell r="E741" t="str">
            <v>131839</v>
          </cell>
          <cell r="F741" t="str">
            <v>1615</v>
          </cell>
          <cell r="G741" t="str">
            <v>D</v>
          </cell>
          <cell r="H741" t="str">
            <v>Summit Preparatory Charter</v>
          </cell>
          <cell r="I741" t="str">
            <v>UNIFIED</v>
          </cell>
          <cell r="J741">
            <v>35068</v>
          </cell>
        </row>
        <row r="742">
          <cell r="A742">
            <v>14209</v>
          </cell>
          <cell r="B742">
            <v>47</v>
          </cell>
          <cell r="C742" t="str">
            <v>19</v>
          </cell>
          <cell r="D742" t="str">
            <v>64733</v>
          </cell>
          <cell r="E742" t="str">
            <v>131847</v>
          </cell>
          <cell r="F742" t="str">
            <v>1703</v>
          </cell>
          <cell r="G742" t="str">
            <v>D</v>
          </cell>
          <cell r="H742" t="str">
            <v>Public Policy Charter School</v>
          </cell>
          <cell r="I742" t="str">
            <v>UNIFIED</v>
          </cell>
          <cell r="J742">
            <v>26284</v>
          </cell>
        </row>
        <row r="743">
          <cell r="A743">
            <v>14210</v>
          </cell>
          <cell r="B743">
            <v>47</v>
          </cell>
          <cell r="C743" t="str">
            <v>19</v>
          </cell>
          <cell r="D743" t="str">
            <v>64733</v>
          </cell>
          <cell r="E743" t="str">
            <v>131870</v>
          </cell>
          <cell r="F743" t="str">
            <v>1642</v>
          </cell>
          <cell r="G743" t="str">
            <v>D</v>
          </cell>
          <cell r="H743" t="str">
            <v>Resolute Academy Charter</v>
          </cell>
          <cell r="I743" t="str">
            <v>UNIFIED</v>
          </cell>
          <cell r="J743">
            <v>45670</v>
          </cell>
        </row>
        <row r="744">
          <cell r="A744">
            <v>14211</v>
          </cell>
          <cell r="B744">
            <v>47</v>
          </cell>
          <cell r="C744" t="str">
            <v>19</v>
          </cell>
          <cell r="D744" t="str">
            <v>64733</v>
          </cell>
          <cell r="E744" t="str">
            <v>131904</v>
          </cell>
          <cell r="F744" t="str">
            <v>1711</v>
          </cell>
          <cell r="G744" t="str">
            <v>D</v>
          </cell>
          <cell r="H744" t="str">
            <v>Libertas College Preparatory Charter School</v>
          </cell>
          <cell r="I744" t="str">
            <v>UNIFIED</v>
          </cell>
          <cell r="J744">
            <v>41208</v>
          </cell>
        </row>
        <row r="745">
          <cell r="A745">
            <v>14212</v>
          </cell>
          <cell r="B745">
            <v>47</v>
          </cell>
          <cell r="C745" t="str">
            <v>19</v>
          </cell>
          <cell r="D745" t="str">
            <v>64733</v>
          </cell>
          <cell r="E745" t="str">
            <v>132027</v>
          </cell>
          <cell r="F745" t="str">
            <v>1723</v>
          </cell>
          <cell r="G745" t="str">
            <v>D</v>
          </cell>
          <cell r="H745" t="str">
            <v>University Preparatory Value High</v>
          </cell>
          <cell r="I745" t="str">
            <v>UNIFIED</v>
          </cell>
          <cell r="J745">
            <v>66008</v>
          </cell>
        </row>
        <row r="746">
          <cell r="A746">
            <v>14213</v>
          </cell>
          <cell r="B746">
            <v>47</v>
          </cell>
          <cell r="C746" t="str">
            <v>19</v>
          </cell>
          <cell r="D746" t="str">
            <v>64733</v>
          </cell>
          <cell r="E746" t="str">
            <v>132084</v>
          </cell>
          <cell r="F746" t="str">
            <v>1738</v>
          </cell>
          <cell r="G746" t="str">
            <v>D</v>
          </cell>
          <cell r="H746" t="str">
            <v>Alliance 6-12 College-Ready Academy #21</v>
          </cell>
          <cell r="I746" t="str">
            <v>UNIFIED</v>
          </cell>
          <cell r="J746">
            <v>105494</v>
          </cell>
        </row>
        <row r="747">
          <cell r="A747">
            <v>14214</v>
          </cell>
          <cell r="B747">
            <v>47</v>
          </cell>
          <cell r="C747" t="str">
            <v>19</v>
          </cell>
          <cell r="D747" t="str">
            <v>64733</v>
          </cell>
          <cell r="E747" t="str">
            <v>132126</v>
          </cell>
          <cell r="F747" t="str">
            <v>1724</v>
          </cell>
          <cell r="G747" t="str">
            <v>D</v>
          </cell>
          <cell r="H747" t="str">
            <v>Bert Corona Charter High</v>
          </cell>
          <cell r="I747" t="str">
            <v>UNIFIED</v>
          </cell>
          <cell r="J747">
            <v>38892</v>
          </cell>
        </row>
        <row r="748">
          <cell r="A748">
            <v>14215</v>
          </cell>
          <cell r="B748">
            <v>47</v>
          </cell>
          <cell r="C748" t="str">
            <v>19</v>
          </cell>
          <cell r="D748" t="str">
            <v>64733</v>
          </cell>
          <cell r="E748" t="str">
            <v>132282</v>
          </cell>
          <cell r="F748" t="str">
            <v>1702</v>
          </cell>
          <cell r="G748" t="str">
            <v>D</v>
          </cell>
          <cell r="H748" t="str">
            <v>Ednovate - USC East College Prep</v>
          </cell>
          <cell r="I748" t="str">
            <v>UNIFIED</v>
          </cell>
          <cell r="J748">
            <v>54052</v>
          </cell>
        </row>
        <row r="749">
          <cell r="A749">
            <v>11366</v>
          </cell>
          <cell r="B749">
            <v>47</v>
          </cell>
          <cell r="C749" t="str">
            <v>19</v>
          </cell>
          <cell r="D749" t="str">
            <v>64733</v>
          </cell>
          <cell r="E749" t="str">
            <v>133272</v>
          </cell>
          <cell r="F749" t="str">
            <v>0797</v>
          </cell>
          <cell r="G749" t="str">
            <v>D</v>
          </cell>
          <cell r="H749" t="str">
            <v>PUC Triumph Charter Academy and PUC Triumph Charter High</v>
          </cell>
          <cell r="I749" t="str">
            <v>UNIFIED</v>
          </cell>
          <cell r="J749">
            <v>1110992</v>
          </cell>
        </row>
        <row r="750">
          <cell r="A750">
            <v>12181</v>
          </cell>
          <cell r="B750">
            <v>47</v>
          </cell>
          <cell r="C750" t="str">
            <v>19</v>
          </cell>
          <cell r="D750" t="str">
            <v>64733</v>
          </cell>
          <cell r="E750" t="str">
            <v>133280</v>
          </cell>
          <cell r="F750" t="str">
            <v>1092</v>
          </cell>
          <cell r="G750" t="str">
            <v>D</v>
          </cell>
          <cell r="H750" t="str">
            <v>PUC Nueva Esperanza Charter Academy</v>
          </cell>
          <cell r="I750" t="str">
            <v>UNIFIED</v>
          </cell>
          <cell r="J750">
            <v>762486</v>
          </cell>
        </row>
        <row r="751">
          <cell r="A751">
            <v>1198</v>
          </cell>
          <cell r="B751">
            <v>47</v>
          </cell>
          <cell r="C751" t="str">
            <v>19</v>
          </cell>
          <cell r="D751" t="str">
            <v>64733</v>
          </cell>
          <cell r="E751" t="str">
            <v>133298</v>
          </cell>
          <cell r="F751" t="str">
            <v>0331</v>
          </cell>
          <cell r="G751" t="str">
            <v>D</v>
          </cell>
          <cell r="H751" t="str">
            <v>PUC CALS Middle and Early College High</v>
          </cell>
          <cell r="I751" t="str">
            <v>UNIFIED</v>
          </cell>
          <cell r="J751">
            <v>797174</v>
          </cell>
        </row>
        <row r="752">
          <cell r="A752">
            <v>14433</v>
          </cell>
          <cell r="B752">
            <v>47</v>
          </cell>
          <cell r="C752" t="str">
            <v>19</v>
          </cell>
          <cell r="D752" t="str">
            <v>64733</v>
          </cell>
          <cell r="E752" t="str">
            <v>133686</v>
          </cell>
          <cell r="F752" t="str">
            <v>1785</v>
          </cell>
          <cell r="G752" t="str">
            <v>D</v>
          </cell>
          <cell r="H752" t="str">
            <v>Equitas Academy 4</v>
          </cell>
          <cell r="I752" t="str">
            <v>UNIFIED</v>
          </cell>
          <cell r="J752">
            <v>14520</v>
          </cell>
        </row>
        <row r="753">
          <cell r="A753">
            <v>14331</v>
          </cell>
          <cell r="B753">
            <v>47</v>
          </cell>
          <cell r="C753" t="str">
            <v>19</v>
          </cell>
          <cell r="D753" t="str">
            <v>64733</v>
          </cell>
          <cell r="E753" t="str">
            <v>133694</v>
          </cell>
          <cell r="F753" t="str">
            <v>1787</v>
          </cell>
          <cell r="G753" t="str">
            <v>D</v>
          </cell>
          <cell r="H753" t="str">
            <v>Valor Academy Elementary</v>
          </cell>
          <cell r="I753" t="str">
            <v>UNIFIED</v>
          </cell>
          <cell r="J753">
            <v>39630</v>
          </cell>
        </row>
        <row r="754">
          <cell r="A754">
            <v>14332</v>
          </cell>
          <cell r="B754">
            <v>47</v>
          </cell>
          <cell r="C754" t="str">
            <v>19</v>
          </cell>
          <cell r="D754" t="str">
            <v>64733</v>
          </cell>
          <cell r="E754" t="str">
            <v>133702</v>
          </cell>
          <cell r="F754" t="str">
            <v>1788</v>
          </cell>
          <cell r="G754" t="str">
            <v>D</v>
          </cell>
          <cell r="H754" t="str">
            <v>New Los Angeles Elementary Charter</v>
          </cell>
          <cell r="I754" t="str">
            <v>UNIFIED</v>
          </cell>
          <cell r="J754">
            <v>30076</v>
          </cell>
        </row>
        <row r="755">
          <cell r="A755">
            <v>14333</v>
          </cell>
          <cell r="B755">
            <v>47</v>
          </cell>
          <cell r="C755" t="str">
            <v>19</v>
          </cell>
          <cell r="D755" t="str">
            <v>64733</v>
          </cell>
          <cell r="E755" t="str">
            <v>133710</v>
          </cell>
          <cell r="F755" t="str">
            <v>1791</v>
          </cell>
          <cell r="G755" t="str">
            <v>D</v>
          </cell>
          <cell r="H755" t="str">
            <v>Girls Athletic Leadership School Los Angeles</v>
          </cell>
          <cell r="I755" t="str">
            <v>UNIFIED</v>
          </cell>
          <cell r="J755">
            <v>37910</v>
          </cell>
        </row>
        <row r="756">
          <cell r="A756">
            <v>14334</v>
          </cell>
          <cell r="B756">
            <v>47</v>
          </cell>
          <cell r="C756" t="str">
            <v>19</v>
          </cell>
          <cell r="D756" t="str">
            <v>64733</v>
          </cell>
          <cell r="E756" t="str">
            <v>133868</v>
          </cell>
          <cell r="F756" t="str">
            <v>1786</v>
          </cell>
          <cell r="G756" t="str">
            <v>D</v>
          </cell>
          <cell r="H756" t="str">
            <v>Rise Kohyang High</v>
          </cell>
          <cell r="I756" t="str">
            <v>UNIFIED</v>
          </cell>
          <cell r="J756">
            <v>34248</v>
          </cell>
        </row>
        <row r="757">
          <cell r="A757">
            <v>14335</v>
          </cell>
          <cell r="B757">
            <v>47</v>
          </cell>
          <cell r="C757" t="str">
            <v>19</v>
          </cell>
          <cell r="D757" t="str">
            <v>64733</v>
          </cell>
          <cell r="E757" t="str">
            <v>133884</v>
          </cell>
          <cell r="F757" t="str">
            <v>1771</v>
          </cell>
          <cell r="G757" t="str">
            <v>D</v>
          </cell>
          <cell r="H757" t="str">
            <v>California Collegiate Charter</v>
          </cell>
          <cell r="I757" t="str">
            <v>UNIFIED</v>
          </cell>
          <cell r="J757">
            <v>30468</v>
          </cell>
        </row>
        <row r="758">
          <cell r="A758">
            <v>14336</v>
          </cell>
          <cell r="B758">
            <v>47</v>
          </cell>
          <cell r="C758" t="str">
            <v>19</v>
          </cell>
          <cell r="D758" t="str">
            <v>64733</v>
          </cell>
          <cell r="E758" t="str">
            <v>134023</v>
          </cell>
          <cell r="F758" t="str">
            <v>1794</v>
          </cell>
          <cell r="G758" t="str">
            <v>D</v>
          </cell>
          <cell r="H758" t="str">
            <v>Animo Florence-Firestone Charter Middle</v>
          </cell>
          <cell r="I758" t="str">
            <v>UNIFIED</v>
          </cell>
          <cell r="J758">
            <v>52514</v>
          </cell>
        </row>
        <row r="759">
          <cell r="A759">
            <v>14216</v>
          </cell>
          <cell r="B759">
            <v>47</v>
          </cell>
          <cell r="C759" t="str">
            <v>19</v>
          </cell>
          <cell r="D759" t="str">
            <v>64733</v>
          </cell>
          <cell r="E759" t="str">
            <v>134148</v>
          </cell>
          <cell r="F759" t="str">
            <v>1710</v>
          </cell>
          <cell r="G759" t="str">
            <v>D</v>
          </cell>
          <cell r="H759" t="str">
            <v>City Charter High</v>
          </cell>
          <cell r="I759" t="str">
            <v>UNIFIED</v>
          </cell>
          <cell r="J759">
            <v>66652</v>
          </cell>
        </row>
        <row r="760">
          <cell r="A760">
            <v>14358</v>
          </cell>
          <cell r="B760">
            <v>47</v>
          </cell>
          <cell r="C760" t="str">
            <v>19</v>
          </cell>
          <cell r="D760" t="str">
            <v>64733</v>
          </cell>
          <cell r="E760" t="str">
            <v>134205</v>
          </cell>
          <cell r="F760" t="str">
            <v>1806</v>
          </cell>
          <cell r="G760" t="str">
            <v>D</v>
          </cell>
          <cell r="H760" t="str">
            <v>Arts in Action Community Middle</v>
          </cell>
          <cell r="I760" t="str">
            <v>UNIFIED</v>
          </cell>
          <cell r="J760">
            <v>23632</v>
          </cell>
        </row>
        <row r="761">
          <cell r="A761">
            <v>14434</v>
          </cell>
          <cell r="B761">
            <v>47</v>
          </cell>
          <cell r="C761" t="str">
            <v>19</v>
          </cell>
          <cell r="D761" t="str">
            <v>64733</v>
          </cell>
          <cell r="E761" t="str">
            <v>135129</v>
          </cell>
          <cell r="F761" t="str">
            <v>1820</v>
          </cell>
          <cell r="G761" t="str">
            <v>D</v>
          </cell>
          <cell r="H761" t="str">
            <v>PUC International Preparatory Academy</v>
          </cell>
          <cell r="I761" t="str">
            <v>UNIFIED</v>
          </cell>
          <cell r="J761">
            <v>15654</v>
          </cell>
        </row>
        <row r="762">
          <cell r="A762">
            <v>14435</v>
          </cell>
          <cell r="B762">
            <v>47</v>
          </cell>
          <cell r="C762" t="str">
            <v>19</v>
          </cell>
          <cell r="D762" t="str">
            <v>64733</v>
          </cell>
          <cell r="E762" t="str">
            <v>135509</v>
          </cell>
          <cell r="F762" t="str">
            <v>1853</v>
          </cell>
          <cell r="G762" t="str">
            <v>D</v>
          </cell>
          <cell r="H762" t="str">
            <v>Gabriella Charter 2</v>
          </cell>
          <cell r="I762" t="str">
            <v>UNIFIED</v>
          </cell>
          <cell r="J762">
            <v>24400</v>
          </cell>
        </row>
        <row r="763">
          <cell r="A763">
            <v>14436</v>
          </cell>
          <cell r="B763">
            <v>47</v>
          </cell>
          <cell r="C763" t="str">
            <v>19</v>
          </cell>
          <cell r="D763" t="str">
            <v>64733</v>
          </cell>
          <cell r="E763" t="str">
            <v>135517</v>
          </cell>
          <cell r="F763" t="str">
            <v>1855</v>
          </cell>
          <cell r="G763" t="str">
            <v>D</v>
          </cell>
          <cell r="H763" t="str">
            <v>KIPP Corazon Academy</v>
          </cell>
          <cell r="I763" t="str">
            <v>UNIFIED</v>
          </cell>
          <cell r="J763">
            <v>40894</v>
          </cell>
        </row>
        <row r="764">
          <cell r="A764">
            <v>14437</v>
          </cell>
          <cell r="B764">
            <v>47</v>
          </cell>
          <cell r="C764" t="str">
            <v>19</v>
          </cell>
          <cell r="D764" t="str">
            <v>64733</v>
          </cell>
          <cell r="E764" t="str">
            <v>135616</v>
          </cell>
          <cell r="F764" t="str">
            <v>1854</v>
          </cell>
          <cell r="G764" t="str">
            <v>D</v>
          </cell>
          <cell r="H764" t="str">
            <v>Crete Academy</v>
          </cell>
          <cell r="I764" t="str">
            <v>UNIFIED</v>
          </cell>
          <cell r="J764">
            <v>22616</v>
          </cell>
        </row>
        <row r="765">
          <cell r="A765">
            <v>14438</v>
          </cell>
          <cell r="B765">
            <v>47</v>
          </cell>
          <cell r="C765" t="str">
            <v>19</v>
          </cell>
          <cell r="D765" t="str">
            <v>64733</v>
          </cell>
          <cell r="E765" t="str">
            <v>135632</v>
          </cell>
          <cell r="F765" t="str">
            <v>1863</v>
          </cell>
          <cell r="G765" t="str">
            <v>D</v>
          </cell>
          <cell r="H765" t="str">
            <v>WISH Academy High School</v>
          </cell>
          <cell r="I765" t="str">
            <v>UNIFIED</v>
          </cell>
          <cell r="J765">
            <v>14374</v>
          </cell>
        </row>
        <row r="766">
          <cell r="A766">
            <v>14439</v>
          </cell>
          <cell r="B766">
            <v>47</v>
          </cell>
          <cell r="C766" t="str">
            <v>19</v>
          </cell>
          <cell r="D766" t="str">
            <v>64733</v>
          </cell>
          <cell r="E766" t="str">
            <v>135715</v>
          </cell>
          <cell r="F766" t="str">
            <v>1842</v>
          </cell>
          <cell r="G766" t="str">
            <v>D</v>
          </cell>
          <cell r="H766" t="str">
            <v>Ednovate - USC Esperanza College Prep</v>
          </cell>
          <cell r="I766" t="str">
            <v>UNIFIED</v>
          </cell>
          <cell r="J766">
            <v>14590</v>
          </cell>
        </row>
        <row r="767">
          <cell r="A767">
            <v>14440</v>
          </cell>
          <cell r="B767">
            <v>47</v>
          </cell>
          <cell r="C767" t="str">
            <v>19</v>
          </cell>
          <cell r="D767" t="str">
            <v>64733</v>
          </cell>
          <cell r="E767" t="str">
            <v>135723</v>
          </cell>
          <cell r="F767" t="str">
            <v>1843</v>
          </cell>
          <cell r="G767" t="str">
            <v>D</v>
          </cell>
          <cell r="H767" t="str">
            <v>Ednovate - USC College Prep, Pico-Union/Westlake Campus</v>
          </cell>
          <cell r="I767" t="str">
            <v>UNIFIED</v>
          </cell>
          <cell r="J767">
            <v>20554</v>
          </cell>
        </row>
        <row r="768">
          <cell r="A768">
            <v>14074</v>
          </cell>
          <cell r="B768">
            <v>47</v>
          </cell>
          <cell r="C768" t="str">
            <v>19</v>
          </cell>
          <cell r="D768" t="str">
            <v>64733</v>
          </cell>
          <cell r="E768" t="str">
            <v>135921</v>
          </cell>
          <cell r="F768" t="str">
            <v>1627</v>
          </cell>
          <cell r="G768" t="str">
            <v>D</v>
          </cell>
          <cell r="H768" t="str">
            <v>WISH Community School</v>
          </cell>
          <cell r="I768" t="str">
            <v>UNIFIED</v>
          </cell>
          <cell r="J768">
            <v>141380</v>
          </cell>
        </row>
        <row r="769">
          <cell r="A769">
            <v>3504</v>
          </cell>
          <cell r="B769">
            <v>47</v>
          </cell>
          <cell r="C769" t="str">
            <v>19</v>
          </cell>
          <cell r="D769" t="str">
            <v>64733</v>
          </cell>
          <cell r="E769" t="str">
            <v>1931047</v>
          </cell>
          <cell r="F769" t="str">
            <v>1119</v>
          </cell>
          <cell r="G769" t="str">
            <v>D</v>
          </cell>
          <cell r="H769" t="str">
            <v>Birmingham Community Charter High</v>
          </cell>
          <cell r="I769" t="str">
            <v>UNIFIED</v>
          </cell>
          <cell r="J769">
            <v>4905735</v>
          </cell>
        </row>
        <row r="770">
          <cell r="A770">
            <v>3525</v>
          </cell>
          <cell r="B770">
            <v>47</v>
          </cell>
          <cell r="C770" t="str">
            <v>19</v>
          </cell>
          <cell r="D770" t="str">
            <v>64733</v>
          </cell>
          <cell r="E770" t="str">
            <v>1931708</v>
          </cell>
          <cell r="F770" t="str">
            <v>1581</v>
          </cell>
          <cell r="G770" t="str">
            <v>L</v>
          </cell>
          <cell r="H770" t="str">
            <v>Chatsworth Charter High</v>
          </cell>
          <cell r="I770" t="str">
            <v>UNIFIED</v>
          </cell>
          <cell r="J770">
            <v>350690</v>
          </cell>
        </row>
        <row r="771">
          <cell r="A771">
            <v>3527</v>
          </cell>
          <cell r="B771">
            <v>47</v>
          </cell>
          <cell r="C771" t="str">
            <v>19</v>
          </cell>
          <cell r="D771" t="str">
            <v>64733</v>
          </cell>
          <cell r="E771" t="str">
            <v>1931864</v>
          </cell>
          <cell r="F771" t="str">
            <v>1571</v>
          </cell>
          <cell r="G771" t="str">
            <v>L</v>
          </cell>
          <cell r="H771" t="str">
            <v>Grover Cleveland Charter High</v>
          </cell>
          <cell r="I771" t="str">
            <v>UNIFIED</v>
          </cell>
          <cell r="J771">
            <v>602068</v>
          </cell>
        </row>
        <row r="772">
          <cell r="A772">
            <v>3541</v>
          </cell>
          <cell r="B772">
            <v>47</v>
          </cell>
          <cell r="C772" t="str">
            <v>19</v>
          </cell>
          <cell r="D772" t="str">
            <v>64733</v>
          </cell>
          <cell r="E772" t="str">
            <v>1932623</v>
          </cell>
          <cell r="F772" t="str">
            <v>1314</v>
          </cell>
          <cell r="G772" t="str">
            <v>D</v>
          </cell>
          <cell r="H772" t="str">
            <v>El Camino Real Charter High</v>
          </cell>
          <cell r="I772" t="str">
            <v>UNIFIED</v>
          </cell>
          <cell r="J772">
            <v>5772084</v>
          </cell>
        </row>
        <row r="773">
          <cell r="A773">
            <v>3556</v>
          </cell>
          <cell r="B773">
            <v>47</v>
          </cell>
          <cell r="C773" t="str">
            <v>19</v>
          </cell>
          <cell r="D773" t="str">
            <v>64733</v>
          </cell>
          <cell r="E773" t="str">
            <v>1933746</v>
          </cell>
          <cell r="F773" t="str">
            <v>0572</v>
          </cell>
          <cell r="G773" t="str">
            <v>D</v>
          </cell>
          <cell r="H773" t="str">
            <v>Granada Hills Charter High</v>
          </cell>
          <cell r="I773" t="str">
            <v>UNIFIED</v>
          </cell>
          <cell r="J773">
            <v>8000738</v>
          </cell>
        </row>
        <row r="774">
          <cell r="A774">
            <v>3577</v>
          </cell>
          <cell r="B774">
            <v>47</v>
          </cell>
          <cell r="C774" t="str">
            <v>19</v>
          </cell>
          <cell r="D774" t="str">
            <v>64733</v>
          </cell>
          <cell r="E774" t="str">
            <v>1938554</v>
          </cell>
          <cell r="F774" t="str">
            <v>1834</v>
          </cell>
          <cell r="G774" t="str">
            <v>L</v>
          </cell>
          <cell r="H774" t="str">
            <v>Sylmar Charter High</v>
          </cell>
          <cell r="I774" t="str">
            <v>UNIFIED</v>
          </cell>
          <cell r="J774">
            <v>314202</v>
          </cell>
        </row>
        <row r="775">
          <cell r="A775">
            <v>3578</v>
          </cell>
          <cell r="B775">
            <v>47</v>
          </cell>
          <cell r="C775" t="str">
            <v>19</v>
          </cell>
          <cell r="D775" t="str">
            <v>64733</v>
          </cell>
          <cell r="E775" t="str">
            <v>1938612</v>
          </cell>
          <cell r="F775" t="str">
            <v>1580</v>
          </cell>
          <cell r="G775" t="str">
            <v>L</v>
          </cell>
          <cell r="H775" t="str">
            <v>Taft Charter High</v>
          </cell>
          <cell r="I775" t="str">
            <v>UNIFIED</v>
          </cell>
          <cell r="J775">
            <v>447912</v>
          </cell>
        </row>
        <row r="776">
          <cell r="A776">
            <v>1163</v>
          </cell>
          <cell r="B776">
            <v>47</v>
          </cell>
          <cell r="C776" t="str">
            <v>19</v>
          </cell>
          <cell r="D776" t="str">
            <v>64733</v>
          </cell>
          <cell r="E776" t="str">
            <v>1995836</v>
          </cell>
          <cell r="F776" t="str">
            <v>0037</v>
          </cell>
          <cell r="G776" t="str">
            <v>D</v>
          </cell>
          <cell r="H776" t="str">
            <v>Palisades Charter High</v>
          </cell>
          <cell r="I776" t="str">
            <v>UNIFIED</v>
          </cell>
          <cell r="J776">
            <v>5061334</v>
          </cell>
        </row>
        <row r="777">
          <cell r="A777">
            <v>1165</v>
          </cell>
          <cell r="B777">
            <v>47</v>
          </cell>
          <cell r="C777" t="str">
            <v>19</v>
          </cell>
          <cell r="D777" t="str">
            <v>64733</v>
          </cell>
          <cell r="E777" t="str">
            <v>1996610</v>
          </cell>
          <cell r="F777" t="str">
            <v>0461</v>
          </cell>
          <cell r="G777" t="str">
            <v>D</v>
          </cell>
          <cell r="H777" t="str">
            <v>Los Angeles Leadership Academy</v>
          </cell>
          <cell r="I777" t="str">
            <v>UNIFIED</v>
          </cell>
          <cell r="J777">
            <v>776510</v>
          </cell>
        </row>
        <row r="778">
          <cell r="A778">
            <v>3612</v>
          </cell>
          <cell r="B778">
            <v>47</v>
          </cell>
          <cell r="C778" t="str">
            <v>19</v>
          </cell>
          <cell r="D778" t="str">
            <v>64733</v>
          </cell>
          <cell r="E778" t="str">
            <v>6015986</v>
          </cell>
          <cell r="F778" t="str">
            <v>1344</v>
          </cell>
          <cell r="G778" t="str">
            <v>L</v>
          </cell>
          <cell r="H778" t="str">
            <v>Beckford Charter for Enriched Studies</v>
          </cell>
          <cell r="I778" t="str">
            <v>UNIFIED</v>
          </cell>
          <cell r="J778">
            <v>850390</v>
          </cell>
        </row>
        <row r="779">
          <cell r="A779">
            <v>3637</v>
          </cell>
          <cell r="B779">
            <v>47</v>
          </cell>
          <cell r="C779" t="str">
            <v>19</v>
          </cell>
          <cell r="D779" t="str">
            <v>64733</v>
          </cell>
          <cell r="E779" t="str">
            <v>6016240</v>
          </cell>
          <cell r="F779" t="str">
            <v>1345</v>
          </cell>
          <cell r="G779" t="str">
            <v>L</v>
          </cell>
          <cell r="H779" t="str">
            <v>Calabash Charter Academy</v>
          </cell>
          <cell r="I779" t="str">
            <v>UNIFIED</v>
          </cell>
          <cell r="J779">
            <v>593237</v>
          </cell>
        </row>
        <row r="780">
          <cell r="A780">
            <v>3638</v>
          </cell>
          <cell r="B780">
            <v>47</v>
          </cell>
          <cell r="C780" t="str">
            <v>19</v>
          </cell>
          <cell r="D780" t="str">
            <v>64733</v>
          </cell>
          <cell r="E780" t="str">
            <v>6016257</v>
          </cell>
          <cell r="F780" t="str">
            <v>1588</v>
          </cell>
          <cell r="G780" t="str">
            <v>L</v>
          </cell>
          <cell r="H780" t="str">
            <v>Calahan Community Charter</v>
          </cell>
          <cell r="I780" t="str">
            <v>UNIFIED</v>
          </cell>
          <cell r="J780">
            <v>0</v>
          </cell>
        </row>
        <row r="781">
          <cell r="A781">
            <v>3639</v>
          </cell>
          <cell r="B781">
            <v>47</v>
          </cell>
          <cell r="C781" t="str">
            <v>19</v>
          </cell>
          <cell r="D781" t="str">
            <v>64733</v>
          </cell>
          <cell r="E781" t="str">
            <v>6016265</v>
          </cell>
          <cell r="F781" t="str">
            <v>1585</v>
          </cell>
          <cell r="G781" t="str">
            <v>L</v>
          </cell>
          <cell r="H781" t="str">
            <v>Calvert Charter For Enriched Studies</v>
          </cell>
          <cell r="I781" t="str">
            <v>UNIFIED</v>
          </cell>
          <cell r="J781">
            <v>76968</v>
          </cell>
        </row>
        <row r="782">
          <cell r="A782">
            <v>1168</v>
          </cell>
          <cell r="B782">
            <v>47</v>
          </cell>
          <cell r="C782" t="str">
            <v>19</v>
          </cell>
          <cell r="D782" t="str">
            <v>64733</v>
          </cell>
          <cell r="E782" t="str">
            <v>6016323</v>
          </cell>
          <cell r="F782" t="str">
            <v>0226</v>
          </cell>
          <cell r="G782" t="str">
            <v>L</v>
          </cell>
          <cell r="H782" t="str">
            <v>Canyon Charter Elementary</v>
          </cell>
          <cell r="I782" t="str">
            <v>UNIFIED</v>
          </cell>
          <cell r="J782">
            <v>541881</v>
          </cell>
        </row>
        <row r="783">
          <cell r="A783">
            <v>3647</v>
          </cell>
          <cell r="B783">
            <v>47</v>
          </cell>
          <cell r="C783" t="str">
            <v>19</v>
          </cell>
          <cell r="D783" t="str">
            <v>64733</v>
          </cell>
          <cell r="E783" t="str">
            <v>6016356</v>
          </cell>
          <cell r="F783" t="str">
            <v>1235</v>
          </cell>
          <cell r="G783" t="str">
            <v>L</v>
          </cell>
          <cell r="H783" t="str">
            <v>Carpenter Community Charter</v>
          </cell>
          <cell r="I783" t="str">
            <v>UNIFIED</v>
          </cell>
          <cell r="J783">
            <v>1408488</v>
          </cell>
        </row>
        <row r="784">
          <cell r="A784">
            <v>3654</v>
          </cell>
          <cell r="B784">
            <v>47</v>
          </cell>
          <cell r="C784" t="str">
            <v>19</v>
          </cell>
          <cell r="D784" t="str">
            <v>64733</v>
          </cell>
          <cell r="E784" t="str">
            <v>6016422</v>
          </cell>
          <cell r="F784" t="str">
            <v>1584</v>
          </cell>
          <cell r="G784" t="str">
            <v>L</v>
          </cell>
          <cell r="H784" t="str">
            <v>Chandler Learning Academy</v>
          </cell>
          <cell r="I784" t="str">
            <v>UNIFIED</v>
          </cell>
          <cell r="J784">
            <v>0</v>
          </cell>
        </row>
        <row r="785">
          <cell r="A785">
            <v>3668</v>
          </cell>
          <cell r="B785">
            <v>47</v>
          </cell>
          <cell r="C785" t="str">
            <v>19</v>
          </cell>
          <cell r="D785" t="str">
            <v>64733</v>
          </cell>
          <cell r="E785" t="str">
            <v>6016562</v>
          </cell>
          <cell r="F785" t="str">
            <v>1041</v>
          </cell>
          <cell r="G785" t="str">
            <v>L</v>
          </cell>
          <cell r="H785" t="str">
            <v>Colfax Charter Elementary</v>
          </cell>
          <cell r="I785" t="str">
            <v>UNIFIED</v>
          </cell>
          <cell r="J785">
            <v>1099654</v>
          </cell>
        </row>
        <row r="786">
          <cell r="A786">
            <v>3679</v>
          </cell>
          <cell r="B786">
            <v>47</v>
          </cell>
          <cell r="C786" t="str">
            <v>19</v>
          </cell>
          <cell r="D786" t="str">
            <v>64733</v>
          </cell>
          <cell r="E786" t="str">
            <v>6016703</v>
          </cell>
          <cell r="F786" t="str">
            <v>1569</v>
          </cell>
          <cell r="G786" t="str">
            <v>L</v>
          </cell>
          <cell r="H786" t="str">
            <v>Darby Avenue Charter</v>
          </cell>
          <cell r="I786" t="str">
            <v>UNIFIED</v>
          </cell>
          <cell r="J786">
            <v>0</v>
          </cell>
        </row>
        <row r="787">
          <cell r="A787">
            <v>3681</v>
          </cell>
          <cell r="B787">
            <v>47</v>
          </cell>
          <cell r="C787" t="str">
            <v>19</v>
          </cell>
          <cell r="D787" t="str">
            <v>64733</v>
          </cell>
          <cell r="E787" t="str">
            <v>6016729</v>
          </cell>
          <cell r="F787" t="str">
            <v>1481</v>
          </cell>
          <cell r="G787" t="str">
            <v>L</v>
          </cell>
          <cell r="H787" t="str">
            <v>Dearborn Elementary Charter Academy</v>
          </cell>
          <cell r="I787" t="str">
            <v>UNIFIED</v>
          </cell>
          <cell r="J787">
            <v>780194</v>
          </cell>
        </row>
        <row r="788">
          <cell r="A788">
            <v>3685</v>
          </cell>
          <cell r="B788">
            <v>47</v>
          </cell>
          <cell r="C788" t="str">
            <v>19</v>
          </cell>
          <cell r="D788" t="str">
            <v>64733</v>
          </cell>
          <cell r="E788" t="str">
            <v>6016778</v>
          </cell>
          <cell r="F788" t="str">
            <v>1469</v>
          </cell>
          <cell r="G788" t="str">
            <v>L</v>
          </cell>
          <cell r="H788" t="str">
            <v>Dixie Canyon Community Charter</v>
          </cell>
          <cell r="I788" t="str">
            <v>UNIFIED</v>
          </cell>
          <cell r="J788">
            <v>1026945</v>
          </cell>
        </row>
        <row r="789">
          <cell r="A789">
            <v>3693</v>
          </cell>
          <cell r="B789">
            <v>47</v>
          </cell>
          <cell r="C789" t="str">
            <v>19</v>
          </cell>
          <cell r="D789" t="str">
            <v>64733</v>
          </cell>
          <cell r="E789" t="str">
            <v>6016869</v>
          </cell>
          <cell r="F789" t="str">
            <v>1466</v>
          </cell>
          <cell r="G789" t="str">
            <v>L</v>
          </cell>
          <cell r="H789" t="str">
            <v>El Oro Way Charter For Enriched Studies</v>
          </cell>
          <cell r="I789" t="str">
            <v>UNIFIED</v>
          </cell>
          <cell r="J789">
            <v>651885</v>
          </cell>
        </row>
        <row r="790">
          <cell r="A790">
            <v>3696</v>
          </cell>
          <cell r="B790">
            <v>47</v>
          </cell>
          <cell r="C790" t="str">
            <v>19</v>
          </cell>
          <cell r="D790" t="str">
            <v>64733</v>
          </cell>
          <cell r="E790" t="str">
            <v>6016901</v>
          </cell>
          <cell r="F790" t="str">
            <v>1572</v>
          </cell>
          <cell r="G790" t="str">
            <v>L</v>
          </cell>
          <cell r="H790" t="str">
            <v>Emelita Academy Charter</v>
          </cell>
          <cell r="I790" t="str">
            <v>UNIFIED</v>
          </cell>
          <cell r="J790">
            <v>0</v>
          </cell>
        </row>
        <row r="791">
          <cell r="A791">
            <v>3697</v>
          </cell>
          <cell r="B791">
            <v>47</v>
          </cell>
          <cell r="C791" t="str">
            <v>19</v>
          </cell>
          <cell r="D791" t="str">
            <v>64733</v>
          </cell>
          <cell r="E791" t="str">
            <v>6016935</v>
          </cell>
          <cell r="F791" t="str">
            <v>1471</v>
          </cell>
          <cell r="G791" t="str">
            <v>L</v>
          </cell>
          <cell r="H791" t="str">
            <v>Encino Charter Elementary</v>
          </cell>
          <cell r="I791" t="str">
            <v>UNIFIED</v>
          </cell>
          <cell r="J791">
            <v>798555</v>
          </cell>
        </row>
        <row r="792">
          <cell r="A792">
            <v>1171</v>
          </cell>
          <cell r="B792">
            <v>47</v>
          </cell>
          <cell r="C792" t="str">
            <v>19</v>
          </cell>
          <cell r="D792" t="str">
            <v>64733</v>
          </cell>
          <cell r="E792" t="str">
            <v>6017016</v>
          </cell>
          <cell r="F792" t="str">
            <v>0030</v>
          </cell>
          <cell r="G792" t="str">
            <v>D</v>
          </cell>
          <cell r="H792" t="str">
            <v>Fenton Avenue Charter</v>
          </cell>
          <cell r="I792" t="str">
            <v>UNIFIED</v>
          </cell>
          <cell r="J792">
            <v>1090882</v>
          </cell>
        </row>
        <row r="793">
          <cell r="A793">
            <v>3732</v>
          </cell>
          <cell r="B793">
            <v>47</v>
          </cell>
          <cell r="C793" t="str">
            <v>19</v>
          </cell>
          <cell r="D793" t="str">
            <v>64733</v>
          </cell>
          <cell r="E793" t="str">
            <v>6017339</v>
          </cell>
          <cell r="F793" t="str">
            <v>1583</v>
          </cell>
          <cell r="G793" t="str">
            <v>L</v>
          </cell>
          <cell r="H793" t="str">
            <v>Granada Community Charter</v>
          </cell>
          <cell r="I793" t="str">
            <v>UNIFIED</v>
          </cell>
          <cell r="J793">
            <v>0</v>
          </cell>
        </row>
        <row r="794">
          <cell r="A794">
            <v>3741</v>
          </cell>
          <cell r="B794">
            <v>47</v>
          </cell>
          <cell r="C794" t="str">
            <v>19</v>
          </cell>
          <cell r="D794" t="str">
            <v>64733</v>
          </cell>
          <cell r="E794" t="str">
            <v>6017438</v>
          </cell>
          <cell r="F794" t="str">
            <v>1472</v>
          </cell>
          <cell r="G794" t="str">
            <v>L</v>
          </cell>
          <cell r="H794" t="str">
            <v>Hamlin Charter Academy</v>
          </cell>
          <cell r="I794" t="str">
            <v>UNIFIED</v>
          </cell>
          <cell r="J794">
            <v>453458</v>
          </cell>
        </row>
        <row r="795">
          <cell r="A795">
            <v>3750</v>
          </cell>
          <cell r="B795">
            <v>47</v>
          </cell>
          <cell r="C795" t="str">
            <v>19</v>
          </cell>
          <cell r="D795" t="str">
            <v>64733</v>
          </cell>
          <cell r="E795" t="str">
            <v>6017529</v>
          </cell>
          <cell r="F795" t="str">
            <v>1470</v>
          </cell>
          <cell r="G795" t="str">
            <v>L</v>
          </cell>
          <cell r="H795" t="str">
            <v>Haynes Charter For Enriched Studies</v>
          </cell>
          <cell r="I795" t="str">
            <v>UNIFIED</v>
          </cell>
          <cell r="J795">
            <v>581654</v>
          </cell>
        </row>
        <row r="796">
          <cell r="A796">
            <v>3764</v>
          </cell>
          <cell r="B796">
            <v>47</v>
          </cell>
          <cell r="C796" t="str">
            <v>19</v>
          </cell>
          <cell r="D796" t="str">
            <v>64733</v>
          </cell>
          <cell r="E796" t="str">
            <v>6017693</v>
          </cell>
          <cell r="F796" t="str">
            <v>1487</v>
          </cell>
          <cell r="G796" t="str">
            <v>L</v>
          </cell>
          <cell r="H796" t="str">
            <v>Justice Street Academy Charter</v>
          </cell>
          <cell r="I796" t="str">
            <v>UNIFIED</v>
          </cell>
          <cell r="J796">
            <v>535698</v>
          </cell>
        </row>
        <row r="797">
          <cell r="A797">
            <v>1176</v>
          </cell>
          <cell r="B797">
            <v>47</v>
          </cell>
          <cell r="C797" t="str">
            <v>19</v>
          </cell>
          <cell r="D797" t="str">
            <v>64733</v>
          </cell>
          <cell r="E797" t="str">
            <v>6017701</v>
          </cell>
          <cell r="F797" t="str">
            <v>0227</v>
          </cell>
          <cell r="G797" t="str">
            <v>L</v>
          </cell>
          <cell r="H797" t="str">
            <v>Kenter Canyon Elementary Charter</v>
          </cell>
          <cell r="I797" t="str">
            <v>UNIFIED</v>
          </cell>
          <cell r="J797">
            <v>774490</v>
          </cell>
        </row>
        <row r="798">
          <cell r="A798">
            <v>3768</v>
          </cell>
          <cell r="B798">
            <v>47</v>
          </cell>
          <cell r="C798" t="str">
            <v>19</v>
          </cell>
          <cell r="D798" t="str">
            <v>64733</v>
          </cell>
          <cell r="E798" t="str">
            <v>6017743</v>
          </cell>
          <cell r="F798" t="str">
            <v>1486</v>
          </cell>
          <cell r="G798" t="str">
            <v>L</v>
          </cell>
          <cell r="H798" t="str">
            <v>Knollwood Preparatory Academy</v>
          </cell>
          <cell r="I798" t="str">
            <v>UNIFIED</v>
          </cell>
          <cell r="J798">
            <v>588002</v>
          </cell>
        </row>
        <row r="799">
          <cell r="A799">
            <v>3783</v>
          </cell>
          <cell r="B799">
            <v>47</v>
          </cell>
          <cell r="C799" t="str">
            <v>19</v>
          </cell>
          <cell r="D799" t="str">
            <v>64733</v>
          </cell>
          <cell r="E799" t="str">
            <v>6017891</v>
          </cell>
          <cell r="F799" t="str">
            <v>1478</v>
          </cell>
          <cell r="G799" t="str">
            <v>L</v>
          </cell>
          <cell r="H799" t="str">
            <v>Lockhurst Drive Charter Elementary</v>
          </cell>
          <cell r="I799" t="str">
            <v>UNIFIED</v>
          </cell>
          <cell r="J799">
            <v>665648</v>
          </cell>
        </row>
        <row r="800">
          <cell r="A800">
            <v>1177</v>
          </cell>
          <cell r="B800">
            <v>47</v>
          </cell>
          <cell r="C800" t="str">
            <v>19</v>
          </cell>
          <cell r="D800" t="str">
            <v>64733</v>
          </cell>
          <cell r="E800" t="str">
            <v>6018063</v>
          </cell>
          <cell r="F800" t="str">
            <v>0228</v>
          </cell>
          <cell r="G800" t="str">
            <v>L</v>
          </cell>
          <cell r="H800" t="str">
            <v>Marquez Charter</v>
          </cell>
          <cell r="I800" t="str">
            <v>UNIFIED</v>
          </cell>
          <cell r="J800">
            <v>738301</v>
          </cell>
        </row>
        <row r="801">
          <cell r="A801">
            <v>1178</v>
          </cell>
          <cell r="B801">
            <v>47</v>
          </cell>
          <cell r="C801" t="str">
            <v>19</v>
          </cell>
          <cell r="D801" t="str">
            <v>64733</v>
          </cell>
          <cell r="E801" t="str">
            <v>6018204</v>
          </cell>
          <cell r="F801" t="str">
            <v>0115</v>
          </cell>
          <cell r="G801" t="str">
            <v>D</v>
          </cell>
          <cell r="H801" t="str">
            <v>Montague Charter Academy</v>
          </cell>
          <cell r="I801" t="str">
            <v>UNIFIED</v>
          </cell>
          <cell r="J801">
            <v>1126594</v>
          </cell>
        </row>
        <row r="802">
          <cell r="A802">
            <v>3820</v>
          </cell>
          <cell r="B802">
            <v>47</v>
          </cell>
          <cell r="C802" t="str">
            <v>19</v>
          </cell>
          <cell r="D802" t="str">
            <v>64733</v>
          </cell>
          <cell r="E802" t="str">
            <v>6018287</v>
          </cell>
          <cell r="F802" t="str">
            <v>1465</v>
          </cell>
          <cell r="G802" t="str">
            <v>L</v>
          </cell>
          <cell r="H802" t="str">
            <v>Nestle Avenue Charter</v>
          </cell>
          <cell r="I802" t="str">
            <v>UNIFIED</v>
          </cell>
          <cell r="J802">
            <v>718841</v>
          </cell>
        </row>
        <row r="803">
          <cell r="A803">
            <v>1179</v>
          </cell>
          <cell r="B803">
            <v>47</v>
          </cell>
          <cell r="C803" t="str">
            <v>19</v>
          </cell>
          <cell r="D803" t="str">
            <v>64733</v>
          </cell>
          <cell r="E803" t="str">
            <v>6018634</v>
          </cell>
          <cell r="F803" t="str">
            <v>0229</v>
          </cell>
          <cell r="G803" t="str">
            <v>L</v>
          </cell>
          <cell r="H803" t="str">
            <v>Palisades Charter Elementary</v>
          </cell>
          <cell r="I803" t="str">
            <v>UNIFIED</v>
          </cell>
          <cell r="J803">
            <v>690652</v>
          </cell>
        </row>
        <row r="804">
          <cell r="A804">
            <v>3852</v>
          </cell>
          <cell r="B804">
            <v>47</v>
          </cell>
          <cell r="C804" t="str">
            <v>19</v>
          </cell>
          <cell r="D804" t="str">
            <v>64733</v>
          </cell>
          <cell r="E804" t="str">
            <v>6018642</v>
          </cell>
          <cell r="F804" t="str">
            <v>0583</v>
          </cell>
          <cell r="G804" t="str">
            <v>D</v>
          </cell>
          <cell r="H804" t="str">
            <v>Pacoima Charter Elementary</v>
          </cell>
          <cell r="I804" t="str">
            <v>UNIFIED</v>
          </cell>
          <cell r="J804">
            <v>1769542</v>
          </cell>
        </row>
        <row r="805">
          <cell r="A805">
            <v>3860</v>
          </cell>
          <cell r="B805">
            <v>47</v>
          </cell>
          <cell r="C805" t="str">
            <v>19</v>
          </cell>
          <cell r="D805" t="str">
            <v>64733</v>
          </cell>
          <cell r="E805" t="str">
            <v>6018725</v>
          </cell>
          <cell r="F805" t="str">
            <v>1435</v>
          </cell>
          <cell r="G805" t="str">
            <v>L</v>
          </cell>
          <cell r="H805" t="str">
            <v>Plainview Academic Charter Academy</v>
          </cell>
          <cell r="I805" t="str">
            <v>UNIFIED</v>
          </cell>
          <cell r="J805">
            <v>403864</v>
          </cell>
        </row>
        <row r="806">
          <cell r="A806">
            <v>3864</v>
          </cell>
          <cell r="B806">
            <v>47</v>
          </cell>
          <cell r="C806" t="str">
            <v>19</v>
          </cell>
          <cell r="D806" t="str">
            <v>64733</v>
          </cell>
          <cell r="E806" t="str">
            <v>6018774</v>
          </cell>
          <cell r="F806" t="str">
            <v>1347</v>
          </cell>
          <cell r="G806" t="str">
            <v>L</v>
          </cell>
          <cell r="H806" t="str">
            <v>Pomelo Community Charter</v>
          </cell>
          <cell r="I806" t="str">
            <v>UNIFIED</v>
          </cell>
          <cell r="J806">
            <v>889249</v>
          </cell>
        </row>
        <row r="807">
          <cell r="A807">
            <v>3876</v>
          </cell>
          <cell r="B807">
            <v>47</v>
          </cell>
          <cell r="C807" t="str">
            <v>19</v>
          </cell>
          <cell r="D807" t="str">
            <v>64733</v>
          </cell>
          <cell r="E807" t="str">
            <v>6018923</v>
          </cell>
          <cell r="F807" t="str">
            <v>1362</v>
          </cell>
          <cell r="G807" t="str">
            <v>L</v>
          </cell>
          <cell r="H807" t="str">
            <v>Riverside Drive Charter</v>
          </cell>
          <cell r="I807" t="str">
            <v>UNIFIED</v>
          </cell>
          <cell r="J807">
            <v>826769</v>
          </cell>
        </row>
        <row r="808">
          <cell r="A808">
            <v>1180</v>
          </cell>
          <cell r="B808">
            <v>47</v>
          </cell>
          <cell r="C808" t="str">
            <v>19</v>
          </cell>
          <cell r="D808" t="str">
            <v>64733</v>
          </cell>
          <cell r="E808" t="str">
            <v>6019079</v>
          </cell>
          <cell r="F808" t="str">
            <v>0446</v>
          </cell>
          <cell r="G808" t="str">
            <v>D</v>
          </cell>
          <cell r="H808" t="str">
            <v>Santa Monica Boulevard Community Charter</v>
          </cell>
          <cell r="I808" t="str">
            <v>UNIFIED</v>
          </cell>
          <cell r="J808">
            <v>1298286</v>
          </cell>
        </row>
        <row r="809">
          <cell r="A809">
            <v>3894</v>
          </cell>
          <cell r="B809">
            <v>47</v>
          </cell>
          <cell r="C809" t="str">
            <v>19</v>
          </cell>
          <cell r="D809" t="str">
            <v>64733</v>
          </cell>
          <cell r="E809" t="str">
            <v>6019111</v>
          </cell>
          <cell r="F809" t="str">
            <v>1484</v>
          </cell>
          <cell r="G809" t="str">
            <v>L</v>
          </cell>
          <cell r="H809" t="str">
            <v>Serrania Avenue Charter For Enriched Studies</v>
          </cell>
          <cell r="I809" t="str">
            <v>UNIFIED</v>
          </cell>
          <cell r="J809">
            <v>924789</v>
          </cell>
        </row>
        <row r="810">
          <cell r="A810">
            <v>3900</v>
          </cell>
          <cell r="B810">
            <v>47</v>
          </cell>
          <cell r="C810" t="str">
            <v>19</v>
          </cell>
          <cell r="D810" t="str">
            <v>64733</v>
          </cell>
          <cell r="E810" t="str">
            <v>6019186</v>
          </cell>
          <cell r="F810" t="str">
            <v>1348</v>
          </cell>
          <cell r="G810" t="str">
            <v>L</v>
          </cell>
          <cell r="H810" t="str">
            <v>Sherman Oaks Elementary Charter</v>
          </cell>
          <cell r="I810" t="str">
            <v>UNIFIED</v>
          </cell>
          <cell r="J810">
            <v>1158314</v>
          </cell>
        </row>
        <row r="811">
          <cell r="A811">
            <v>3920</v>
          </cell>
          <cell r="B811">
            <v>47</v>
          </cell>
          <cell r="C811" t="str">
            <v>19</v>
          </cell>
          <cell r="D811" t="str">
            <v>64733</v>
          </cell>
          <cell r="E811" t="str">
            <v>6019392</v>
          </cell>
          <cell r="F811" t="str">
            <v>1476</v>
          </cell>
          <cell r="G811" t="str">
            <v>L</v>
          </cell>
          <cell r="H811" t="str">
            <v>Superior Street Elementary</v>
          </cell>
          <cell r="I811" t="str">
            <v>UNIFIED</v>
          </cell>
          <cell r="J811">
            <v>706818</v>
          </cell>
        </row>
        <row r="812">
          <cell r="A812">
            <v>1183</v>
          </cell>
          <cell r="B812">
            <v>47</v>
          </cell>
          <cell r="C812" t="str">
            <v>19</v>
          </cell>
          <cell r="D812" t="str">
            <v>64733</v>
          </cell>
          <cell r="E812" t="str">
            <v>6019525</v>
          </cell>
          <cell r="F812" t="str">
            <v>0230</v>
          </cell>
          <cell r="G812" t="str">
            <v>L</v>
          </cell>
          <cell r="H812" t="str">
            <v>Topanga Elementary Charter</v>
          </cell>
          <cell r="I812" t="str">
            <v>UNIFIED</v>
          </cell>
          <cell r="J812">
            <v>403992</v>
          </cell>
        </row>
        <row r="813">
          <cell r="A813">
            <v>3932</v>
          </cell>
          <cell r="B813">
            <v>47</v>
          </cell>
          <cell r="C813" t="str">
            <v>19</v>
          </cell>
          <cell r="D813" t="str">
            <v>64733</v>
          </cell>
          <cell r="E813" t="str">
            <v>6019533</v>
          </cell>
          <cell r="F813" t="str">
            <v>1475</v>
          </cell>
          <cell r="G813" t="str">
            <v>L</v>
          </cell>
          <cell r="H813" t="str">
            <v>Topeka Charter School For Advanced Studies</v>
          </cell>
          <cell r="I813" t="str">
            <v>UNIFIED</v>
          </cell>
          <cell r="J813">
            <v>848498</v>
          </cell>
        </row>
        <row r="814">
          <cell r="A814">
            <v>3946</v>
          </cell>
          <cell r="B814">
            <v>47</v>
          </cell>
          <cell r="C814" t="str">
            <v>19</v>
          </cell>
          <cell r="D814" t="str">
            <v>64733</v>
          </cell>
          <cell r="E814" t="str">
            <v>6019673</v>
          </cell>
          <cell r="F814" t="str">
            <v>1479</v>
          </cell>
          <cell r="G814" t="str">
            <v>L</v>
          </cell>
          <cell r="H814" t="str">
            <v>Van Gogh Charter</v>
          </cell>
          <cell r="I814" t="str">
            <v>UNIFIED</v>
          </cell>
          <cell r="J814">
            <v>653229</v>
          </cell>
        </row>
        <row r="815">
          <cell r="A815">
            <v>1184</v>
          </cell>
          <cell r="B815">
            <v>47</v>
          </cell>
          <cell r="C815" t="str">
            <v>19</v>
          </cell>
          <cell r="D815" t="str">
            <v>64733</v>
          </cell>
          <cell r="E815" t="str">
            <v>6019715</v>
          </cell>
          <cell r="F815" t="str">
            <v>0016</v>
          </cell>
          <cell r="G815" t="str">
            <v>D</v>
          </cell>
          <cell r="H815" t="str">
            <v>Vaughn Next Century Learning Center</v>
          </cell>
          <cell r="I815" t="str">
            <v>UNIFIED</v>
          </cell>
          <cell r="J815">
            <v>4400727</v>
          </cell>
        </row>
        <row r="816">
          <cell r="A816">
            <v>3961</v>
          </cell>
          <cell r="B816">
            <v>47</v>
          </cell>
          <cell r="C816" t="str">
            <v>19</v>
          </cell>
          <cell r="D816" t="str">
            <v>64733</v>
          </cell>
          <cell r="E816" t="str">
            <v>6019855</v>
          </cell>
          <cell r="F816" t="str">
            <v>1349</v>
          </cell>
          <cell r="G816" t="str">
            <v>L</v>
          </cell>
          <cell r="H816" t="str">
            <v>Welby Way Charter Elementary School And Gifted-High Ability Magnet</v>
          </cell>
          <cell r="I816" t="str">
            <v>UNIFIED</v>
          </cell>
          <cell r="J816">
            <v>1148151</v>
          </cell>
        </row>
        <row r="817">
          <cell r="A817">
            <v>1187</v>
          </cell>
          <cell r="B817">
            <v>47</v>
          </cell>
          <cell r="C817" t="str">
            <v>19</v>
          </cell>
          <cell r="D817" t="str">
            <v>64733</v>
          </cell>
          <cell r="E817" t="str">
            <v>6019939</v>
          </cell>
          <cell r="F817" t="str">
            <v>0031</v>
          </cell>
          <cell r="G817" t="str">
            <v>L</v>
          </cell>
          <cell r="H817" t="str">
            <v>Westwood Charter Elementary</v>
          </cell>
          <cell r="I817" t="str">
            <v>UNIFIED</v>
          </cell>
          <cell r="J817">
            <v>1148524</v>
          </cell>
        </row>
        <row r="818">
          <cell r="A818">
            <v>3968</v>
          </cell>
          <cell r="B818">
            <v>47</v>
          </cell>
          <cell r="C818" t="str">
            <v>19</v>
          </cell>
          <cell r="D818" t="str">
            <v>64733</v>
          </cell>
          <cell r="E818" t="str">
            <v>6019954</v>
          </cell>
          <cell r="F818" t="str">
            <v>1482</v>
          </cell>
          <cell r="G818" t="str">
            <v>L</v>
          </cell>
          <cell r="H818" t="str">
            <v>Wilbur Charter For Enriched Academics</v>
          </cell>
          <cell r="I818" t="str">
            <v>UNIFIED</v>
          </cell>
          <cell r="J818">
            <v>881969</v>
          </cell>
        </row>
        <row r="819">
          <cell r="A819">
            <v>3976</v>
          </cell>
          <cell r="B819">
            <v>47</v>
          </cell>
          <cell r="C819" t="str">
            <v>19</v>
          </cell>
          <cell r="D819" t="str">
            <v>64733</v>
          </cell>
          <cell r="E819" t="str">
            <v>6020036</v>
          </cell>
          <cell r="F819" t="str">
            <v>1483</v>
          </cell>
          <cell r="G819" t="str">
            <v>L</v>
          </cell>
          <cell r="H819" t="str">
            <v>Woodlake Elementary Community Charter</v>
          </cell>
          <cell r="I819" t="str">
            <v>UNIFIED</v>
          </cell>
          <cell r="J819">
            <v>741739</v>
          </cell>
        </row>
        <row r="820">
          <cell r="A820">
            <v>3977</v>
          </cell>
          <cell r="B820">
            <v>47</v>
          </cell>
          <cell r="C820" t="str">
            <v>19</v>
          </cell>
          <cell r="D820" t="str">
            <v>64733</v>
          </cell>
          <cell r="E820" t="str">
            <v>6020044</v>
          </cell>
          <cell r="F820" t="str">
            <v>1485</v>
          </cell>
          <cell r="G820" t="str">
            <v>L</v>
          </cell>
          <cell r="H820" t="str">
            <v>Woodland Hills Elementary Charter For Enriched Studies</v>
          </cell>
          <cell r="I820" t="str">
            <v>UNIFIED</v>
          </cell>
          <cell r="J820">
            <v>961516</v>
          </cell>
        </row>
        <row r="821">
          <cell r="A821">
            <v>3991</v>
          </cell>
          <cell r="B821">
            <v>47</v>
          </cell>
          <cell r="C821" t="str">
            <v>19</v>
          </cell>
          <cell r="D821" t="str">
            <v>64733</v>
          </cell>
          <cell r="E821" t="str">
            <v>6057988</v>
          </cell>
          <cell r="F821" t="str">
            <v>1688</v>
          </cell>
          <cell r="G821" t="str">
            <v>L</v>
          </cell>
          <cell r="H821" t="str">
            <v>Emerson Community Charter School</v>
          </cell>
          <cell r="I821" t="str">
            <v>UNIFIED</v>
          </cell>
          <cell r="J821">
            <v>117108</v>
          </cell>
        </row>
        <row r="822">
          <cell r="A822">
            <v>4007</v>
          </cell>
          <cell r="B822">
            <v>47</v>
          </cell>
          <cell r="C822" t="str">
            <v>19</v>
          </cell>
          <cell r="D822" t="str">
            <v>64733</v>
          </cell>
          <cell r="E822" t="str">
            <v>6058150</v>
          </cell>
          <cell r="F822" t="str">
            <v>1473</v>
          </cell>
          <cell r="G822" t="str">
            <v>L</v>
          </cell>
          <cell r="H822" t="str">
            <v>Robert A. Millikan Affiliated Charter &amp; Performing Arts Magnet Middle</v>
          </cell>
          <cell r="I822" t="str">
            <v>UNIFIED</v>
          </cell>
          <cell r="J822">
            <v>2588339</v>
          </cell>
        </row>
        <row r="823">
          <cell r="A823">
            <v>1188</v>
          </cell>
          <cell r="B823">
            <v>47</v>
          </cell>
          <cell r="C823" t="str">
            <v>19</v>
          </cell>
          <cell r="D823" t="str">
            <v>64733</v>
          </cell>
          <cell r="E823" t="str">
            <v>6058267</v>
          </cell>
          <cell r="F823" t="str">
            <v>0225</v>
          </cell>
          <cell r="G823" t="str">
            <v>L</v>
          </cell>
          <cell r="H823" t="str">
            <v>Paul Revere Charter Middle</v>
          </cell>
          <cell r="I823" t="str">
            <v>UNIFIED</v>
          </cell>
          <cell r="J823">
            <v>3018588</v>
          </cell>
        </row>
        <row r="824">
          <cell r="A824">
            <v>4034</v>
          </cell>
          <cell r="B824">
            <v>47</v>
          </cell>
          <cell r="C824" t="str">
            <v>19</v>
          </cell>
          <cell r="D824" t="str">
            <v>64733</v>
          </cell>
          <cell r="E824" t="str">
            <v>6061477</v>
          </cell>
          <cell r="F824" t="str">
            <v>1346</v>
          </cell>
          <cell r="G824" t="str">
            <v>L</v>
          </cell>
          <cell r="H824" t="str">
            <v>George Ellery Hale Charter Academy</v>
          </cell>
          <cell r="I824" t="str">
            <v>UNIFIED</v>
          </cell>
          <cell r="J824">
            <v>3144098</v>
          </cell>
        </row>
        <row r="825">
          <cell r="A825">
            <v>4040</v>
          </cell>
          <cell r="B825">
            <v>47</v>
          </cell>
          <cell r="C825" t="str">
            <v>19</v>
          </cell>
          <cell r="D825" t="str">
            <v>64733</v>
          </cell>
          <cell r="E825" t="str">
            <v>6061543</v>
          </cell>
          <cell r="F825" t="str">
            <v>1480</v>
          </cell>
          <cell r="G825" t="str">
            <v>L</v>
          </cell>
          <cell r="H825" t="str">
            <v>Alfred B. Nobel Charter Middle</v>
          </cell>
          <cell r="I825" t="str">
            <v>UNIFIED</v>
          </cell>
          <cell r="J825">
            <v>3489564</v>
          </cell>
        </row>
        <row r="826">
          <cell r="A826">
            <v>4051</v>
          </cell>
          <cell r="B826">
            <v>47</v>
          </cell>
          <cell r="C826" t="str">
            <v>19</v>
          </cell>
          <cell r="D826" t="str">
            <v>64733</v>
          </cell>
          <cell r="E826" t="str">
            <v>6071435</v>
          </cell>
          <cell r="F826" t="str">
            <v>1477</v>
          </cell>
          <cell r="G826" t="str">
            <v>L</v>
          </cell>
          <cell r="H826" t="str">
            <v>Castlebay Lane Charter</v>
          </cell>
          <cell r="I826" t="str">
            <v>UNIFIED</v>
          </cell>
          <cell r="J826">
            <v>1032865</v>
          </cell>
        </row>
        <row r="827">
          <cell r="A827">
            <v>4054</v>
          </cell>
          <cell r="B827">
            <v>47</v>
          </cell>
          <cell r="C827" t="str">
            <v>19</v>
          </cell>
          <cell r="D827" t="str">
            <v>64733</v>
          </cell>
          <cell r="E827" t="str">
            <v>6094726</v>
          </cell>
          <cell r="F827" t="str">
            <v>0957</v>
          </cell>
          <cell r="G827" t="str">
            <v>L</v>
          </cell>
          <cell r="H827" t="str">
            <v>Community Magnet Charter Elementary</v>
          </cell>
          <cell r="I827" t="str">
            <v>UNIFIED</v>
          </cell>
          <cell r="J827">
            <v>771373</v>
          </cell>
        </row>
        <row r="828">
          <cell r="A828">
            <v>1191</v>
          </cell>
          <cell r="B828">
            <v>47</v>
          </cell>
          <cell r="C828" t="str">
            <v>19</v>
          </cell>
          <cell r="D828" t="str">
            <v>64733</v>
          </cell>
          <cell r="E828" t="str">
            <v>6097927</v>
          </cell>
          <cell r="F828" t="str">
            <v>0012</v>
          </cell>
          <cell r="G828" t="str">
            <v>L</v>
          </cell>
          <cell r="H828" t="str">
            <v>Open Charter Magnet</v>
          </cell>
          <cell r="I828" t="str">
            <v>UNIFIED</v>
          </cell>
          <cell r="J828">
            <v>562217</v>
          </cell>
        </row>
        <row r="829">
          <cell r="A829">
            <v>1192</v>
          </cell>
          <cell r="B829">
            <v>47</v>
          </cell>
          <cell r="C829" t="str">
            <v>19</v>
          </cell>
          <cell r="D829" t="str">
            <v>64733</v>
          </cell>
          <cell r="E829" t="str">
            <v>6112536</v>
          </cell>
          <cell r="F829" t="str">
            <v>0045</v>
          </cell>
          <cell r="G829" t="str">
            <v>D</v>
          </cell>
          <cell r="H829" t="str">
            <v>The Accelerated</v>
          </cell>
          <cell r="I829" t="str">
            <v>UNIFIED</v>
          </cell>
          <cell r="J829">
            <v>1101611</v>
          </cell>
        </row>
        <row r="830">
          <cell r="A830">
            <v>1193</v>
          </cell>
          <cell r="B830">
            <v>47</v>
          </cell>
          <cell r="C830" t="str">
            <v>19</v>
          </cell>
          <cell r="D830" t="str">
            <v>64733</v>
          </cell>
          <cell r="E830" t="str">
            <v>6114912</v>
          </cell>
          <cell r="F830" t="str">
            <v>0131</v>
          </cell>
          <cell r="G830" t="str">
            <v>D</v>
          </cell>
          <cell r="H830" t="str">
            <v>Watts Learning Center</v>
          </cell>
          <cell r="I830" t="str">
            <v>UNIFIED</v>
          </cell>
          <cell r="J830">
            <v>559402</v>
          </cell>
        </row>
        <row r="831">
          <cell r="A831">
            <v>1194</v>
          </cell>
          <cell r="B831">
            <v>47</v>
          </cell>
          <cell r="C831" t="str">
            <v>19</v>
          </cell>
          <cell r="D831" t="str">
            <v>64733</v>
          </cell>
          <cell r="E831" t="str">
            <v>6116750</v>
          </cell>
          <cell r="F831" t="str">
            <v>0213</v>
          </cell>
          <cell r="G831" t="str">
            <v>D</v>
          </cell>
          <cell r="H831" t="str">
            <v>PUC Community Charter Middle and PUC Community Charter Early College High</v>
          </cell>
          <cell r="I831" t="str">
            <v>UNIFIED</v>
          </cell>
          <cell r="J831">
            <v>1146110</v>
          </cell>
        </row>
        <row r="832">
          <cell r="A832">
            <v>1195</v>
          </cell>
          <cell r="B832">
            <v>47</v>
          </cell>
          <cell r="C832" t="str">
            <v>19</v>
          </cell>
          <cell r="D832" t="str">
            <v>64733</v>
          </cell>
          <cell r="E832" t="str">
            <v>6117048</v>
          </cell>
          <cell r="F832" t="str">
            <v>0190</v>
          </cell>
          <cell r="G832" t="str">
            <v>D</v>
          </cell>
          <cell r="H832" t="str">
            <v>View Park Preparatory Accelerated Charter</v>
          </cell>
          <cell r="I832" t="str">
            <v>UNIFIED</v>
          </cell>
          <cell r="J832">
            <v>651026</v>
          </cell>
        </row>
        <row r="833">
          <cell r="A833">
            <v>1196</v>
          </cell>
          <cell r="B833">
            <v>47</v>
          </cell>
          <cell r="C833" t="str">
            <v>19</v>
          </cell>
          <cell r="D833" t="str">
            <v>64733</v>
          </cell>
          <cell r="E833" t="str">
            <v>6117667</v>
          </cell>
          <cell r="F833" t="str">
            <v>0293</v>
          </cell>
          <cell r="G833" t="str">
            <v>D</v>
          </cell>
          <cell r="H833" t="str">
            <v>Camino Nuevo Charter Academy</v>
          </cell>
          <cell r="I833" t="str">
            <v>UNIFIED</v>
          </cell>
          <cell r="J833">
            <v>794912</v>
          </cell>
        </row>
        <row r="834">
          <cell r="A834">
            <v>1199</v>
          </cell>
          <cell r="B834">
            <v>47</v>
          </cell>
          <cell r="C834" t="str">
            <v>19</v>
          </cell>
          <cell r="D834" t="str">
            <v>64733</v>
          </cell>
          <cell r="E834" t="str">
            <v>6119044</v>
          </cell>
          <cell r="F834" t="str">
            <v>0388</v>
          </cell>
          <cell r="G834" t="str">
            <v>D</v>
          </cell>
          <cell r="H834" t="str">
            <v>Multicultural Learning Center</v>
          </cell>
          <cell r="I834" t="str">
            <v>UNIFIED</v>
          </cell>
          <cell r="J834">
            <v>647451</v>
          </cell>
        </row>
        <row r="835">
          <cell r="A835">
            <v>1201</v>
          </cell>
          <cell r="B835">
            <v>47</v>
          </cell>
          <cell r="C835" t="str">
            <v>19</v>
          </cell>
          <cell r="D835" t="str">
            <v>64733</v>
          </cell>
          <cell r="E835" t="str">
            <v>6119531</v>
          </cell>
          <cell r="F835" t="str">
            <v>0417</v>
          </cell>
          <cell r="G835" t="str">
            <v>D</v>
          </cell>
          <cell r="H835" t="str">
            <v>CHIME Institute's Schwarzenegger Community</v>
          </cell>
          <cell r="I835" t="str">
            <v>UNIFIED</v>
          </cell>
          <cell r="J835">
            <v>1064832</v>
          </cell>
        </row>
        <row r="836">
          <cell r="A836">
            <v>1203</v>
          </cell>
          <cell r="B836">
            <v>47</v>
          </cell>
          <cell r="C836" t="str">
            <v>19</v>
          </cell>
          <cell r="D836" t="str">
            <v>64733</v>
          </cell>
          <cell r="E836" t="str">
            <v>6119903</v>
          </cell>
          <cell r="F836" t="str">
            <v>0448</v>
          </cell>
          <cell r="G836" t="str">
            <v>D</v>
          </cell>
          <cell r="H836" t="str">
            <v>Downtown Value</v>
          </cell>
          <cell r="I836" t="str">
            <v>UNIFIED</v>
          </cell>
          <cell r="J836">
            <v>643947</v>
          </cell>
        </row>
        <row r="837">
          <cell r="A837">
            <v>1206</v>
          </cell>
          <cell r="B837">
            <v>47</v>
          </cell>
          <cell r="C837" t="str">
            <v>19</v>
          </cell>
          <cell r="D837" t="str">
            <v>64733</v>
          </cell>
          <cell r="E837" t="str">
            <v>6120471</v>
          </cell>
          <cell r="F837" t="str">
            <v>0473</v>
          </cell>
          <cell r="G837" t="str">
            <v>D</v>
          </cell>
          <cell r="H837" t="str">
            <v>Puente Charter</v>
          </cell>
          <cell r="I837" t="str">
            <v>UNIFIED</v>
          </cell>
          <cell r="J837">
            <v>126234</v>
          </cell>
        </row>
        <row r="838">
          <cell r="A838">
            <v>1207</v>
          </cell>
          <cell r="B838">
            <v>47</v>
          </cell>
          <cell r="C838" t="str">
            <v>19</v>
          </cell>
          <cell r="D838" t="str">
            <v>64733</v>
          </cell>
          <cell r="E838" t="str">
            <v>6120489</v>
          </cell>
          <cell r="F838" t="str">
            <v>0475</v>
          </cell>
          <cell r="G838" t="str">
            <v>D</v>
          </cell>
          <cell r="H838" t="str">
            <v>Para Los Ninos Charter</v>
          </cell>
          <cell r="I838" t="str">
            <v>UNIFIED</v>
          </cell>
          <cell r="J838">
            <v>516855</v>
          </cell>
        </row>
        <row r="839">
          <cell r="A839">
            <v>1208</v>
          </cell>
          <cell r="B839">
            <v>47</v>
          </cell>
          <cell r="C839" t="str">
            <v>19</v>
          </cell>
          <cell r="D839" t="str">
            <v>64733</v>
          </cell>
          <cell r="E839" t="str">
            <v>6121081</v>
          </cell>
          <cell r="F839" t="str">
            <v>0506</v>
          </cell>
          <cell r="G839" t="str">
            <v>D</v>
          </cell>
          <cell r="H839" t="str">
            <v>View Park Preparatory Accelerated Charter Middle</v>
          </cell>
          <cell r="I839" t="str">
            <v>UNIFIED</v>
          </cell>
          <cell r="J839">
            <v>516034</v>
          </cell>
        </row>
        <row r="840">
          <cell r="A840">
            <v>355</v>
          </cell>
          <cell r="B840">
            <v>47</v>
          </cell>
          <cell r="C840" t="str">
            <v>19</v>
          </cell>
          <cell r="D840" t="str">
            <v>64758</v>
          </cell>
          <cell r="E840" t="str">
            <v>0</v>
          </cell>
          <cell r="H840" t="str">
            <v>Los Nietos</v>
          </cell>
          <cell r="I840" t="str">
            <v>ELEMENTARY</v>
          </cell>
          <cell r="J840">
            <v>2291508</v>
          </cell>
        </row>
        <row r="841">
          <cell r="A841">
            <v>356</v>
          </cell>
          <cell r="B841">
            <v>47</v>
          </cell>
          <cell r="C841" t="str">
            <v>19</v>
          </cell>
          <cell r="D841" t="str">
            <v>64766</v>
          </cell>
          <cell r="E841" t="str">
            <v>0</v>
          </cell>
          <cell r="H841" t="str">
            <v>Lowell Joint</v>
          </cell>
          <cell r="I841" t="str">
            <v>ELEMENTARY</v>
          </cell>
          <cell r="J841">
            <v>4364838</v>
          </cell>
        </row>
        <row r="842">
          <cell r="A842">
            <v>357</v>
          </cell>
          <cell r="B842">
            <v>47</v>
          </cell>
          <cell r="C842" t="str">
            <v>19</v>
          </cell>
          <cell r="D842" t="str">
            <v>64774</v>
          </cell>
          <cell r="E842" t="str">
            <v>0</v>
          </cell>
          <cell r="H842" t="str">
            <v>Lynwood Unified</v>
          </cell>
          <cell r="I842" t="str">
            <v>UNIFIED</v>
          </cell>
          <cell r="J842">
            <v>20632768</v>
          </cell>
        </row>
        <row r="843">
          <cell r="A843">
            <v>358</v>
          </cell>
          <cell r="B843">
            <v>47</v>
          </cell>
          <cell r="C843" t="str">
            <v>19</v>
          </cell>
          <cell r="D843" t="str">
            <v>64790</v>
          </cell>
          <cell r="E843" t="str">
            <v>0</v>
          </cell>
          <cell r="H843" t="str">
            <v>Monrovia Unified</v>
          </cell>
          <cell r="I843" t="str">
            <v>UNIFIED</v>
          </cell>
          <cell r="J843">
            <v>7982346</v>
          </cell>
        </row>
        <row r="844">
          <cell r="A844">
            <v>359</v>
          </cell>
          <cell r="B844">
            <v>47</v>
          </cell>
          <cell r="C844" t="str">
            <v>19</v>
          </cell>
          <cell r="D844" t="str">
            <v>64808</v>
          </cell>
          <cell r="E844" t="str">
            <v>0</v>
          </cell>
          <cell r="H844" t="str">
            <v>Montebello Unified</v>
          </cell>
          <cell r="I844" t="str">
            <v>UNIFIED</v>
          </cell>
          <cell r="J844">
            <v>38685059</v>
          </cell>
        </row>
        <row r="845">
          <cell r="A845">
            <v>360</v>
          </cell>
          <cell r="B845">
            <v>47</v>
          </cell>
          <cell r="C845" t="str">
            <v>19</v>
          </cell>
          <cell r="D845" t="str">
            <v>64816</v>
          </cell>
          <cell r="E845" t="str">
            <v>0</v>
          </cell>
          <cell r="H845" t="str">
            <v>Mountain View Elementary</v>
          </cell>
          <cell r="I845" t="str">
            <v>ELEMENTARY</v>
          </cell>
          <cell r="J845">
            <v>9569990</v>
          </cell>
        </row>
        <row r="846">
          <cell r="A846">
            <v>361</v>
          </cell>
          <cell r="B846">
            <v>47</v>
          </cell>
          <cell r="C846" t="str">
            <v>19</v>
          </cell>
          <cell r="D846" t="str">
            <v>64832</v>
          </cell>
          <cell r="E846" t="str">
            <v>0</v>
          </cell>
          <cell r="H846" t="str">
            <v>Newhall</v>
          </cell>
          <cell r="I846" t="str">
            <v>ELEMENTARY</v>
          </cell>
          <cell r="J846">
            <v>9222792</v>
          </cell>
        </row>
        <row r="847">
          <cell r="A847">
            <v>362</v>
          </cell>
          <cell r="B847">
            <v>47</v>
          </cell>
          <cell r="C847" t="str">
            <v>19</v>
          </cell>
          <cell r="D847" t="str">
            <v>64840</v>
          </cell>
          <cell r="E847" t="str">
            <v>0</v>
          </cell>
          <cell r="H847" t="str">
            <v>Norwalk-La Mirada Unified</v>
          </cell>
          <cell r="I847" t="str">
            <v>UNIFIED</v>
          </cell>
          <cell r="J847">
            <v>26254641</v>
          </cell>
        </row>
        <row r="848">
          <cell r="A848">
            <v>363</v>
          </cell>
          <cell r="B848">
            <v>47</v>
          </cell>
          <cell r="C848" t="str">
            <v>19</v>
          </cell>
          <cell r="D848" t="str">
            <v>64857</v>
          </cell>
          <cell r="E848" t="str">
            <v>0</v>
          </cell>
          <cell r="H848" t="str">
            <v>Palmdale Elementary</v>
          </cell>
          <cell r="I848" t="str">
            <v>ELEMENTARY</v>
          </cell>
          <cell r="J848">
            <v>25563202</v>
          </cell>
        </row>
        <row r="849">
          <cell r="A849">
            <v>10303</v>
          </cell>
          <cell r="B849">
            <v>47</v>
          </cell>
          <cell r="C849" t="str">
            <v>19</v>
          </cell>
          <cell r="D849" t="str">
            <v>64857</v>
          </cell>
          <cell r="E849" t="str">
            <v>112714</v>
          </cell>
          <cell r="F849" t="str">
            <v>0841</v>
          </cell>
          <cell r="G849" t="str">
            <v>D</v>
          </cell>
          <cell r="H849" t="str">
            <v>Antelope Valley Learning Academy</v>
          </cell>
          <cell r="I849" t="str">
            <v>ELEMENTARY</v>
          </cell>
          <cell r="J849">
            <v>4084318</v>
          </cell>
        </row>
        <row r="850">
          <cell r="A850">
            <v>12722</v>
          </cell>
          <cell r="B850">
            <v>47</v>
          </cell>
          <cell r="C850" t="str">
            <v>19</v>
          </cell>
          <cell r="D850" t="str">
            <v>64857</v>
          </cell>
          <cell r="E850" t="str">
            <v>125377</v>
          </cell>
          <cell r="F850" t="str">
            <v>1367</v>
          </cell>
          <cell r="G850" t="str">
            <v>D</v>
          </cell>
          <cell r="H850" t="str">
            <v>Palmdale Aerospace Academy</v>
          </cell>
          <cell r="I850" t="str">
            <v>ELEMENTARY</v>
          </cell>
          <cell r="J850">
            <v>2414368</v>
          </cell>
        </row>
        <row r="851">
          <cell r="A851">
            <v>1209</v>
          </cell>
          <cell r="B851">
            <v>47</v>
          </cell>
          <cell r="C851" t="str">
            <v>19</v>
          </cell>
          <cell r="D851" t="str">
            <v>64857</v>
          </cell>
          <cell r="E851" t="str">
            <v>6119580</v>
          </cell>
          <cell r="F851" t="str">
            <v>0427</v>
          </cell>
          <cell r="G851" t="str">
            <v>D</v>
          </cell>
          <cell r="H851" t="str">
            <v>Guidance Charter</v>
          </cell>
          <cell r="I851" t="str">
            <v>ELEMENTARY</v>
          </cell>
          <cell r="J851">
            <v>0</v>
          </cell>
        </row>
        <row r="852">
          <cell r="A852">
            <v>364</v>
          </cell>
          <cell r="B852">
            <v>47</v>
          </cell>
          <cell r="C852" t="str">
            <v>19</v>
          </cell>
          <cell r="D852" t="str">
            <v>64865</v>
          </cell>
          <cell r="E852" t="str">
            <v>0</v>
          </cell>
          <cell r="H852" t="str">
            <v>Palos Verdes Peninsula Unified</v>
          </cell>
          <cell r="I852" t="str">
            <v>UNIFIED</v>
          </cell>
          <cell r="J852">
            <v>6184334</v>
          </cell>
        </row>
        <row r="853">
          <cell r="A853">
            <v>365</v>
          </cell>
          <cell r="B853">
            <v>47</v>
          </cell>
          <cell r="C853" t="str">
            <v>19</v>
          </cell>
          <cell r="D853" t="str">
            <v>64873</v>
          </cell>
          <cell r="E853" t="str">
            <v>0</v>
          </cell>
          <cell r="H853" t="str">
            <v>Paramount Unified</v>
          </cell>
          <cell r="I853" t="str">
            <v>UNIFIED</v>
          </cell>
          <cell r="J853">
            <v>22002075</v>
          </cell>
        </row>
        <row r="854">
          <cell r="A854">
            <v>366</v>
          </cell>
          <cell r="B854">
            <v>47</v>
          </cell>
          <cell r="C854" t="str">
            <v>19</v>
          </cell>
          <cell r="D854" t="str">
            <v>64881</v>
          </cell>
          <cell r="E854" t="str">
            <v>0</v>
          </cell>
          <cell r="H854" t="str">
            <v>Pasadena Unified</v>
          </cell>
          <cell r="I854" t="str">
            <v>UNIFIED</v>
          </cell>
          <cell r="J854">
            <v>10099485</v>
          </cell>
        </row>
        <row r="855">
          <cell r="A855">
            <v>11382</v>
          </cell>
          <cell r="B855">
            <v>47</v>
          </cell>
          <cell r="C855" t="str">
            <v>19</v>
          </cell>
          <cell r="D855" t="str">
            <v>64881</v>
          </cell>
          <cell r="E855" t="str">
            <v>113464</v>
          </cell>
          <cell r="F855" t="str">
            <v>0847</v>
          </cell>
          <cell r="G855" t="str">
            <v>D</v>
          </cell>
          <cell r="H855" t="str">
            <v>Aveson Global Leadership Academy</v>
          </cell>
          <cell r="I855" t="str">
            <v>UNIFIED</v>
          </cell>
          <cell r="J855">
            <v>466885</v>
          </cell>
        </row>
        <row r="856">
          <cell r="A856">
            <v>11383</v>
          </cell>
          <cell r="B856">
            <v>47</v>
          </cell>
          <cell r="C856" t="str">
            <v>19</v>
          </cell>
          <cell r="D856" t="str">
            <v>64881</v>
          </cell>
          <cell r="E856" t="str">
            <v>113472</v>
          </cell>
          <cell r="F856" t="str">
            <v>0848</v>
          </cell>
          <cell r="G856" t="str">
            <v>D</v>
          </cell>
          <cell r="H856" t="str">
            <v>Aveson School of Leaders</v>
          </cell>
          <cell r="I856" t="str">
            <v>UNIFIED</v>
          </cell>
          <cell r="J856">
            <v>273549</v>
          </cell>
        </row>
        <row r="857">
          <cell r="A857">
            <v>11384</v>
          </cell>
          <cell r="B857">
            <v>47</v>
          </cell>
          <cell r="C857" t="str">
            <v>19</v>
          </cell>
          <cell r="D857" t="str">
            <v>64881</v>
          </cell>
          <cell r="E857" t="str">
            <v>113894</v>
          </cell>
          <cell r="F857" t="str">
            <v>0857</v>
          </cell>
          <cell r="G857" t="str">
            <v>D</v>
          </cell>
          <cell r="H857" t="str">
            <v>Pasadena Rosebud Academy</v>
          </cell>
          <cell r="I857" t="str">
            <v>UNIFIED</v>
          </cell>
          <cell r="J857">
            <v>118441</v>
          </cell>
        </row>
        <row r="858">
          <cell r="A858">
            <v>11994</v>
          </cell>
          <cell r="B858">
            <v>47</v>
          </cell>
          <cell r="C858" t="str">
            <v>19</v>
          </cell>
          <cell r="D858" t="str">
            <v>64881</v>
          </cell>
          <cell r="E858" t="str">
            <v>118075</v>
          </cell>
          <cell r="F858" t="str">
            <v>1031</v>
          </cell>
          <cell r="G858" t="str">
            <v>D</v>
          </cell>
          <cell r="H858" t="str">
            <v>Learning Works</v>
          </cell>
          <cell r="I858" t="str">
            <v>UNIFIED</v>
          </cell>
          <cell r="J858">
            <v>365941</v>
          </cell>
        </row>
        <row r="859">
          <cell r="A859">
            <v>367</v>
          </cell>
          <cell r="B859">
            <v>47</v>
          </cell>
          <cell r="C859" t="str">
            <v>19</v>
          </cell>
          <cell r="D859" t="str">
            <v>64907</v>
          </cell>
          <cell r="E859" t="str">
            <v>0</v>
          </cell>
          <cell r="H859" t="str">
            <v>Pomona Unified</v>
          </cell>
          <cell r="I859" t="str">
            <v>UNIFIED</v>
          </cell>
          <cell r="J859">
            <v>34179269</v>
          </cell>
        </row>
        <row r="860">
          <cell r="A860">
            <v>11386</v>
          </cell>
          <cell r="B860">
            <v>47</v>
          </cell>
          <cell r="C860" t="str">
            <v>19</v>
          </cell>
          <cell r="D860" t="str">
            <v>64907</v>
          </cell>
          <cell r="E860" t="str">
            <v>115170</v>
          </cell>
          <cell r="F860" t="str">
            <v>0914</v>
          </cell>
          <cell r="G860" t="str">
            <v>L</v>
          </cell>
          <cell r="H860" t="str">
            <v>School of Extended Educational Options</v>
          </cell>
          <cell r="I860" t="str">
            <v>UNIFIED</v>
          </cell>
          <cell r="J860">
            <v>527906</v>
          </cell>
        </row>
        <row r="861">
          <cell r="A861">
            <v>4306</v>
          </cell>
          <cell r="B861">
            <v>47</v>
          </cell>
          <cell r="C861" t="str">
            <v>19</v>
          </cell>
          <cell r="D861" t="str">
            <v>64907</v>
          </cell>
          <cell r="E861" t="str">
            <v>6021984</v>
          </cell>
          <cell r="F861" t="str">
            <v>1578</v>
          </cell>
          <cell r="G861" t="str">
            <v>L</v>
          </cell>
          <cell r="H861" t="str">
            <v>La Verne Science and Technology Charter</v>
          </cell>
          <cell r="I861" t="str">
            <v>UNIFIED</v>
          </cell>
          <cell r="J861">
            <v>51518</v>
          </cell>
        </row>
        <row r="862">
          <cell r="A862">
            <v>368</v>
          </cell>
          <cell r="B862">
            <v>47</v>
          </cell>
          <cell r="C862" t="str">
            <v>19</v>
          </cell>
          <cell r="D862" t="str">
            <v>64931</v>
          </cell>
          <cell r="E862" t="str">
            <v>0</v>
          </cell>
          <cell r="H862" t="str">
            <v>Rosemead Elementary</v>
          </cell>
          <cell r="I862" t="str">
            <v>ELEMENTARY</v>
          </cell>
          <cell r="J862">
            <v>3508401</v>
          </cell>
        </row>
        <row r="863">
          <cell r="A863">
            <v>369</v>
          </cell>
          <cell r="B863">
            <v>47</v>
          </cell>
          <cell r="C863" t="str">
            <v>19</v>
          </cell>
          <cell r="D863" t="str">
            <v>64964</v>
          </cell>
          <cell r="E863" t="str">
            <v>0</v>
          </cell>
          <cell r="H863" t="str">
            <v>San Marino Unified</v>
          </cell>
          <cell r="I863" t="str">
            <v>UNIFIED</v>
          </cell>
          <cell r="J863">
            <v>1627260</v>
          </cell>
        </row>
        <row r="864">
          <cell r="A864">
            <v>370</v>
          </cell>
          <cell r="B864">
            <v>47</v>
          </cell>
          <cell r="C864" t="str">
            <v>19</v>
          </cell>
          <cell r="D864" t="str">
            <v>64980</v>
          </cell>
          <cell r="E864" t="str">
            <v>0</v>
          </cell>
          <cell r="H864" t="str">
            <v>Santa Monica-Malibu Unified</v>
          </cell>
          <cell r="I864" t="str">
            <v>UNIFIED</v>
          </cell>
          <cell r="J864">
            <v>2096214</v>
          </cell>
        </row>
        <row r="865">
          <cell r="A865">
            <v>371</v>
          </cell>
          <cell r="B865">
            <v>47</v>
          </cell>
          <cell r="C865" t="str">
            <v>19</v>
          </cell>
          <cell r="D865" t="str">
            <v>64998</v>
          </cell>
          <cell r="E865" t="str">
            <v>0</v>
          </cell>
          <cell r="H865" t="str">
            <v>Saugus Union</v>
          </cell>
          <cell r="I865" t="str">
            <v>ELEMENTARY</v>
          </cell>
          <cell r="J865">
            <v>13661233</v>
          </cell>
        </row>
        <row r="866">
          <cell r="A866">
            <v>372</v>
          </cell>
          <cell r="B866">
            <v>47</v>
          </cell>
          <cell r="C866" t="str">
            <v>19</v>
          </cell>
          <cell r="D866" t="str">
            <v>65029</v>
          </cell>
          <cell r="E866" t="str">
            <v>0</v>
          </cell>
          <cell r="H866" t="str">
            <v>South Pasadena Unified</v>
          </cell>
          <cell r="I866" t="str">
            <v>UNIFIED</v>
          </cell>
          <cell r="J866">
            <v>6919903</v>
          </cell>
        </row>
        <row r="867">
          <cell r="A867">
            <v>373</v>
          </cell>
          <cell r="B867">
            <v>47</v>
          </cell>
          <cell r="C867" t="str">
            <v>19</v>
          </cell>
          <cell r="D867" t="str">
            <v>65037</v>
          </cell>
          <cell r="E867" t="str">
            <v>0</v>
          </cell>
          <cell r="H867" t="str">
            <v>South Whittier Elementary</v>
          </cell>
          <cell r="I867" t="str">
            <v>ELEMENTARY</v>
          </cell>
          <cell r="J867">
            <v>3969710</v>
          </cell>
        </row>
        <row r="868">
          <cell r="A868">
            <v>374</v>
          </cell>
          <cell r="B868">
            <v>47</v>
          </cell>
          <cell r="C868" t="str">
            <v>19</v>
          </cell>
          <cell r="D868" t="str">
            <v>65045</v>
          </cell>
          <cell r="E868" t="str">
            <v>0</v>
          </cell>
          <cell r="H868" t="str">
            <v>Sulphur Springs Union</v>
          </cell>
          <cell r="I868" t="str">
            <v>ELEMENTARY</v>
          </cell>
          <cell r="J868">
            <v>7380538</v>
          </cell>
        </row>
        <row r="869">
          <cell r="A869">
            <v>375</v>
          </cell>
          <cell r="B869">
            <v>47</v>
          </cell>
          <cell r="C869" t="str">
            <v>19</v>
          </cell>
          <cell r="D869" t="str">
            <v>65052</v>
          </cell>
          <cell r="E869" t="str">
            <v>0</v>
          </cell>
          <cell r="H869" t="str">
            <v>Temple City Unified</v>
          </cell>
          <cell r="I869" t="str">
            <v>UNIFIED</v>
          </cell>
          <cell r="J869">
            <v>8525032</v>
          </cell>
        </row>
        <row r="870">
          <cell r="A870">
            <v>376</v>
          </cell>
          <cell r="B870">
            <v>47</v>
          </cell>
          <cell r="C870" t="str">
            <v>19</v>
          </cell>
          <cell r="D870" t="str">
            <v>65060</v>
          </cell>
          <cell r="E870" t="str">
            <v>0</v>
          </cell>
          <cell r="H870" t="str">
            <v>Torrance Unified</v>
          </cell>
          <cell r="I870" t="str">
            <v>UNIFIED</v>
          </cell>
          <cell r="J870">
            <v>34266852</v>
          </cell>
        </row>
        <row r="871">
          <cell r="A871">
            <v>377</v>
          </cell>
          <cell r="B871">
            <v>47</v>
          </cell>
          <cell r="C871" t="str">
            <v>19</v>
          </cell>
          <cell r="D871" t="str">
            <v>65078</v>
          </cell>
          <cell r="E871" t="str">
            <v>0</v>
          </cell>
          <cell r="H871" t="str">
            <v>Valle Lindo Elementary</v>
          </cell>
          <cell r="I871" t="str">
            <v>ELEMENTARY</v>
          </cell>
          <cell r="J871">
            <v>1534846</v>
          </cell>
        </row>
        <row r="872">
          <cell r="A872">
            <v>378</v>
          </cell>
          <cell r="B872">
            <v>47</v>
          </cell>
          <cell r="C872" t="str">
            <v>19</v>
          </cell>
          <cell r="D872" t="str">
            <v>65094</v>
          </cell>
          <cell r="E872" t="str">
            <v>0</v>
          </cell>
          <cell r="H872" t="str">
            <v>West Covina Unified</v>
          </cell>
          <cell r="I872" t="str">
            <v>UNIFIED</v>
          </cell>
          <cell r="J872">
            <v>13045673</v>
          </cell>
        </row>
        <row r="873">
          <cell r="A873">
            <v>10300</v>
          </cell>
          <cell r="B873">
            <v>47</v>
          </cell>
          <cell r="C873" t="str">
            <v>19</v>
          </cell>
          <cell r="D873" t="str">
            <v>65094</v>
          </cell>
          <cell r="E873" t="str">
            <v>112706</v>
          </cell>
          <cell r="F873" t="str">
            <v>0838</v>
          </cell>
          <cell r="G873" t="str">
            <v>D</v>
          </cell>
          <cell r="H873" t="str">
            <v>California Virtual Academy @ Los Angeles</v>
          </cell>
          <cell r="I873" t="str">
            <v>UNIFIED</v>
          </cell>
          <cell r="J873">
            <v>3658850</v>
          </cell>
        </row>
        <row r="874">
          <cell r="A874">
            <v>1210</v>
          </cell>
          <cell r="B874">
            <v>47</v>
          </cell>
          <cell r="C874" t="str">
            <v>19</v>
          </cell>
          <cell r="D874" t="str">
            <v>65094</v>
          </cell>
          <cell r="E874" t="str">
            <v>6023527</v>
          </cell>
          <cell r="F874" t="str">
            <v>0142</v>
          </cell>
          <cell r="G874" t="str">
            <v>D</v>
          </cell>
          <cell r="H874" t="str">
            <v>San Jose Charter Academy</v>
          </cell>
          <cell r="I874" t="str">
            <v>UNIFIED</v>
          </cell>
          <cell r="J874">
            <v>1762262</v>
          </cell>
        </row>
        <row r="875">
          <cell r="A875">
            <v>379</v>
          </cell>
          <cell r="B875">
            <v>47</v>
          </cell>
          <cell r="C875" t="str">
            <v>19</v>
          </cell>
          <cell r="D875" t="str">
            <v>65102</v>
          </cell>
          <cell r="E875" t="str">
            <v>0</v>
          </cell>
          <cell r="H875" t="str">
            <v>Westside Union Elementary</v>
          </cell>
          <cell r="I875" t="str">
            <v>ELEMENTARY</v>
          </cell>
          <cell r="J875">
            <v>12972504</v>
          </cell>
        </row>
        <row r="876">
          <cell r="A876">
            <v>380</v>
          </cell>
          <cell r="B876">
            <v>47</v>
          </cell>
          <cell r="C876" t="str">
            <v>19</v>
          </cell>
          <cell r="D876" t="str">
            <v>65110</v>
          </cell>
          <cell r="E876" t="str">
            <v>0</v>
          </cell>
          <cell r="H876" t="str">
            <v>Whittier City Elementary</v>
          </cell>
          <cell r="I876" t="str">
            <v>ELEMENTARY</v>
          </cell>
          <cell r="J876">
            <v>8379505</v>
          </cell>
        </row>
        <row r="877">
          <cell r="A877">
            <v>381</v>
          </cell>
          <cell r="B877">
            <v>47</v>
          </cell>
          <cell r="C877" t="str">
            <v>19</v>
          </cell>
          <cell r="D877" t="str">
            <v>65128</v>
          </cell>
          <cell r="E877" t="str">
            <v>0</v>
          </cell>
          <cell r="H877" t="str">
            <v>Whittier Union High</v>
          </cell>
          <cell r="I877" t="str">
            <v>HIGH</v>
          </cell>
          <cell r="J877">
            <v>20227781</v>
          </cell>
        </row>
        <row r="878">
          <cell r="A878">
            <v>382</v>
          </cell>
          <cell r="B878">
            <v>47</v>
          </cell>
          <cell r="C878" t="str">
            <v>19</v>
          </cell>
          <cell r="D878" t="str">
            <v>65136</v>
          </cell>
          <cell r="E878" t="str">
            <v>0</v>
          </cell>
          <cell r="H878" t="str">
            <v>William S. Hart Union High</v>
          </cell>
          <cell r="I878" t="str">
            <v>HIGH</v>
          </cell>
          <cell r="J878">
            <v>36824865</v>
          </cell>
        </row>
        <row r="879">
          <cell r="A879">
            <v>11387</v>
          </cell>
          <cell r="B879">
            <v>47</v>
          </cell>
          <cell r="C879" t="str">
            <v>19</v>
          </cell>
          <cell r="D879" t="str">
            <v>65136</v>
          </cell>
          <cell r="E879" t="str">
            <v>114439</v>
          </cell>
          <cell r="F879" t="str">
            <v>0888</v>
          </cell>
          <cell r="G879" t="str">
            <v>D</v>
          </cell>
          <cell r="H879" t="str">
            <v>Mission View Public</v>
          </cell>
          <cell r="I879" t="str">
            <v>HIGH</v>
          </cell>
          <cell r="J879">
            <v>2331600</v>
          </cell>
        </row>
        <row r="880">
          <cell r="A880">
            <v>11995</v>
          </cell>
          <cell r="B880">
            <v>47</v>
          </cell>
          <cell r="C880" t="str">
            <v>19</v>
          </cell>
          <cell r="D880" t="str">
            <v>65136</v>
          </cell>
          <cell r="E880" t="str">
            <v>117234</v>
          </cell>
          <cell r="F880" t="str">
            <v>0981</v>
          </cell>
          <cell r="G880" t="str">
            <v>D</v>
          </cell>
          <cell r="H880" t="str">
            <v>Santa Clarita Valley International</v>
          </cell>
          <cell r="I880" t="str">
            <v>HIGH</v>
          </cell>
          <cell r="J880">
            <v>1274091</v>
          </cell>
        </row>
        <row r="881">
          <cell r="A881">
            <v>12367</v>
          </cell>
          <cell r="B881">
            <v>47</v>
          </cell>
          <cell r="C881" t="str">
            <v>19</v>
          </cell>
          <cell r="D881" t="str">
            <v>65136</v>
          </cell>
          <cell r="E881" t="str">
            <v>121731</v>
          </cell>
          <cell r="F881" t="str">
            <v>1199</v>
          </cell>
          <cell r="G881" t="str">
            <v>D</v>
          </cell>
          <cell r="H881" t="str">
            <v>Albert Einstein Academy for Letters, Arts and Sciences</v>
          </cell>
          <cell r="I881" t="str">
            <v>HIGH</v>
          </cell>
          <cell r="J881">
            <v>0</v>
          </cell>
        </row>
        <row r="882">
          <cell r="A882">
            <v>1211</v>
          </cell>
          <cell r="B882">
            <v>47</v>
          </cell>
          <cell r="C882" t="str">
            <v>19</v>
          </cell>
          <cell r="D882" t="str">
            <v>65136</v>
          </cell>
          <cell r="E882" t="str">
            <v>1996263</v>
          </cell>
          <cell r="F882" t="str">
            <v>0214</v>
          </cell>
          <cell r="G882" t="str">
            <v>D</v>
          </cell>
          <cell r="H882" t="str">
            <v>Opportunities for Learning - Santa Clarita</v>
          </cell>
          <cell r="I882" t="str">
            <v>HIGH</v>
          </cell>
          <cell r="J882">
            <v>2803193</v>
          </cell>
        </row>
        <row r="883">
          <cell r="A883">
            <v>383</v>
          </cell>
          <cell r="B883">
            <v>47</v>
          </cell>
          <cell r="C883" t="str">
            <v>19</v>
          </cell>
          <cell r="D883" t="str">
            <v>65151</v>
          </cell>
          <cell r="E883" t="str">
            <v>0</v>
          </cell>
          <cell r="H883" t="str">
            <v>Wilsona Elementary</v>
          </cell>
          <cell r="I883" t="str">
            <v>ELEMENTARY</v>
          </cell>
          <cell r="J883">
            <v>1898437</v>
          </cell>
        </row>
        <row r="884">
          <cell r="A884">
            <v>385</v>
          </cell>
          <cell r="B884">
            <v>47</v>
          </cell>
          <cell r="C884" t="str">
            <v>19</v>
          </cell>
          <cell r="D884" t="str">
            <v>73437</v>
          </cell>
          <cell r="E884" t="str">
            <v>0</v>
          </cell>
          <cell r="H884" t="str">
            <v>Compton Unified</v>
          </cell>
          <cell r="I884" t="str">
            <v>UNIFIED</v>
          </cell>
          <cell r="J884">
            <v>31667800</v>
          </cell>
        </row>
        <row r="885">
          <cell r="A885">
            <v>11445</v>
          </cell>
          <cell r="B885">
            <v>47</v>
          </cell>
          <cell r="C885" t="str">
            <v>19</v>
          </cell>
          <cell r="D885" t="str">
            <v>73437</v>
          </cell>
          <cell r="E885" t="str">
            <v>115725</v>
          </cell>
          <cell r="F885" t="str">
            <v>0963</v>
          </cell>
          <cell r="G885" t="str">
            <v>D</v>
          </cell>
          <cell r="H885" t="str">
            <v>Lifeline Education Charter</v>
          </cell>
          <cell r="I885" t="str">
            <v>UNIFIED</v>
          </cell>
          <cell r="J885">
            <v>1027362</v>
          </cell>
        </row>
        <row r="886">
          <cell r="A886">
            <v>14269</v>
          </cell>
          <cell r="B886">
            <v>47</v>
          </cell>
          <cell r="C886" t="str">
            <v>19</v>
          </cell>
          <cell r="D886" t="str">
            <v>73437</v>
          </cell>
          <cell r="E886" t="str">
            <v>132845</v>
          </cell>
          <cell r="F886" t="str">
            <v>1772</v>
          </cell>
          <cell r="G886" t="str">
            <v>D</v>
          </cell>
          <cell r="H886" t="str">
            <v>Today's Fresh Start Charter Compton</v>
          </cell>
          <cell r="I886" t="str">
            <v>UNIFIED</v>
          </cell>
          <cell r="J886">
            <v>122130</v>
          </cell>
        </row>
        <row r="887">
          <cell r="A887">
            <v>14359</v>
          </cell>
          <cell r="B887">
            <v>47</v>
          </cell>
          <cell r="C887" t="str">
            <v>19</v>
          </cell>
          <cell r="D887" t="str">
            <v>73437</v>
          </cell>
          <cell r="E887" t="str">
            <v>134338</v>
          </cell>
          <cell r="F887" t="str">
            <v>1827</v>
          </cell>
          <cell r="G887" t="str">
            <v>D</v>
          </cell>
          <cell r="H887" t="str">
            <v>Celerity Achernar Charter</v>
          </cell>
          <cell r="I887" t="str">
            <v>UNIFIED</v>
          </cell>
          <cell r="J887">
            <v>91810</v>
          </cell>
        </row>
        <row r="888">
          <cell r="A888">
            <v>386</v>
          </cell>
          <cell r="B888">
            <v>47</v>
          </cell>
          <cell r="C888" t="str">
            <v>19</v>
          </cell>
          <cell r="D888" t="str">
            <v>73445</v>
          </cell>
          <cell r="E888" t="str">
            <v>0</v>
          </cell>
          <cell r="H888" t="str">
            <v>Hacienda la Puente Unified</v>
          </cell>
          <cell r="I888" t="str">
            <v>UNIFIED</v>
          </cell>
          <cell r="J888">
            <v>27018702</v>
          </cell>
        </row>
        <row r="889">
          <cell r="A889">
            <v>387</v>
          </cell>
          <cell r="B889">
            <v>47</v>
          </cell>
          <cell r="C889" t="str">
            <v>19</v>
          </cell>
          <cell r="D889" t="str">
            <v>73452</v>
          </cell>
          <cell r="E889" t="str">
            <v>0</v>
          </cell>
          <cell r="H889" t="str">
            <v>Rowland Unified</v>
          </cell>
          <cell r="I889" t="str">
            <v>UNIFIED</v>
          </cell>
          <cell r="J889">
            <v>19816998</v>
          </cell>
        </row>
        <row r="890">
          <cell r="A890">
            <v>12413</v>
          </cell>
          <cell r="B890">
            <v>47</v>
          </cell>
          <cell r="C890" t="str">
            <v>19</v>
          </cell>
          <cell r="D890" t="str">
            <v>73452</v>
          </cell>
          <cell r="E890" t="str">
            <v>120600</v>
          </cell>
          <cell r="F890" t="str">
            <v>1135</v>
          </cell>
          <cell r="G890" t="str">
            <v>D</v>
          </cell>
          <cell r="H890" t="str">
            <v>iQ Academy California-Los Angeles</v>
          </cell>
          <cell r="I890" t="str">
            <v>UNIFIED</v>
          </cell>
          <cell r="J890">
            <v>821235</v>
          </cell>
        </row>
        <row r="891">
          <cell r="A891">
            <v>388</v>
          </cell>
          <cell r="B891">
            <v>47</v>
          </cell>
          <cell r="C891" t="str">
            <v>19</v>
          </cell>
          <cell r="D891" t="str">
            <v>73460</v>
          </cell>
          <cell r="E891" t="str">
            <v>0</v>
          </cell>
          <cell r="H891" t="str">
            <v>Walnut Valley Unified</v>
          </cell>
          <cell r="I891" t="str">
            <v>UNIFIED</v>
          </cell>
          <cell r="J891">
            <v>21093778</v>
          </cell>
        </row>
        <row r="892">
          <cell r="A892">
            <v>389</v>
          </cell>
          <cell r="B892">
            <v>47</v>
          </cell>
          <cell r="C892" t="str">
            <v>19</v>
          </cell>
          <cell r="D892" t="str">
            <v>75291</v>
          </cell>
          <cell r="E892" t="str">
            <v>0</v>
          </cell>
          <cell r="H892" t="str">
            <v>San Gabriel Unified</v>
          </cell>
          <cell r="I892" t="str">
            <v>UNIFIED</v>
          </cell>
          <cell r="J892">
            <v>7628346</v>
          </cell>
        </row>
        <row r="893">
          <cell r="A893">
            <v>1214</v>
          </cell>
          <cell r="B893">
            <v>47</v>
          </cell>
          <cell r="C893" t="str">
            <v>19</v>
          </cell>
          <cell r="D893" t="str">
            <v>75291</v>
          </cell>
          <cell r="E893" t="str">
            <v>1996016</v>
          </cell>
          <cell r="F893" t="str">
            <v>0117</v>
          </cell>
          <cell r="G893" t="str">
            <v>D</v>
          </cell>
          <cell r="H893" t="str">
            <v>Options for Youth San Gabriel</v>
          </cell>
          <cell r="I893" t="str">
            <v>UNIFIED</v>
          </cell>
          <cell r="J893">
            <v>4175691</v>
          </cell>
        </row>
        <row r="894">
          <cell r="A894">
            <v>390</v>
          </cell>
          <cell r="B894">
            <v>47</v>
          </cell>
          <cell r="C894" t="str">
            <v>19</v>
          </cell>
          <cell r="D894" t="str">
            <v>75309</v>
          </cell>
          <cell r="E894" t="str">
            <v>0</v>
          </cell>
          <cell r="H894" t="str">
            <v>Acton-Agua Dulce Unified</v>
          </cell>
          <cell r="I894" t="str">
            <v>UNIFIED</v>
          </cell>
          <cell r="J894">
            <v>1558628</v>
          </cell>
        </row>
        <row r="895">
          <cell r="A895">
            <v>12778</v>
          </cell>
          <cell r="B895">
            <v>47</v>
          </cell>
          <cell r="C895" t="str">
            <v>19</v>
          </cell>
          <cell r="D895" t="str">
            <v>75309</v>
          </cell>
          <cell r="E895" t="str">
            <v>127100</v>
          </cell>
          <cell r="F895" t="str">
            <v>1458</v>
          </cell>
          <cell r="G895" t="str">
            <v>D</v>
          </cell>
          <cell r="H895" t="str">
            <v>Assurance Learning Academy</v>
          </cell>
          <cell r="I895" t="str">
            <v>UNIFIED</v>
          </cell>
          <cell r="J895">
            <v>4459832</v>
          </cell>
        </row>
        <row r="896">
          <cell r="A896">
            <v>13975</v>
          </cell>
          <cell r="B896">
            <v>47</v>
          </cell>
          <cell r="C896" t="str">
            <v>19</v>
          </cell>
          <cell r="D896" t="str">
            <v>75309</v>
          </cell>
          <cell r="E896" t="str">
            <v>128603</v>
          </cell>
          <cell r="F896" t="str">
            <v>1595</v>
          </cell>
          <cell r="G896" t="str">
            <v>D</v>
          </cell>
          <cell r="H896" t="str">
            <v>Albert Einstein Academy Elementary</v>
          </cell>
          <cell r="I896" t="str">
            <v>ELEMENTARY</v>
          </cell>
          <cell r="J896">
            <v>0</v>
          </cell>
        </row>
        <row r="897">
          <cell r="A897">
            <v>13975</v>
          </cell>
          <cell r="B897">
            <v>47</v>
          </cell>
          <cell r="C897" t="str">
            <v>19</v>
          </cell>
          <cell r="D897" t="str">
            <v>75309</v>
          </cell>
          <cell r="E897" t="str">
            <v>128603</v>
          </cell>
          <cell r="F897" t="str">
            <v>1595</v>
          </cell>
          <cell r="G897" t="str">
            <v>D</v>
          </cell>
          <cell r="H897" t="str">
            <v>Albert Einstein Academy Elementary</v>
          </cell>
          <cell r="I897" t="str">
            <v>ELEMENTARY</v>
          </cell>
          <cell r="J897">
            <v>0</v>
          </cell>
        </row>
        <row r="898">
          <cell r="A898">
            <v>14079</v>
          </cell>
          <cell r="B898">
            <v>47</v>
          </cell>
          <cell r="C898" t="str">
            <v>19</v>
          </cell>
          <cell r="D898" t="str">
            <v>75309</v>
          </cell>
          <cell r="E898" t="str">
            <v>129411</v>
          </cell>
          <cell r="F898" t="str">
            <v>1636</v>
          </cell>
          <cell r="G898" t="str">
            <v>D</v>
          </cell>
          <cell r="H898" t="str">
            <v>SCALE Leadership Academy</v>
          </cell>
          <cell r="I898" t="str">
            <v>UNIFIED</v>
          </cell>
          <cell r="J898">
            <v>159068</v>
          </cell>
        </row>
        <row r="899">
          <cell r="A899">
            <v>14078</v>
          </cell>
          <cell r="B899">
            <v>47</v>
          </cell>
          <cell r="C899" t="str">
            <v>19</v>
          </cell>
          <cell r="D899" t="str">
            <v>75309</v>
          </cell>
          <cell r="E899" t="str">
            <v>129742</v>
          </cell>
          <cell r="F899" t="str">
            <v>1668</v>
          </cell>
          <cell r="G899" t="str">
            <v>D</v>
          </cell>
          <cell r="H899" t="str">
            <v>Inspire Charter School</v>
          </cell>
          <cell r="I899" t="str">
            <v>UNIFIED</v>
          </cell>
          <cell r="J899">
            <v>681730</v>
          </cell>
        </row>
        <row r="900">
          <cell r="A900">
            <v>14122</v>
          </cell>
          <cell r="B900">
            <v>47</v>
          </cell>
          <cell r="C900" t="str">
            <v>19</v>
          </cell>
          <cell r="D900" t="str">
            <v>75309</v>
          </cell>
          <cell r="E900" t="str">
            <v>130955</v>
          </cell>
          <cell r="F900" t="str">
            <v>1677</v>
          </cell>
          <cell r="G900" t="str">
            <v>D</v>
          </cell>
          <cell r="H900" t="str">
            <v>Valiant Academy of Los Angeles</v>
          </cell>
          <cell r="I900" t="str">
            <v>UNIFIED</v>
          </cell>
          <cell r="J900">
            <v>382314</v>
          </cell>
        </row>
        <row r="901">
          <cell r="A901">
            <v>14131</v>
          </cell>
          <cell r="B901">
            <v>47</v>
          </cell>
          <cell r="C901" t="str">
            <v>19</v>
          </cell>
          <cell r="D901" t="str">
            <v>75309</v>
          </cell>
          <cell r="E901" t="str">
            <v>131201</v>
          </cell>
          <cell r="F901" t="str">
            <v>1694</v>
          </cell>
          <cell r="G901" t="str">
            <v>D</v>
          </cell>
          <cell r="H901" t="str">
            <v>Albert Einstein Academy for Letters, Arts &amp; Sciences - Aqua Dulce Partnership Academy</v>
          </cell>
          <cell r="I901" t="str">
            <v>UNIFIED</v>
          </cell>
          <cell r="J901">
            <v>0</v>
          </cell>
        </row>
        <row r="902">
          <cell r="A902">
            <v>14192</v>
          </cell>
          <cell r="B902">
            <v>47</v>
          </cell>
          <cell r="C902" t="str">
            <v>19</v>
          </cell>
          <cell r="D902" t="str">
            <v>75309</v>
          </cell>
          <cell r="E902" t="str">
            <v>131383</v>
          </cell>
          <cell r="F902" t="str">
            <v>1700</v>
          </cell>
          <cell r="G902" t="str">
            <v>D</v>
          </cell>
          <cell r="H902" t="str">
            <v>SIATech Academy South</v>
          </cell>
          <cell r="I902" t="str">
            <v>UNIFIED</v>
          </cell>
          <cell r="J902">
            <v>19284</v>
          </cell>
        </row>
        <row r="903">
          <cell r="A903">
            <v>14217</v>
          </cell>
          <cell r="B903">
            <v>47</v>
          </cell>
          <cell r="C903" t="str">
            <v>19</v>
          </cell>
          <cell r="D903" t="str">
            <v>75309</v>
          </cell>
          <cell r="E903" t="str">
            <v>131540</v>
          </cell>
          <cell r="F903" t="str">
            <v>1698</v>
          </cell>
          <cell r="G903" t="str">
            <v>D</v>
          </cell>
          <cell r="H903" t="str">
            <v>Method Schools K-8</v>
          </cell>
          <cell r="I903" t="str">
            <v>UNIFIED</v>
          </cell>
          <cell r="J903">
            <v>0</v>
          </cell>
        </row>
        <row r="904">
          <cell r="A904">
            <v>14218</v>
          </cell>
          <cell r="B904">
            <v>47</v>
          </cell>
          <cell r="C904" t="str">
            <v>19</v>
          </cell>
          <cell r="D904" t="str">
            <v>75309</v>
          </cell>
          <cell r="E904" t="str">
            <v>131557</v>
          </cell>
          <cell r="F904" t="str">
            <v>1697</v>
          </cell>
          <cell r="G904" t="str">
            <v>D</v>
          </cell>
          <cell r="H904" t="str">
            <v>Method Schools High School</v>
          </cell>
          <cell r="I904" t="str">
            <v>UNIFIED</v>
          </cell>
          <cell r="J904">
            <v>45176</v>
          </cell>
        </row>
        <row r="905">
          <cell r="A905">
            <v>14219</v>
          </cell>
          <cell r="B905">
            <v>47</v>
          </cell>
          <cell r="C905" t="str">
            <v>19</v>
          </cell>
          <cell r="D905" t="str">
            <v>75309</v>
          </cell>
          <cell r="E905" t="str">
            <v>131987</v>
          </cell>
          <cell r="F905" t="str">
            <v>1699</v>
          </cell>
          <cell r="G905" t="str">
            <v>D</v>
          </cell>
          <cell r="H905" t="str">
            <v>iLEAD Hybrid</v>
          </cell>
          <cell r="I905" t="str">
            <v>UNIFIED</v>
          </cell>
          <cell r="J905">
            <v>583064</v>
          </cell>
        </row>
        <row r="906">
          <cell r="A906">
            <v>14220</v>
          </cell>
          <cell r="B906">
            <v>47</v>
          </cell>
          <cell r="C906" t="str">
            <v>19</v>
          </cell>
          <cell r="D906" t="str">
            <v>75309</v>
          </cell>
          <cell r="E906" t="str">
            <v>132191</v>
          </cell>
          <cell r="F906" t="str">
            <v>1734</v>
          </cell>
          <cell r="G906" t="str">
            <v>D</v>
          </cell>
          <cell r="H906" t="str">
            <v>Albert Einstein Academy for Letters, Arts and Sciences-STEAM</v>
          </cell>
          <cell r="I906" t="str">
            <v>UNIFIED</v>
          </cell>
          <cell r="J906">
            <v>0</v>
          </cell>
        </row>
        <row r="907">
          <cell r="A907">
            <v>14258</v>
          </cell>
          <cell r="B907">
            <v>47</v>
          </cell>
          <cell r="C907" t="str">
            <v>19</v>
          </cell>
          <cell r="D907" t="str">
            <v>75309</v>
          </cell>
          <cell r="E907" t="str">
            <v>132654</v>
          </cell>
          <cell r="F907" t="str">
            <v>1751</v>
          </cell>
          <cell r="G907" t="str">
            <v>D</v>
          </cell>
          <cell r="H907" t="str">
            <v>Community Collaborative Charter School</v>
          </cell>
          <cell r="I907" t="str">
            <v>UNIFIED</v>
          </cell>
          <cell r="J907">
            <v>428668</v>
          </cell>
        </row>
        <row r="908">
          <cell r="A908">
            <v>14080</v>
          </cell>
          <cell r="B908">
            <v>47</v>
          </cell>
          <cell r="C908" t="str">
            <v>19</v>
          </cell>
          <cell r="D908" t="str">
            <v>75309</v>
          </cell>
          <cell r="E908" t="str">
            <v>133231</v>
          </cell>
          <cell r="F908" t="str">
            <v>1596</v>
          </cell>
          <cell r="G908" t="str">
            <v>D</v>
          </cell>
          <cell r="H908" t="str">
            <v>Albert Einstein Academy for Letters, Arts &amp; Sciences - Odyssey</v>
          </cell>
          <cell r="I908" t="str">
            <v>UNIFIED</v>
          </cell>
          <cell r="J908">
            <v>0</v>
          </cell>
        </row>
        <row r="909">
          <cell r="A909">
            <v>14375</v>
          </cell>
          <cell r="B909">
            <v>47</v>
          </cell>
          <cell r="C909" t="str">
            <v>19</v>
          </cell>
          <cell r="D909" t="str">
            <v>75309</v>
          </cell>
          <cell r="E909" t="str">
            <v>134585</v>
          </cell>
          <cell r="F909" t="str">
            <v>1828</v>
          </cell>
          <cell r="G909" t="str">
            <v>D</v>
          </cell>
          <cell r="H909" t="str">
            <v>Pathways Academy Charter School - Adult Education</v>
          </cell>
          <cell r="I909" t="str">
            <v>UNIFIED</v>
          </cell>
          <cell r="J909">
            <v>8174</v>
          </cell>
        </row>
        <row r="910">
          <cell r="A910">
            <v>14376</v>
          </cell>
          <cell r="B910">
            <v>47</v>
          </cell>
          <cell r="C910" t="str">
            <v>19</v>
          </cell>
          <cell r="D910" t="str">
            <v>75309</v>
          </cell>
          <cell r="E910" t="str">
            <v>134619</v>
          </cell>
          <cell r="F910" t="str">
            <v>1836</v>
          </cell>
          <cell r="G910" t="str">
            <v>D</v>
          </cell>
          <cell r="H910" t="str">
            <v>Empower Generations</v>
          </cell>
          <cell r="I910" t="str">
            <v>UNIFIED</v>
          </cell>
          <cell r="J910">
            <v>11010</v>
          </cell>
        </row>
        <row r="911">
          <cell r="A911">
            <v>14107</v>
          </cell>
          <cell r="B911">
            <v>47</v>
          </cell>
          <cell r="C911" t="str">
            <v>19</v>
          </cell>
          <cell r="D911" t="str">
            <v>75309</v>
          </cell>
          <cell r="E911" t="str">
            <v>135145</v>
          </cell>
          <cell r="F911" t="str">
            <v>1651</v>
          </cell>
          <cell r="G911" t="str">
            <v>D</v>
          </cell>
          <cell r="H911" t="str">
            <v>Compass Charter Schools of Los Angeles</v>
          </cell>
          <cell r="I911" t="str">
            <v>UNIFIED</v>
          </cell>
          <cell r="J911">
            <v>85222</v>
          </cell>
        </row>
        <row r="912">
          <cell r="A912">
            <v>14483</v>
          </cell>
          <cell r="B912">
            <v>47</v>
          </cell>
          <cell r="C912" t="str">
            <v>19</v>
          </cell>
          <cell r="D912" t="str">
            <v>75309</v>
          </cell>
          <cell r="E912" t="str">
            <v>136531</v>
          </cell>
          <cell r="F912" t="str">
            <v>1902</v>
          </cell>
          <cell r="G912" t="str">
            <v>D</v>
          </cell>
          <cell r="H912" t="str">
            <v>iLEAD Online</v>
          </cell>
          <cell r="I912" t="str">
            <v>UNIFIED</v>
          </cell>
          <cell r="J912">
            <v>3760</v>
          </cell>
        </row>
        <row r="913">
          <cell r="A913">
            <v>14496</v>
          </cell>
          <cell r="B913">
            <v>47</v>
          </cell>
          <cell r="C913" t="str">
            <v>19</v>
          </cell>
          <cell r="D913" t="str">
            <v>75309</v>
          </cell>
          <cell r="E913" t="str">
            <v>136648</v>
          </cell>
          <cell r="F913" t="str">
            <v>1911</v>
          </cell>
          <cell r="G913" t="str">
            <v>D</v>
          </cell>
          <cell r="H913" t="str">
            <v>Options for Youth-Acton</v>
          </cell>
          <cell r="I913" t="str">
            <v>UNIFIED</v>
          </cell>
          <cell r="J913">
            <v>114196</v>
          </cell>
        </row>
        <row r="914">
          <cell r="A914">
            <v>391</v>
          </cell>
          <cell r="B914">
            <v>47</v>
          </cell>
          <cell r="C914" t="str">
            <v>19</v>
          </cell>
          <cell r="D914" t="str">
            <v>75333</v>
          </cell>
          <cell r="E914" t="str">
            <v>0</v>
          </cell>
          <cell r="H914" t="str">
            <v>Manhattan Beach Unified</v>
          </cell>
          <cell r="I914" t="str">
            <v>UNIFIED</v>
          </cell>
          <cell r="J914">
            <v>1306638</v>
          </cell>
        </row>
        <row r="915">
          <cell r="A915">
            <v>392</v>
          </cell>
          <cell r="B915">
            <v>47</v>
          </cell>
          <cell r="C915" t="str">
            <v>19</v>
          </cell>
          <cell r="D915" t="str">
            <v>75341</v>
          </cell>
          <cell r="E915" t="str">
            <v>0</v>
          </cell>
          <cell r="H915" t="str">
            <v>Redondo Beach Unified</v>
          </cell>
          <cell r="I915" t="str">
            <v>UNIFIED</v>
          </cell>
          <cell r="J915">
            <v>10692706</v>
          </cell>
        </row>
        <row r="916">
          <cell r="A916">
            <v>9612</v>
          </cell>
          <cell r="B916">
            <v>47</v>
          </cell>
          <cell r="C916" t="str">
            <v>19</v>
          </cell>
          <cell r="D916" t="str">
            <v>75663</v>
          </cell>
          <cell r="E916" t="str">
            <v>6120158</v>
          </cell>
          <cell r="F916" t="str">
            <v>0431</v>
          </cell>
          <cell r="G916" t="str">
            <v>D</v>
          </cell>
          <cell r="H916" t="str">
            <v>New West Charter</v>
          </cell>
          <cell r="I916" t="str">
            <v>UNIFIED</v>
          </cell>
          <cell r="J916">
            <v>1223024</v>
          </cell>
        </row>
        <row r="917">
          <cell r="A917">
            <v>9613</v>
          </cell>
          <cell r="B917">
            <v>47</v>
          </cell>
          <cell r="C917" t="str">
            <v>19</v>
          </cell>
          <cell r="D917" t="str">
            <v>75697</v>
          </cell>
          <cell r="E917" t="str">
            <v>1996693</v>
          </cell>
          <cell r="F917" t="str">
            <v>0505</v>
          </cell>
          <cell r="G917" t="str">
            <v>D</v>
          </cell>
          <cell r="H917" t="str">
            <v>School of Arts and Enterprise</v>
          </cell>
          <cell r="I917" t="str">
            <v>UNIFIED</v>
          </cell>
          <cell r="J917">
            <v>1243464</v>
          </cell>
        </row>
        <row r="918">
          <cell r="A918">
            <v>9740</v>
          </cell>
          <cell r="B918">
            <v>47</v>
          </cell>
          <cell r="C918" t="str">
            <v>19</v>
          </cell>
          <cell r="D918" t="str">
            <v>75713</v>
          </cell>
          <cell r="E918" t="str">
            <v>0</v>
          </cell>
          <cell r="H918" t="str">
            <v>Alhambra Unified</v>
          </cell>
          <cell r="I918" t="str">
            <v>UNIFIED</v>
          </cell>
          <cell r="J918">
            <v>27235380</v>
          </cell>
        </row>
        <row r="919">
          <cell r="A919">
            <v>12186</v>
          </cell>
          <cell r="B919">
            <v>47</v>
          </cell>
          <cell r="C919" t="str">
            <v>19</v>
          </cell>
          <cell r="D919" t="str">
            <v>76547</v>
          </cell>
          <cell r="E919" t="str">
            <v>118760</v>
          </cell>
          <cell r="F919" t="str">
            <v>1062</v>
          </cell>
          <cell r="G919" t="str">
            <v>D</v>
          </cell>
          <cell r="H919" t="str">
            <v>Barack Obama Charter</v>
          </cell>
          <cell r="I919" t="str">
            <v>UNIFIED</v>
          </cell>
          <cell r="J919">
            <v>558145</v>
          </cell>
        </row>
        <row r="920">
          <cell r="A920">
            <v>14053</v>
          </cell>
          <cell r="B920">
            <v>47</v>
          </cell>
          <cell r="C920" t="str">
            <v>19</v>
          </cell>
          <cell r="D920" t="str">
            <v>76869</v>
          </cell>
          <cell r="E920" t="str">
            <v>0</v>
          </cell>
          <cell r="H920" t="str">
            <v>Wiseburn Unified</v>
          </cell>
          <cell r="I920" t="str">
            <v>UNIFIED</v>
          </cell>
          <cell r="J920">
            <v>3811819</v>
          </cell>
        </row>
        <row r="921">
          <cell r="A921">
            <v>12184</v>
          </cell>
          <cell r="B921">
            <v>47</v>
          </cell>
          <cell r="C921" t="str">
            <v>19</v>
          </cell>
          <cell r="D921" t="str">
            <v>76869</v>
          </cell>
          <cell r="E921" t="str">
            <v>119016</v>
          </cell>
          <cell r="F921" t="str">
            <v>1060</v>
          </cell>
          <cell r="G921" t="str">
            <v>D</v>
          </cell>
          <cell r="H921" t="str">
            <v>Da Vinci Science</v>
          </cell>
          <cell r="I921" t="str">
            <v>UNIFIED</v>
          </cell>
          <cell r="J921">
            <v>887404</v>
          </cell>
        </row>
        <row r="922">
          <cell r="A922">
            <v>12185</v>
          </cell>
          <cell r="B922">
            <v>47</v>
          </cell>
          <cell r="C922" t="str">
            <v>19</v>
          </cell>
          <cell r="D922" t="str">
            <v>76869</v>
          </cell>
          <cell r="E922" t="str">
            <v>119636</v>
          </cell>
          <cell r="F922" t="str">
            <v>1081</v>
          </cell>
          <cell r="G922" t="str">
            <v>D</v>
          </cell>
          <cell r="H922" t="str">
            <v>Da Vinci Design</v>
          </cell>
          <cell r="I922" t="str">
            <v>UNIFIED</v>
          </cell>
          <cell r="J922">
            <v>934681</v>
          </cell>
        </row>
        <row r="923">
          <cell r="A923">
            <v>13980</v>
          </cell>
          <cell r="B923">
            <v>47</v>
          </cell>
          <cell r="C923" t="str">
            <v>19</v>
          </cell>
          <cell r="D923" t="str">
            <v>76869</v>
          </cell>
          <cell r="E923" t="str">
            <v>128728</v>
          </cell>
          <cell r="F923" t="str">
            <v>1597</v>
          </cell>
          <cell r="G923" t="str">
            <v>D</v>
          </cell>
          <cell r="H923" t="str">
            <v>Da Vinci Innovation Academy</v>
          </cell>
          <cell r="I923" t="str">
            <v>UNIFIED</v>
          </cell>
          <cell r="J923">
            <v>77950</v>
          </cell>
        </row>
        <row r="924">
          <cell r="A924">
            <v>14127</v>
          </cell>
          <cell r="B924">
            <v>47</v>
          </cell>
          <cell r="C924" t="str">
            <v>19</v>
          </cell>
          <cell r="D924" t="str">
            <v>76869</v>
          </cell>
          <cell r="E924" t="str">
            <v>131128</v>
          </cell>
          <cell r="F924" t="str">
            <v>1689</v>
          </cell>
          <cell r="G924" t="str">
            <v>D</v>
          </cell>
          <cell r="H924" t="str">
            <v>Da Vinci Communications High</v>
          </cell>
          <cell r="I924" t="str">
            <v>UNIFIED</v>
          </cell>
          <cell r="J924">
            <v>68982</v>
          </cell>
        </row>
        <row r="925">
          <cell r="A925">
            <v>14471</v>
          </cell>
          <cell r="B925">
            <v>47</v>
          </cell>
          <cell r="C925" t="str">
            <v>19</v>
          </cell>
          <cell r="D925" t="str">
            <v>76869</v>
          </cell>
          <cell r="E925" t="str">
            <v>135988</v>
          </cell>
          <cell r="F925" t="str">
            <v>1865</v>
          </cell>
          <cell r="G925" t="str">
            <v>D</v>
          </cell>
          <cell r="H925" t="str">
            <v>RISE High</v>
          </cell>
          <cell r="I925" t="str">
            <v>UNIFIED</v>
          </cell>
          <cell r="J925">
            <v>12448</v>
          </cell>
        </row>
        <row r="926">
          <cell r="A926">
            <v>11993</v>
          </cell>
          <cell r="B926">
            <v>47</v>
          </cell>
          <cell r="C926" t="str">
            <v>19</v>
          </cell>
          <cell r="D926" t="str">
            <v>76885</v>
          </cell>
          <cell r="E926" t="str">
            <v>132928</v>
          </cell>
          <cell r="F926" t="str">
            <v>1685</v>
          </cell>
          <cell r="G926" t="str">
            <v>D</v>
          </cell>
          <cell r="H926" t="str">
            <v>Anahuacalmecac International University Preparatory of North America</v>
          </cell>
          <cell r="I926" t="str">
            <v>UNIFIED</v>
          </cell>
          <cell r="J926">
            <v>570946</v>
          </cell>
        </row>
        <row r="927">
          <cell r="A927">
            <v>12338</v>
          </cell>
          <cell r="B927">
            <v>47</v>
          </cell>
          <cell r="C927" t="str">
            <v>19</v>
          </cell>
          <cell r="D927" t="str">
            <v>76968</v>
          </cell>
          <cell r="E927" t="str">
            <v>109926</v>
          </cell>
          <cell r="F927" t="str">
            <v>0738</v>
          </cell>
          <cell r="G927" t="str">
            <v>D</v>
          </cell>
          <cell r="H927" t="str">
            <v>Academia Avance Charter</v>
          </cell>
          <cell r="I927" t="str">
            <v>UNIFIED</v>
          </cell>
          <cell r="J927">
            <v>619853</v>
          </cell>
        </row>
        <row r="928">
          <cell r="A928">
            <v>14337</v>
          </cell>
          <cell r="B928">
            <v>47</v>
          </cell>
          <cell r="C928" t="str">
            <v>19</v>
          </cell>
          <cell r="D928" t="str">
            <v>76992</v>
          </cell>
          <cell r="E928" t="str">
            <v>133900</v>
          </cell>
          <cell r="F928" t="str">
            <v>1789</v>
          </cell>
          <cell r="G928" t="str">
            <v>D</v>
          </cell>
          <cell r="H928" t="str">
            <v>Prepa Tec Los Angeles High</v>
          </cell>
          <cell r="I928" t="str">
            <v>UNIFIED</v>
          </cell>
          <cell r="J928">
            <v>41348</v>
          </cell>
        </row>
        <row r="929">
          <cell r="A929">
            <v>14467</v>
          </cell>
          <cell r="B929">
            <v>47</v>
          </cell>
          <cell r="C929" t="str">
            <v>19</v>
          </cell>
          <cell r="D929" t="str">
            <v>77073</v>
          </cell>
          <cell r="E929" t="str">
            <v>135947</v>
          </cell>
          <cell r="F929" t="str">
            <v>1857</v>
          </cell>
          <cell r="G929" t="str">
            <v>D</v>
          </cell>
          <cell r="H929" t="str">
            <v>Celerity Rolas Charter School</v>
          </cell>
          <cell r="I929" t="str">
            <v>UNIFIED</v>
          </cell>
          <cell r="J929">
            <v>57328</v>
          </cell>
        </row>
        <row r="930">
          <cell r="A930">
            <v>14468</v>
          </cell>
          <cell r="B930">
            <v>47</v>
          </cell>
          <cell r="C930" t="str">
            <v>19</v>
          </cell>
          <cell r="D930" t="str">
            <v>77081</v>
          </cell>
          <cell r="E930" t="str">
            <v>135954</v>
          </cell>
          <cell r="F930" t="str">
            <v>1858</v>
          </cell>
          <cell r="G930" t="str">
            <v>D</v>
          </cell>
          <cell r="H930" t="str">
            <v>Celerity Himalia Charter School</v>
          </cell>
          <cell r="I930" t="str">
            <v>UNIFIED</v>
          </cell>
          <cell r="J930">
            <v>115938</v>
          </cell>
        </row>
        <row r="931">
          <cell r="A931">
            <v>21</v>
          </cell>
          <cell r="B931">
            <v>47</v>
          </cell>
          <cell r="C931" t="str">
            <v>20</v>
          </cell>
          <cell r="D931" t="str">
            <v>10207</v>
          </cell>
          <cell r="E931" t="str">
            <v>0</v>
          </cell>
          <cell r="H931" t="str">
            <v>Madera County Superintendent of Schools</v>
          </cell>
          <cell r="I931" t="str">
            <v>CO OFFICE</v>
          </cell>
          <cell r="J931">
            <v>264648</v>
          </cell>
        </row>
        <row r="932">
          <cell r="A932">
            <v>11997</v>
          </cell>
          <cell r="B932">
            <v>47</v>
          </cell>
          <cell r="C932" t="str">
            <v>20</v>
          </cell>
          <cell r="D932" t="str">
            <v>10207</v>
          </cell>
          <cell r="E932" t="str">
            <v>117184</v>
          </cell>
          <cell r="F932" t="str">
            <v>1001</v>
          </cell>
          <cell r="G932" t="str">
            <v>L</v>
          </cell>
          <cell r="H932" t="str">
            <v>Madera County Independent Academy</v>
          </cell>
          <cell r="I932" t="str">
            <v>CO OFFICE</v>
          </cell>
          <cell r="J932">
            <v>421672</v>
          </cell>
        </row>
        <row r="933">
          <cell r="A933">
            <v>1057</v>
          </cell>
          <cell r="B933">
            <v>47</v>
          </cell>
          <cell r="C933" t="str">
            <v>20</v>
          </cell>
          <cell r="D933" t="str">
            <v>10207</v>
          </cell>
          <cell r="E933" t="str">
            <v>2030229</v>
          </cell>
          <cell r="F933" t="str">
            <v>0460</v>
          </cell>
          <cell r="G933" t="str">
            <v>L</v>
          </cell>
          <cell r="H933" t="str">
            <v>Pioneer Technical Center</v>
          </cell>
          <cell r="I933" t="str">
            <v>CO OFFICE</v>
          </cell>
          <cell r="J933">
            <v>196812</v>
          </cell>
        </row>
        <row r="934">
          <cell r="A934">
            <v>393</v>
          </cell>
          <cell r="B934">
            <v>47</v>
          </cell>
          <cell r="C934" t="str">
            <v>20</v>
          </cell>
          <cell r="D934" t="str">
            <v>65177</v>
          </cell>
          <cell r="E934" t="str">
            <v>0</v>
          </cell>
          <cell r="H934" t="str">
            <v>Alview-Dairyland Union Elementary</v>
          </cell>
          <cell r="I934" t="str">
            <v>ELEMENTARY</v>
          </cell>
          <cell r="J934">
            <v>552737</v>
          </cell>
        </row>
        <row r="935">
          <cell r="A935">
            <v>394</v>
          </cell>
          <cell r="B935">
            <v>47</v>
          </cell>
          <cell r="C935" t="str">
            <v>20</v>
          </cell>
          <cell r="D935" t="str">
            <v>65185</v>
          </cell>
          <cell r="E935" t="str">
            <v>0</v>
          </cell>
          <cell r="H935" t="str">
            <v>Bass Lake Joint Union Elementary</v>
          </cell>
          <cell r="I935" t="str">
            <v>ELEMENTARY</v>
          </cell>
          <cell r="J935">
            <v>167260</v>
          </cell>
        </row>
        <row r="936">
          <cell r="A936">
            <v>14081</v>
          </cell>
          <cell r="B936">
            <v>47</v>
          </cell>
          <cell r="C936" t="str">
            <v>20</v>
          </cell>
          <cell r="D936" t="str">
            <v>65185</v>
          </cell>
          <cell r="E936" t="str">
            <v>129015</v>
          </cell>
          <cell r="F936" t="str">
            <v>1610</v>
          </cell>
          <cell r="G936" t="str">
            <v>D</v>
          </cell>
          <cell r="H936" t="str">
            <v>Yosemite-Wawona Elementary Charter</v>
          </cell>
          <cell r="I936" t="str">
            <v>ELEMENTARY</v>
          </cell>
          <cell r="J936">
            <v>4816</v>
          </cell>
        </row>
        <row r="937">
          <cell r="A937">
            <v>395</v>
          </cell>
          <cell r="B937">
            <v>47</v>
          </cell>
          <cell r="C937" t="str">
            <v>20</v>
          </cell>
          <cell r="D937" t="str">
            <v>65193</v>
          </cell>
          <cell r="E937" t="str">
            <v>0</v>
          </cell>
          <cell r="H937" t="str">
            <v>Chowchilla Elementary</v>
          </cell>
          <cell r="I937" t="str">
            <v>ELEMENTARY</v>
          </cell>
          <cell r="J937">
            <v>3161123</v>
          </cell>
        </row>
        <row r="938">
          <cell r="A938">
            <v>396</v>
          </cell>
          <cell r="B938">
            <v>47</v>
          </cell>
          <cell r="C938" t="str">
            <v>20</v>
          </cell>
          <cell r="D938" t="str">
            <v>65201</v>
          </cell>
          <cell r="E938" t="str">
            <v>0</v>
          </cell>
          <cell r="H938" t="str">
            <v>Chowchilla Union High</v>
          </cell>
          <cell r="I938" t="str">
            <v>HIGH</v>
          </cell>
          <cell r="J938">
            <v>1847601</v>
          </cell>
        </row>
        <row r="939">
          <cell r="A939">
            <v>398</v>
          </cell>
          <cell r="B939">
            <v>47</v>
          </cell>
          <cell r="C939" t="str">
            <v>20</v>
          </cell>
          <cell r="D939" t="str">
            <v>65243</v>
          </cell>
          <cell r="E939" t="str">
            <v>0</v>
          </cell>
          <cell r="H939" t="str">
            <v>Madera Unified</v>
          </cell>
          <cell r="I939" t="str">
            <v>UNIFIED</v>
          </cell>
          <cell r="J939">
            <v>28538619</v>
          </cell>
        </row>
        <row r="940">
          <cell r="A940">
            <v>9614</v>
          </cell>
          <cell r="B940">
            <v>47</v>
          </cell>
          <cell r="C940" t="str">
            <v>20</v>
          </cell>
          <cell r="D940" t="str">
            <v>65243</v>
          </cell>
          <cell r="E940" t="str">
            <v>100016</v>
          </cell>
          <cell r="F940" t="str">
            <v>0507</v>
          </cell>
          <cell r="G940" t="str">
            <v>D</v>
          </cell>
          <cell r="H940" t="str">
            <v>Sherman Thomas Charter</v>
          </cell>
          <cell r="I940" t="str">
            <v>UNIFIED</v>
          </cell>
          <cell r="J940">
            <v>311944</v>
          </cell>
        </row>
        <row r="941">
          <cell r="A941">
            <v>10159</v>
          </cell>
          <cell r="B941">
            <v>47</v>
          </cell>
          <cell r="C941" t="str">
            <v>20</v>
          </cell>
          <cell r="D941" t="str">
            <v>65243</v>
          </cell>
          <cell r="E941" t="str">
            <v>107938</v>
          </cell>
          <cell r="F941" t="str">
            <v>0676</v>
          </cell>
          <cell r="G941" t="str">
            <v>D</v>
          </cell>
          <cell r="H941" t="str">
            <v>Ezequiel Tafoya Alvarado Academy</v>
          </cell>
          <cell r="I941" t="str">
            <v>UNIFIED</v>
          </cell>
          <cell r="J941">
            <v>834429</v>
          </cell>
        </row>
        <row r="942">
          <cell r="A942">
            <v>12187</v>
          </cell>
          <cell r="B942">
            <v>47</v>
          </cell>
          <cell r="C942" t="str">
            <v>20</v>
          </cell>
          <cell r="D942" t="str">
            <v>65243</v>
          </cell>
          <cell r="E942" t="str">
            <v>118950</v>
          </cell>
          <cell r="F942" t="str">
            <v>1058</v>
          </cell>
          <cell r="G942" t="str">
            <v>D</v>
          </cell>
          <cell r="H942" t="str">
            <v>Sherman Thomas Charter High</v>
          </cell>
          <cell r="I942" t="str">
            <v>UNIFIED</v>
          </cell>
          <cell r="J942">
            <v>94508</v>
          </cell>
        </row>
        <row r="943">
          <cell r="A943">
            <v>14441</v>
          </cell>
          <cell r="B943">
            <v>47</v>
          </cell>
          <cell r="C943" t="str">
            <v>20</v>
          </cell>
          <cell r="D943" t="str">
            <v>65243</v>
          </cell>
          <cell r="E943" t="str">
            <v>134510</v>
          </cell>
          <cell r="F943" t="str">
            <v>1780</v>
          </cell>
          <cell r="G943" t="str">
            <v>D</v>
          </cell>
          <cell r="H943" t="str">
            <v>Sherman Thomas STEM Academy</v>
          </cell>
          <cell r="I943" t="str">
            <v>UNIFIED</v>
          </cell>
          <cell r="J943">
            <v>14614</v>
          </cell>
        </row>
        <row r="944">
          <cell r="A944">
            <v>399</v>
          </cell>
          <cell r="B944">
            <v>47</v>
          </cell>
          <cell r="C944" t="str">
            <v>20</v>
          </cell>
          <cell r="D944" t="str">
            <v>65276</v>
          </cell>
          <cell r="E944" t="str">
            <v>0</v>
          </cell>
          <cell r="H944" t="str">
            <v>Raymond-Knowles Union Elementary</v>
          </cell>
          <cell r="I944" t="str">
            <v>ELEMENTARY</v>
          </cell>
          <cell r="J944">
            <v>11946</v>
          </cell>
        </row>
        <row r="945">
          <cell r="A945">
            <v>401</v>
          </cell>
          <cell r="B945">
            <v>47</v>
          </cell>
          <cell r="C945" t="str">
            <v>20</v>
          </cell>
          <cell r="D945" t="str">
            <v>75580</v>
          </cell>
          <cell r="E945" t="str">
            <v>0</v>
          </cell>
          <cell r="H945" t="str">
            <v>Golden Valley Unified</v>
          </cell>
          <cell r="I945" t="str">
            <v>UNIFIED</v>
          </cell>
          <cell r="J945">
            <v>3217034</v>
          </cell>
        </row>
        <row r="946">
          <cell r="A946">
            <v>402</v>
          </cell>
          <cell r="B946">
            <v>47</v>
          </cell>
          <cell r="C946" t="str">
            <v>20</v>
          </cell>
          <cell r="D946" t="str">
            <v>75606</v>
          </cell>
          <cell r="E946" t="str">
            <v>0</v>
          </cell>
          <cell r="H946" t="str">
            <v>Chawanakee Unified</v>
          </cell>
          <cell r="I946" t="str">
            <v>UNIFIED</v>
          </cell>
          <cell r="J946">
            <v>1233319</v>
          </cell>
        </row>
        <row r="947">
          <cell r="A947">
            <v>12625</v>
          </cell>
          <cell r="B947">
            <v>47</v>
          </cell>
          <cell r="C947" t="str">
            <v>20</v>
          </cell>
          <cell r="D947" t="str">
            <v>75606</v>
          </cell>
          <cell r="E947" t="str">
            <v>125021</v>
          </cell>
          <cell r="F947" t="str">
            <v>1341</v>
          </cell>
          <cell r="G947" t="str">
            <v>L</v>
          </cell>
          <cell r="H947" t="str">
            <v>Minarets Charter High</v>
          </cell>
          <cell r="I947" t="str">
            <v>UNIFIED</v>
          </cell>
          <cell r="J947">
            <v>454929</v>
          </cell>
        </row>
        <row r="948">
          <cell r="A948">
            <v>14262</v>
          </cell>
          <cell r="B948">
            <v>47</v>
          </cell>
          <cell r="C948" t="str">
            <v>20</v>
          </cell>
          <cell r="D948" t="str">
            <v>75606</v>
          </cell>
          <cell r="E948" t="str">
            <v>132936</v>
          </cell>
          <cell r="F948" t="str">
            <v>1763</v>
          </cell>
          <cell r="G948" t="str">
            <v>L</v>
          </cell>
          <cell r="H948" t="str">
            <v>Chawanakee Academy Charter</v>
          </cell>
          <cell r="I948" t="str">
            <v>UNIFIED</v>
          </cell>
          <cell r="J948">
            <v>35288</v>
          </cell>
        </row>
        <row r="949">
          <cell r="A949">
            <v>10231</v>
          </cell>
          <cell r="B949">
            <v>47</v>
          </cell>
          <cell r="C949" t="str">
            <v>20</v>
          </cell>
          <cell r="D949" t="str">
            <v>76414</v>
          </cell>
          <cell r="E949" t="str">
            <v>0</v>
          </cell>
          <cell r="H949" t="str">
            <v>Yosemite Unified</v>
          </cell>
          <cell r="I949" t="str">
            <v>UNIFIED</v>
          </cell>
          <cell r="J949">
            <v>2792679</v>
          </cell>
        </row>
        <row r="950">
          <cell r="A950">
            <v>1216</v>
          </cell>
          <cell r="B950">
            <v>47</v>
          </cell>
          <cell r="C950" t="str">
            <v>20</v>
          </cell>
          <cell r="D950" t="str">
            <v>76414</v>
          </cell>
          <cell r="E950" t="str">
            <v>2030237</v>
          </cell>
          <cell r="F950" t="str">
            <v>0479</v>
          </cell>
          <cell r="G950" t="str">
            <v>D</v>
          </cell>
          <cell r="H950" t="str">
            <v>Glacier High School Charter</v>
          </cell>
          <cell r="I950" t="str">
            <v>UNIFIED</v>
          </cell>
          <cell r="J950">
            <v>204521</v>
          </cell>
        </row>
        <row r="951">
          <cell r="A951">
            <v>1215</v>
          </cell>
          <cell r="B951">
            <v>47</v>
          </cell>
          <cell r="C951" t="str">
            <v>20</v>
          </cell>
          <cell r="D951" t="str">
            <v>76414</v>
          </cell>
          <cell r="E951" t="str">
            <v>6110076</v>
          </cell>
          <cell r="F951" t="str">
            <v>0063</v>
          </cell>
          <cell r="G951" t="str">
            <v>D</v>
          </cell>
          <cell r="H951" t="str">
            <v>Mountain Home Charter (Alternative)</v>
          </cell>
          <cell r="I951" t="str">
            <v>UNIFIED</v>
          </cell>
          <cell r="J951">
            <v>496799</v>
          </cell>
        </row>
        <row r="952">
          <cell r="A952">
            <v>22</v>
          </cell>
          <cell r="B952">
            <v>47</v>
          </cell>
          <cell r="C952" t="str">
            <v>21</v>
          </cell>
          <cell r="D952" t="str">
            <v>10215</v>
          </cell>
          <cell r="E952" t="str">
            <v>0</v>
          </cell>
          <cell r="H952" t="str">
            <v>Marin Co. Office of Education</v>
          </cell>
          <cell r="I952" t="str">
            <v>CO OFFICE</v>
          </cell>
          <cell r="J952">
            <v>11560</v>
          </cell>
        </row>
        <row r="953">
          <cell r="A953">
            <v>1058</v>
          </cell>
          <cell r="B953">
            <v>47</v>
          </cell>
          <cell r="C953" t="str">
            <v>21</v>
          </cell>
          <cell r="D953" t="str">
            <v>10215</v>
          </cell>
          <cell r="E953" t="str">
            <v>2130102</v>
          </cell>
          <cell r="F953" t="str">
            <v>0087</v>
          </cell>
          <cell r="G953" t="str">
            <v>L</v>
          </cell>
          <cell r="H953" t="str">
            <v>Phoenix Academy</v>
          </cell>
          <cell r="I953" t="str">
            <v>CO OFFICE</v>
          </cell>
          <cell r="J953">
            <v>0</v>
          </cell>
        </row>
        <row r="954">
          <cell r="A954">
            <v>403</v>
          </cell>
          <cell r="B954">
            <v>47</v>
          </cell>
          <cell r="C954" t="str">
            <v>21</v>
          </cell>
          <cell r="D954" t="str">
            <v>65300</v>
          </cell>
          <cell r="E954" t="str">
            <v>0</v>
          </cell>
          <cell r="H954" t="str">
            <v>Bolinas-Stinson Union</v>
          </cell>
          <cell r="I954" t="str">
            <v>ELEMENTARY</v>
          </cell>
          <cell r="J954">
            <v>16616</v>
          </cell>
        </row>
        <row r="955">
          <cell r="A955">
            <v>404</v>
          </cell>
          <cell r="B955">
            <v>47</v>
          </cell>
          <cell r="C955" t="str">
            <v>21</v>
          </cell>
          <cell r="D955" t="str">
            <v>65318</v>
          </cell>
          <cell r="E955" t="str">
            <v>0</v>
          </cell>
          <cell r="H955" t="str">
            <v>Dixie Elementary</v>
          </cell>
          <cell r="I955" t="str">
            <v>ELEMENTARY</v>
          </cell>
          <cell r="J955">
            <v>387912</v>
          </cell>
        </row>
        <row r="956">
          <cell r="A956">
            <v>405</v>
          </cell>
          <cell r="B956">
            <v>47</v>
          </cell>
          <cell r="C956" t="str">
            <v>21</v>
          </cell>
          <cell r="D956" t="str">
            <v>65334</v>
          </cell>
          <cell r="E956" t="str">
            <v>0</v>
          </cell>
          <cell r="H956" t="str">
            <v>Kentfield Elementary</v>
          </cell>
          <cell r="I956" t="str">
            <v>ELEMENTARY</v>
          </cell>
          <cell r="J956">
            <v>243104</v>
          </cell>
        </row>
        <row r="957">
          <cell r="A957">
            <v>406</v>
          </cell>
          <cell r="B957">
            <v>47</v>
          </cell>
          <cell r="C957" t="str">
            <v>21</v>
          </cell>
          <cell r="D957" t="str">
            <v>65342</v>
          </cell>
          <cell r="E957" t="str">
            <v>0</v>
          </cell>
          <cell r="H957" t="str">
            <v>Laguna Joint Elementary</v>
          </cell>
          <cell r="I957" t="str">
            <v>ELEMENTARY</v>
          </cell>
          <cell r="J957">
            <v>27253</v>
          </cell>
        </row>
        <row r="958">
          <cell r="A958">
            <v>407</v>
          </cell>
          <cell r="B958">
            <v>47</v>
          </cell>
          <cell r="C958" t="str">
            <v>21</v>
          </cell>
          <cell r="D958" t="str">
            <v>65359</v>
          </cell>
          <cell r="E958" t="str">
            <v>0</v>
          </cell>
          <cell r="H958" t="str">
            <v>Lagunitas Elementary</v>
          </cell>
          <cell r="I958" t="str">
            <v>ELEMENTARY</v>
          </cell>
          <cell r="J958">
            <v>48724</v>
          </cell>
        </row>
        <row r="959">
          <cell r="A959">
            <v>408</v>
          </cell>
          <cell r="B959">
            <v>47</v>
          </cell>
          <cell r="C959" t="str">
            <v>21</v>
          </cell>
          <cell r="D959" t="str">
            <v>65367</v>
          </cell>
          <cell r="E959" t="str">
            <v>0</v>
          </cell>
          <cell r="H959" t="str">
            <v>Larkspur-Corte Madera</v>
          </cell>
          <cell r="I959" t="str">
            <v>ELEMENTARY</v>
          </cell>
          <cell r="J959">
            <v>299508</v>
          </cell>
        </row>
        <row r="960">
          <cell r="A960">
            <v>409</v>
          </cell>
          <cell r="B960">
            <v>47</v>
          </cell>
          <cell r="C960" t="str">
            <v>21</v>
          </cell>
          <cell r="D960" t="str">
            <v>65375</v>
          </cell>
          <cell r="E960" t="str">
            <v>0</v>
          </cell>
          <cell r="H960" t="str">
            <v>Lincoln Elementary</v>
          </cell>
          <cell r="I960" t="str">
            <v>ELEMENTARY</v>
          </cell>
          <cell r="J960">
            <v>23538</v>
          </cell>
        </row>
        <row r="961">
          <cell r="A961">
            <v>410</v>
          </cell>
          <cell r="B961">
            <v>47</v>
          </cell>
          <cell r="C961" t="str">
            <v>21</v>
          </cell>
          <cell r="D961" t="str">
            <v>65391</v>
          </cell>
          <cell r="E961" t="str">
            <v>0</v>
          </cell>
          <cell r="H961" t="str">
            <v>Mill Valley Elementary</v>
          </cell>
          <cell r="I961" t="str">
            <v>ELEMENTARY</v>
          </cell>
          <cell r="J961">
            <v>606152</v>
          </cell>
        </row>
        <row r="962">
          <cell r="A962">
            <v>411</v>
          </cell>
          <cell r="B962">
            <v>47</v>
          </cell>
          <cell r="C962" t="str">
            <v>21</v>
          </cell>
          <cell r="D962" t="str">
            <v>65409</v>
          </cell>
          <cell r="E962" t="str">
            <v>0</v>
          </cell>
          <cell r="H962" t="str">
            <v>Nicasio</v>
          </cell>
          <cell r="I962" t="str">
            <v>ELEMENTARY</v>
          </cell>
          <cell r="J962">
            <v>8532</v>
          </cell>
        </row>
        <row r="963">
          <cell r="A963">
            <v>412</v>
          </cell>
          <cell r="B963">
            <v>47</v>
          </cell>
          <cell r="C963" t="str">
            <v>21</v>
          </cell>
          <cell r="D963" t="str">
            <v>65417</v>
          </cell>
          <cell r="E963" t="str">
            <v>0</v>
          </cell>
          <cell r="H963" t="str">
            <v>Novato Unified</v>
          </cell>
          <cell r="I963" t="str">
            <v>UNIFIED</v>
          </cell>
          <cell r="J963">
            <v>9206912</v>
          </cell>
        </row>
        <row r="964">
          <cell r="A964">
            <v>1217</v>
          </cell>
          <cell r="B964">
            <v>47</v>
          </cell>
          <cell r="C964" t="str">
            <v>21</v>
          </cell>
          <cell r="D964" t="str">
            <v>65417</v>
          </cell>
          <cell r="E964" t="str">
            <v>6113229</v>
          </cell>
          <cell r="F964" t="str">
            <v>0089</v>
          </cell>
          <cell r="G964" t="str">
            <v>D</v>
          </cell>
          <cell r="H964" t="str">
            <v>Novato Charter</v>
          </cell>
          <cell r="I964" t="str">
            <v>UNIFIED</v>
          </cell>
          <cell r="J964">
            <v>337672</v>
          </cell>
        </row>
        <row r="965">
          <cell r="A965">
            <v>413</v>
          </cell>
          <cell r="B965">
            <v>47</v>
          </cell>
          <cell r="C965" t="str">
            <v>21</v>
          </cell>
          <cell r="D965" t="str">
            <v>65425</v>
          </cell>
          <cell r="E965" t="str">
            <v>0</v>
          </cell>
          <cell r="H965" t="str">
            <v>Reed Union Elementary</v>
          </cell>
          <cell r="I965" t="str">
            <v>ELEMENTARY</v>
          </cell>
          <cell r="J965">
            <v>294198</v>
          </cell>
        </row>
        <row r="966">
          <cell r="A966">
            <v>414</v>
          </cell>
          <cell r="B966">
            <v>47</v>
          </cell>
          <cell r="C966" t="str">
            <v>21</v>
          </cell>
          <cell r="D966" t="str">
            <v>65433</v>
          </cell>
          <cell r="E966" t="str">
            <v>0</v>
          </cell>
          <cell r="H966" t="str">
            <v>Ross Elementary</v>
          </cell>
          <cell r="I966" t="str">
            <v>ELEMENTARY</v>
          </cell>
          <cell r="J966">
            <v>73758</v>
          </cell>
        </row>
        <row r="967">
          <cell r="A967">
            <v>415</v>
          </cell>
          <cell r="B967">
            <v>47</v>
          </cell>
          <cell r="C967" t="str">
            <v>21</v>
          </cell>
          <cell r="D967" t="str">
            <v>65458</v>
          </cell>
          <cell r="E967" t="str">
            <v>0</v>
          </cell>
          <cell r="H967" t="str">
            <v>San Rafael City Elementary</v>
          </cell>
          <cell r="I967" t="str">
            <v>ELEMENTARY</v>
          </cell>
          <cell r="J967">
            <v>4797187</v>
          </cell>
        </row>
        <row r="968">
          <cell r="A968">
            <v>416</v>
          </cell>
          <cell r="B968">
            <v>47</v>
          </cell>
          <cell r="C968" t="str">
            <v>21</v>
          </cell>
          <cell r="D968" t="str">
            <v>65466</v>
          </cell>
          <cell r="E968" t="str">
            <v>0</v>
          </cell>
          <cell r="H968" t="str">
            <v>San Rafael City High</v>
          </cell>
          <cell r="I968" t="str">
            <v>HIGH</v>
          </cell>
          <cell r="J968">
            <v>506726</v>
          </cell>
        </row>
        <row r="969">
          <cell r="A969">
            <v>417</v>
          </cell>
          <cell r="B969">
            <v>47</v>
          </cell>
          <cell r="C969" t="str">
            <v>21</v>
          </cell>
          <cell r="D969" t="str">
            <v>65474</v>
          </cell>
          <cell r="E969" t="str">
            <v>0</v>
          </cell>
          <cell r="H969" t="str">
            <v>Sausalito Marin City</v>
          </cell>
          <cell r="I969" t="str">
            <v>ELEMENTARY</v>
          </cell>
          <cell r="J969">
            <v>30084</v>
          </cell>
        </row>
        <row r="970">
          <cell r="A970">
            <v>1218</v>
          </cell>
          <cell r="B970">
            <v>47</v>
          </cell>
          <cell r="C970" t="str">
            <v>21</v>
          </cell>
          <cell r="D970" t="str">
            <v>65474</v>
          </cell>
          <cell r="E970" t="str">
            <v>6118491</v>
          </cell>
          <cell r="F970" t="str">
            <v>0351</v>
          </cell>
          <cell r="G970" t="str">
            <v>D</v>
          </cell>
          <cell r="H970" t="str">
            <v>Willow Creek Academy</v>
          </cell>
          <cell r="I970" t="str">
            <v>ELEMENTARY</v>
          </cell>
          <cell r="J970">
            <v>76712</v>
          </cell>
        </row>
        <row r="971">
          <cell r="A971">
            <v>418</v>
          </cell>
          <cell r="B971">
            <v>47</v>
          </cell>
          <cell r="C971" t="str">
            <v>21</v>
          </cell>
          <cell r="D971" t="str">
            <v>65482</v>
          </cell>
          <cell r="E971" t="str">
            <v>0</v>
          </cell>
          <cell r="H971" t="str">
            <v>Tamalpais Union High</v>
          </cell>
          <cell r="I971" t="str">
            <v>HIGH</v>
          </cell>
          <cell r="J971">
            <v>917880</v>
          </cell>
        </row>
        <row r="972">
          <cell r="A972">
            <v>420</v>
          </cell>
          <cell r="B972">
            <v>47</v>
          </cell>
          <cell r="C972" t="str">
            <v>21</v>
          </cell>
          <cell r="D972" t="str">
            <v>73361</v>
          </cell>
          <cell r="E972" t="str">
            <v>0</v>
          </cell>
          <cell r="H972" t="str">
            <v>Shoreline Unified</v>
          </cell>
          <cell r="I972" t="str">
            <v>UNIFIED</v>
          </cell>
          <cell r="J972">
            <v>97438</v>
          </cell>
        </row>
        <row r="973">
          <cell r="A973">
            <v>421</v>
          </cell>
          <cell r="B973">
            <v>47</v>
          </cell>
          <cell r="C973" t="str">
            <v>21</v>
          </cell>
          <cell r="D973" t="str">
            <v>75002</v>
          </cell>
          <cell r="E973" t="str">
            <v>0</v>
          </cell>
          <cell r="H973" t="str">
            <v>Ross Valley Elementary</v>
          </cell>
          <cell r="I973" t="str">
            <v>ELEMENTARY</v>
          </cell>
          <cell r="J973">
            <v>2248075</v>
          </cell>
        </row>
        <row r="974">
          <cell r="A974">
            <v>14442</v>
          </cell>
          <cell r="B974">
            <v>47</v>
          </cell>
          <cell r="C974" t="str">
            <v>21</v>
          </cell>
          <cell r="D974" t="str">
            <v>77065</v>
          </cell>
          <cell r="E974" t="str">
            <v>135350</v>
          </cell>
          <cell r="F974" t="str">
            <v>1790</v>
          </cell>
          <cell r="G974" t="str">
            <v>D</v>
          </cell>
          <cell r="H974" t="str">
            <v>Ross Valley Charter</v>
          </cell>
          <cell r="I974" t="str">
            <v>ELEMENTARY</v>
          </cell>
          <cell r="J974">
            <v>25726</v>
          </cell>
        </row>
        <row r="975">
          <cell r="A975">
            <v>23</v>
          </cell>
          <cell r="B975">
            <v>47</v>
          </cell>
          <cell r="C975" t="str">
            <v>22</v>
          </cell>
          <cell r="D975" t="str">
            <v>10223</v>
          </cell>
          <cell r="E975" t="str">
            <v>0</v>
          </cell>
          <cell r="H975" t="str">
            <v>Mariposa Co. Office of Education</v>
          </cell>
          <cell r="I975" t="str">
            <v>CO OFFICE</v>
          </cell>
          <cell r="J975">
            <v>327435</v>
          </cell>
        </row>
        <row r="976">
          <cell r="A976">
            <v>422</v>
          </cell>
          <cell r="B976">
            <v>47</v>
          </cell>
          <cell r="C976" t="str">
            <v>22</v>
          </cell>
          <cell r="D976" t="str">
            <v>65532</v>
          </cell>
          <cell r="E976" t="str">
            <v>0</v>
          </cell>
          <cell r="H976" t="str">
            <v>Mariposa County Unified</v>
          </cell>
          <cell r="I976" t="str">
            <v>UNIFIED</v>
          </cell>
          <cell r="J976">
            <v>327398</v>
          </cell>
        </row>
        <row r="977">
          <cell r="A977">
            <v>12723</v>
          </cell>
          <cell r="B977">
            <v>47</v>
          </cell>
          <cell r="C977" t="str">
            <v>22</v>
          </cell>
          <cell r="D977" t="str">
            <v>65532</v>
          </cell>
          <cell r="E977" t="str">
            <v>125823</v>
          </cell>
          <cell r="F977" t="str">
            <v>1396</v>
          </cell>
          <cell r="G977" t="str">
            <v>D</v>
          </cell>
          <cell r="H977" t="str">
            <v>Sierra Foothill Charter</v>
          </cell>
          <cell r="I977" t="str">
            <v>UNIFIED</v>
          </cell>
          <cell r="J977">
            <v>24990</v>
          </cell>
        </row>
        <row r="978">
          <cell r="A978">
            <v>24</v>
          </cell>
          <cell r="B978">
            <v>47</v>
          </cell>
          <cell r="C978" t="str">
            <v>23</v>
          </cell>
          <cell r="D978" t="str">
            <v>10231</v>
          </cell>
          <cell r="E978" t="str">
            <v>0</v>
          </cell>
          <cell r="H978" t="str">
            <v>Mendocino Co. Office of Education</v>
          </cell>
          <cell r="I978" t="str">
            <v>CO OFFICE</v>
          </cell>
          <cell r="J978">
            <v>11598</v>
          </cell>
        </row>
        <row r="979">
          <cell r="A979">
            <v>423</v>
          </cell>
          <cell r="B979">
            <v>47</v>
          </cell>
          <cell r="C979" t="str">
            <v>23</v>
          </cell>
          <cell r="D979" t="str">
            <v>65540</v>
          </cell>
          <cell r="E979" t="str">
            <v>0</v>
          </cell>
          <cell r="H979" t="str">
            <v>Anderson Valley Unified</v>
          </cell>
          <cell r="I979" t="str">
            <v>UNIFIED</v>
          </cell>
          <cell r="J979">
            <v>812435</v>
          </cell>
        </row>
        <row r="980">
          <cell r="A980">
            <v>424</v>
          </cell>
          <cell r="B980">
            <v>47</v>
          </cell>
          <cell r="C980" t="str">
            <v>23</v>
          </cell>
          <cell r="D980" t="str">
            <v>65557</v>
          </cell>
          <cell r="E980" t="str">
            <v>0</v>
          </cell>
          <cell r="H980" t="str">
            <v>Arena Union Elementary</v>
          </cell>
          <cell r="I980" t="str">
            <v>ELEMENTARY</v>
          </cell>
          <cell r="J980">
            <v>45628</v>
          </cell>
        </row>
        <row r="981">
          <cell r="A981">
            <v>1220</v>
          </cell>
          <cell r="B981">
            <v>47</v>
          </cell>
          <cell r="C981" t="str">
            <v>23</v>
          </cell>
          <cell r="D981" t="str">
            <v>65557</v>
          </cell>
          <cell r="E981" t="str">
            <v>6116669</v>
          </cell>
          <cell r="F981" t="str">
            <v>0192</v>
          </cell>
          <cell r="G981" t="str">
            <v>D</v>
          </cell>
          <cell r="H981" t="str">
            <v>Pacific Community Charter</v>
          </cell>
          <cell r="I981" t="str">
            <v>ELEMENTARY</v>
          </cell>
          <cell r="J981">
            <v>13400</v>
          </cell>
        </row>
        <row r="982">
          <cell r="A982">
            <v>425</v>
          </cell>
          <cell r="B982">
            <v>47</v>
          </cell>
          <cell r="C982" t="str">
            <v>23</v>
          </cell>
          <cell r="D982" t="str">
            <v>65565</v>
          </cell>
          <cell r="E982" t="str">
            <v>0</v>
          </cell>
          <cell r="H982" t="str">
            <v>Fort Bragg Unified</v>
          </cell>
          <cell r="I982" t="str">
            <v>UNIFIED</v>
          </cell>
          <cell r="J982">
            <v>2595845</v>
          </cell>
        </row>
        <row r="983">
          <cell r="A983">
            <v>12557</v>
          </cell>
          <cell r="B983">
            <v>47</v>
          </cell>
          <cell r="C983" t="str">
            <v>23</v>
          </cell>
          <cell r="D983" t="str">
            <v>65565</v>
          </cell>
          <cell r="E983" t="str">
            <v>123737</v>
          </cell>
          <cell r="F983" t="str">
            <v>1275</v>
          </cell>
          <cell r="G983" t="str">
            <v>D</v>
          </cell>
          <cell r="H983" t="str">
            <v>Three Rivers Charter</v>
          </cell>
          <cell r="I983" t="str">
            <v>UNIFIED</v>
          </cell>
          <cell r="J983">
            <v>163652</v>
          </cell>
        </row>
        <row r="984">
          <cell r="A984">
            <v>426</v>
          </cell>
          <cell r="B984">
            <v>47</v>
          </cell>
          <cell r="C984" t="str">
            <v>23</v>
          </cell>
          <cell r="D984" t="str">
            <v>65573</v>
          </cell>
          <cell r="E984" t="str">
            <v>0</v>
          </cell>
          <cell r="H984" t="str">
            <v>Manchester Union Elementary</v>
          </cell>
          <cell r="I984" t="str">
            <v>ELEMENTARY</v>
          </cell>
          <cell r="J984">
            <v>8206</v>
          </cell>
        </row>
        <row r="985">
          <cell r="A985">
            <v>427</v>
          </cell>
          <cell r="B985">
            <v>47</v>
          </cell>
          <cell r="C985" t="str">
            <v>23</v>
          </cell>
          <cell r="D985" t="str">
            <v>65581</v>
          </cell>
          <cell r="E985" t="str">
            <v>0</v>
          </cell>
          <cell r="H985" t="str">
            <v>Mendocino Unified</v>
          </cell>
          <cell r="I985" t="str">
            <v>UNIFIED</v>
          </cell>
          <cell r="J985">
            <v>95458</v>
          </cell>
        </row>
        <row r="986">
          <cell r="A986">
            <v>428</v>
          </cell>
          <cell r="B986">
            <v>47</v>
          </cell>
          <cell r="C986" t="str">
            <v>23</v>
          </cell>
          <cell r="D986" t="str">
            <v>65599</v>
          </cell>
          <cell r="E986" t="str">
            <v>0</v>
          </cell>
          <cell r="H986" t="str">
            <v>Point Arena Joint Union High</v>
          </cell>
          <cell r="I986" t="str">
            <v>HIGH</v>
          </cell>
          <cell r="J986">
            <v>26582</v>
          </cell>
        </row>
        <row r="987">
          <cell r="A987">
            <v>429</v>
          </cell>
          <cell r="B987">
            <v>47</v>
          </cell>
          <cell r="C987" t="str">
            <v>23</v>
          </cell>
          <cell r="D987" t="str">
            <v>65607</v>
          </cell>
          <cell r="E987" t="str">
            <v>0</v>
          </cell>
          <cell r="H987" t="str">
            <v>Round Valley Unified</v>
          </cell>
          <cell r="I987" t="str">
            <v>UNIFIED</v>
          </cell>
          <cell r="J987">
            <v>679564</v>
          </cell>
        </row>
        <row r="988">
          <cell r="A988">
            <v>1221</v>
          </cell>
          <cell r="B988">
            <v>47</v>
          </cell>
          <cell r="C988" t="str">
            <v>23</v>
          </cell>
          <cell r="D988" t="str">
            <v>65607</v>
          </cell>
          <cell r="E988" t="str">
            <v>2330272</v>
          </cell>
          <cell r="F988" t="str">
            <v>0032</v>
          </cell>
          <cell r="G988" t="str">
            <v>D</v>
          </cell>
          <cell r="H988" t="str">
            <v>Eel River Charter</v>
          </cell>
          <cell r="I988" t="str">
            <v>UNIFIED</v>
          </cell>
          <cell r="J988">
            <v>57017</v>
          </cell>
        </row>
        <row r="989">
          <cell r="A989">
            <v>430</v>
          </cell>
          <cell r="B989">
            <v>47</v>
          </cell>
          <cell r="C989" t="str">
            <v>23</v>
          </cell>
          <cell r="D989" t="str">
            <v>65615</v>
          </cell>
          <cell r="E989" t="str">
            <v>0</v>
          </cell>
          <cell r="H989" t="str">
            <v>Ukiah Unified</v>
          </cell>
          <cell r="I989" t="str">
            <v>UNIFIED</v>
          </cell>
          <cell r="J989">
            <v>8451767</v>
          </cell>
        </row>
        <row r="990">
          <cell r="A990">
            <v>11388</v>
          </cell>
          <cell r="B990">
            <v>47</v>
          </cell>
          <cell r="C990" t="str">
            <v>23</v>
          </cell>
          <cell r="D990" t="str">
            <v>65615</v>
          </cell>
          <cell r="E990" t="str">
            <v>115055</v>
          </cell>
          <cell r="F990" t="str">
            <v>0910</v>
          </cell>
          <cell r="G990" t="str">
            <v>D</v>
          </cell>
          <cell r="H990" t="str">
            <v>River Oak Charter</v>
          </cell>
          <cell r="I990" t="str">
            <v>UNIFIED</v>
          </cell>
          <cell r="J990">
            <v>326034</v>
          </cell>
        </row>
        <row r="991">
          <cell r="A991">
            <v>1222</v>
          </cell>
          <cell r="B991">
            <v>47</v>
          </cell>
          <cell r="C991" t="str">
            <v>23</v>
          </cell>
          <cell r="D991" t="str">
            <v>65615</v>
          </cell>
          <cell r="E991" t="str">
            <v>2330413</v>
          </cell>
          <cell r="F991" t="str">
            <v>0271</v>
          </cell>
          <cell r="G991" t="str">
            <v>D</v>
          </cell>
          <cell r="H991" t="str">
            <v>Redwood Academy of Ukiah</v>
          </cell>
          <cell r="I991" t="str">
            <v>UNIFIED</v>
          </cell>
          <cell r="J991">
            <v>219596</v>
          </cell>
        </row>
        <row r="992">
          <cell r="A992">
            <v>1225</v>
          </cell>
          <cell r="B992">
            <v>47</v>
          </cell>
          <cell r="C992" t="str">
            <v>23</v>
          </cell>
          <cell r="D992" t="str">
            <v>65615</v>
          </cell>
          <cell r="E992" t="str">
            <v>2330454</v>
          </cell>
          <cell r="F992" t="str">
            <v>0439</v>
          </cell>
          <cell r="G992" t="str">
            <v>D</v>
          </cell>
          <cell r="H992" t="str">
            <v>Accelerated Achievement Academy</v>
          </cell>
          <cell r="I992" t="str">
            <v>UNIFIED</v>
          </cell>
          <cell r="J992">
            <v>225605</v>
          </cell>
        </row>
        <row r="993">
          <cell r="A993">
            <v>1227</v>
          </cell>
          <cell r="B993">
            <v>47</v>
          </cell>
          <cell r="C993" t="str">
            <v>23</v>
          </cell>
          <cell r="D993" t="str">
            <v>65615</v>
          </cell>
          <cell r="E993" t="str">
            <v>6117386</v>
          </cell>
          <cell r="F993" t="str">
            <v>0276</v>
          </cell>
          <cell r="G993" t="str">
            <v>D</v>
          </cell>
          <cell r="H993" t="str">
            <v>Tree of Life Charter</v>
          </cell>
          <cell r="I993" t="str">
            <v>UNIFIED</v>
          </cell>
          <cell r="J993">
            <v>120194</v>
          </cell>
        </row>
        <row r="994">
          <cell r="A994">
            <v>431</v>
          </cell>
          <cell r="B994">
            <v>47</v>
          </cell>
          <cell r="C994" t="str">
            <v>23</v>
          </cell>
          <cell r="D994" t="str">
            <v>65623</v>
          </cell>
          <cell r="E994" t="str">
            <v>0</v>
          </cell>
          <cell r="H994" t="str">
            <v>Willits Unified</v>
          </cell>
          <cell r="I994" t="str">
            <v>UNIFIED</v>
          </cell>
          <cell r="J994">
            <v>2194935</v>
          </cell>
        </row>
        <row r="995">
          <cell r="A995">
            <v>10268</v>
          </cell>
          <cell r="B995">
            <v>47</v>
          </cell>
          <cell r="C995" t="str">
            <v>23</v>
          </cell>
          <cell r="D995" t="str">
            <v>65623</v>
          </cell>
          <cell r="E995" t="str">
            <v>112300</v>
          </cell>
          <cell r="F995" t="str">
            <v>0822</v>
          </cell>
          <cell r="G995" t="str">
            <v>D</v>
          </cell>
          <cell r="H995" t="str">
            <v>La Vida Charter</v>
          </cell>
          <cell r="I995" t="str">
            <v>UNIFIED</v>
          </cell>
          <cell r="J995">
            <v>120834</v>
          </cell>
        </row>
        <row r="996">
          <cell r="A996">
            <v>12724</v>
          </cell>
          <cell r="B996">
            <v>47</v>
          </cell>
          <cell r="C996" t="str">
            <v>23</v>
          </cell>
          <cell r="D996" t="str">
            <v>65623</v>
          </cell>
          <cell r="E996" t="str">
            <v>125658</v>
          </cell>
          <cell r="F996" t="str">
            <v>1373</v>
          </cell>
          <cell r="G996" t="str">
            <v>D</v>
          </cell>
          <cell r="H996" t="str">
            <v>Willits Elementary Charter</v>
          </cell>
          <cell r="I996" t="str">
            <v>UNIFIED</v>
          </cell>
          <cell r="J996">
            <v>192367</v>
          </cell>
        </row>
        <row r="997">
          <cell r="A997">
            <v>1228</v>
          </cell>
          <cell r="B997">
            <v>47</v>
          </cell>
          <cell r="C997" t="str">
            <v>23</v>
          </cell>
          <cell r="D997" t="str">
            <v>65623</v>
          </cell>
          <cell r="E997" t="str">
            <v>2330363</v>
          </cell>
          <cell r="F997" t="str">
            <v>0166</v>
          </cell>
          <cell r="G997" t="str">
            <v>D</v>
          </cell>
          <cell r="H997" t="str">
            <v>Willits Charter</v>
          </cell>
          <cell r="I997" t="str">
            <v>UNIFIED</v>
          </cell>
          <cell r="J997">
            <v>193589</v>
          </cell>
        </row>
        <row r="998">
          <cell r="A998">
            <v>432</v>
          </cell>
          <cell r="B998">
            <v>47</v>
          </cell>
          <cell r="C998" t="str">
            <v>23</v>
          </cell>
          <cell r="D998" t="str">
            <v>73866</v>
          </cell>
          <cell r="E998" t="str">
            <v>0</v>
          </cell>
          <cell r="H998" t="str">
            <v>Potter Valley Community Unified</v>
          </cell>
          <cell r="I998" t="str">
            <v>UNIFIED</v>
          </cell>
          <cell r="J998">
            <v>514826</v>
          </cell>
        </row>
        <row r="999">
          <cell r="A999">
            <v>433</v>
          </cell>
          <cell r="B999">
            <v>47</v>
          </cell>
          <cell r="C999" t="str">
            <v>23</v>
          </cell>
          <cell r="D999" t="str">
            <v>73916</v>
          </cell>
          <cell r="E999" t="str">
            <v>0</v>
          </cell>
          <cell r="H999" t="str">
            <v>Laytonville Unified</v>
          </cell>
          <cell r="I999" t="str">
            <v>UNIFIED</v>
          </cell>
          <cell r="J999">
            <v>178287</v>
          </cell>
        </row>
        <row r="1000">
          <cell r="A1000">
            <v>434</v>
          </cell>
          <cell r="B1000">
            <v>47</v>
          </cell>
          <cell r="C1000" t="str">
            <v>23</v>
          </cell>
          <cell r="D1000" t="str">
            <v>75218</v>
          </cell>
          <cell r="E1000" t="str">
            <v>0</v>
          </cell>
          <cell r="H1000" t="str">
            <v>Leggett Valley Unified</v>
          </cell>
          <cell r="I1000" t="str">
            <v>UNIFIED</v>
          </cell>
          <cell r="J1000">
            <v>411167</v>
          </cell>
        </row>
        <row r="1001">
          <cell r="A1001">
            <v>25</v>
          </cell>
          <cell r="B1001">
            <v>47</v>
          </cell>
          <cell r="C1001" t="str">
            <v>24</v>
          </cell>
          <cell r="D1001" t="str">
            <v>10249</v>
          </cell>
          <cell r="E1001" t="str">
            <v>0</v>
          </cell>
          <cell r="H1001" t="str">
            <v>Merced Co. Office of Education</v>
          </cell>
          <cell r="I1001" t="str">
            <v>CO OFFICE</v>
          </cell>
          <cell r="J1001">
            <v>1273196</v>
          </cell>
        </row>
        <row r="1002">
          <cell r="A1002">
            <v>9735</v>
          </cell>
          <cell r="B1002">
            <v>47</v>
          </cell>
          <cell r="C1002" t="str">
            <v>24</v>
          </cell>
          <cell r="D1002" t="str">
            <v>10249</v>
          </cell>
          <cell r="E1002" t="str">
            <v>106518</v>
          </cell>
          <cell r="F1002" t="str">
            <v>0631</v>
          </cell>
          <cell r="G1002" t="str">
            <v>L</v>
          </cell>
          <cell r="H1002" t="str">
            <v>Merced Scholars Charter</v>
          </cell>
          <cell r="I1002" t="str">
            <v>CO OFFICE</v>
          </cell>
          <cell r="J1002">
            <v>142221</v>
          </cell>
        </row>
        <row r="1003">
          <cell r="A1003">
            <v>435</v>
          </cell>
          <cell r="B1003">
            <v>47</v>
          </cell>
          <cell r="C1003" t="str">
            <v>24</v>
          </cell>
          <cell r="D1003" t="str">
            <v>65631</v>
          </cell>
          <cell r="E1003" t="str">
            <v>0</v>
          </cell>
          <cell r="H1003" t="str">
            <v>Atwater Elementary</v>
          </cell>
          <cell r="I1003" t="str">
            <v>ELEMENTARY</v>
          </cell>
          <cell r="J1003">
            <v>6954043</v>
          </cell>
        </row>
        <row r="1004">
          <cell r="A1004">
            <v>436</v>
          </cell>
          <cell r="B1004">
            <v>47</v>
          </cell>
          <cell r="C1004" t="str">
            <v>24</v>
          </cell>
          <cell r="D1004" t="str">
            <v>65649</v>
          </cell>
          <cell r="E1004" t="str">
            <v>0</v>
          </cell>
          <cell r="H1004" t="str">
            <v>Ballico-Cressey Elementary</v>
          </cell>
          <cell r="I1004" t="str">
            <v>ELEMENTARY</v>
          </cell>
          <cell r="J1004">
            <v>527118</v>
          </cell>
        </row>
        <row r="1005">
          <cell r="A1005">
            <v>437</v>
          </cell>
          <cell r="B1005">
            <v>47</v>
          </cell>
          <cell r="C1005" t="str">
            <v>24</v>
          </cell>
          <cell r="D1005" t="str">
            <v>65680</v>
          </cell>
          <cell r="E1005" t="str">
            <v>0</v>
          </cell>
          <cell r="H1005" t="str">
            <v>El Nido Elementary</v>
          </cell>
          <cell r="I1005" t="str">
            <v>ELEMENTARY</v>
          </cell>
          <cell r="J1005">
            <v>91536</v>
          </cell>
        </row>
        <row r="1006">
          <cell r="A1006">
            <v>438</v>
          </cell>
          <cell r="B1006">
            <v>47</v>
          </cell>
          <cell r="C1006" t="str">
            <v>24</v>
          </cell>
          <cell r="D1006" t="str">
            <v>65698</v>
          </cell>
          <cell r="E1006" t="str">
            <v>0</v>
          </cell>
          <cell r="H1006" t="str">
            <v>Hilmar Unified</v>
          </cell>
          <cell r="I1006" t="str">
            <v>UNIFIED</v>
          </cell>
          <cell r="J1006">
            <v>3384333</v>
          </cell>
        </row>
        <row r="1007">
          <cell r="A1007">
            <v>439</v>
          </cell>
          <cell r="B1007">
            <v>47</v>
          </cell>
          <cell r="C1007" t="str">
            <v>24</v>
          </cell>
          <cell r="D1007" t="str">
            <v>65722</v>
          </cell>
          <cell r="E1007" t="str">
            <v>0</v>
          </cell>
          <cell r="H1007" t="str">
            <v>Le Grand Union Elementary</v>
          </cell>
          <cell r="I1007" t="str">
            <v>ELEMENTARY</v>
          </cell>
          <cell r="J1007">
            <v>549211</v>
          </cell>
        </row>
        <row r="1008">
          <cell r="A1008">
            <v>440</v>
          </cell>
          <cell r="B1008">
            <v>47</v>
          </cell>
          <cell r="C1008" t="str">
            <v>24</v>
          </cell>
          <cell r="D1008" t="str">
            <v>65730</v>
          </cell>
          <cell r="E1008" t="str">
            <v>0</v>
          </cell>
          <cell r="H1008" t="str">
            <v>Le Grand Union High</v>
          </cell>
          <cell r="I1008" t="str">
            <v>HIGH</v>
          </cell>
          <cell r="J1008">
            <v>874005</v>
          </cell>
        </row>
        <row r="1009">
          <cell r="A1009">
            <v>441</v>
          </cell>
          <cell r="B1009">
            <v>47</v>
          </cell>
          <cell r="C1009" t="str">
            <v>24</v>
          </cell>
          <cell r="D1009" t="str">
            <v>65748</v>
          </cell>
          <cell r="E1009" t="str">
            <v>0</v>
          </cell>
          <cell r="H1009" t="str">
            <v>Livingston Union</v>
          </cell>
          <cell r="I1009" t="str">
            <v>ELEMENTARY</v>
          </cell>
          <cell r="J1009">
            <v>3479480</v>
          </cell>
        </row>
        <row r="1010">
          <cell r="A1010">
            <v>442</v>
          </cell>
          <cell r="B1010">
            <v>47</v>
          </cell>
          <cell r="C1010" t="str">
            <v>24</v>
          </cell>
          <cell r="D1010" t="str">
            <v>65755</v>
          </cell>
          <cell r="E1010" t="str">
            <v>0</v>
          </cell>
          <cell r="H1010" t="str">
            <v>Los Banos Unified</v>
          </cell>
          <cell r="I1010" t="str">
            <v>UNIFIED</v>
          </cell>
          <cell r="J1010">
            <v>15575040</v>
          </cell>
        </row>
        <row r="1011">
          <cell r="A1011">
            <v>443</v>
          </cell>
          <cell r="B1011">
            <v>47</v>
          </cell>
          <cell r="C1011" t="str">
            <v>24</v>
          </cell>
          <cell r="D1011" t="str">
            <v>65763</v>
          </cell>
          <cell r="E1011" t="str">
            <v>0</v>
          </cell>
          <cell r="H1011" t="str">
            <v>McSwain Union Elementary</v>
          </cell>
          <cell r="I1011" t="str">
            <v>ELEMENTARY</v>
          </cell>
          <cell r="J1011">
            <v>1187322</v>
          </cell>
        </row>
        <row r="1012">
          <cell r="A1012">
            <v>444</v>
          </cell>
          <cell r="B1012">
            <v>47</v>
          </cell>
          <cell r="C1012" t="str">
            <v>24</v>
          </cell>
          <cell r="D1012" t="str">
            <v>65771</v>
          </cell>
          <cell r="E1012" t="str">
            <v>0</v>
          </cell>
          <cell r="H1012" t="str">
            <v>Merced City Elementary</v>
          </cell>
          <cell r="I1012" t="str">
            <v>ELEMENTARY</v>
          </cell>
          <cell r="J1012">
            <v>15146644</v>
          </cell>
        </row>
        <row r="1013">
          <cell r="A1013">
            <v>445</v>
          </cell>
          <cell r="B1013">
            <v>47</v>
          </cell>
          <cell r="C1013" t="str">
            <v>24</v>
          </cell>
          <cell r="D1013" t="str">
            <v>65789</v>
          </cell>
          <cell r="E1013" t="str">
            <v>0</v>
          </cell>
          <cell r="H1013" t="str">
            <v>Merced Union High</v>
          </cell>
          <cell r="I1013" t="str">
            <v>HIGH</v>
          </cell>
          <cell r="J1013">
            <v>17713137</v>
          </cell>
        </row>
        <row r="1014">
          <cell r="A1014">
            <v>446</v>
          </cell>
          <cell r="B1014">
            <v>47</v>
          </cell>
          <cell r="C1014" t="str">
            <v>24</v>
          </cell>
          <cell r="D1014" t="str">
            <v>65813</v>
          </cell>
          <cell r="E1014" t="str">
            <v>0</v>
          </cell>
          <cell r="H1014" t="str">
            <v>Plainsburg Union Elementary</v>
          </cell>
          <cell r="I1014" t="str">
            <v>ELEMENTARY</v>
          </cell>
          <cell r="J1014">
            <v>88905</v>
          </cell>
        </row>
        <row r="1015">
          <cell r="A1015">
            <v>447</v>
          </cell>
          <cell r="B1015">
            <v>47</v>
          </cell>
          <cell r="C1015" t="str">
            <v>24</v>
          </cell>
          <cell r="D1015" t="str">
            <v>65821</v>
          </cell>
          <cell r="E1015" t="str">
            <v>0</v>
          </cell>
          <cell r="H1015" t="str">
            <v>Planada Elementary</v>
          </cell>
          <cell r="I1015" t="str">
            <v>ELEMENTARY</v>
          </cell>
          <cell r="J1015">
            <v>1107245</v>
          </cell>
        </row>
        <row r="1016">
          <cell r="A1016">
            <v>448</v>
          </cell>
          <cell r="B1016">
            <v>47</v>
          </cell>
          <cell r="C1016" t="str">
            <v>24</v>
          </cell>
          <cell r="D1016" t="str">
            <v>65839</v>
          </cell>
          <cell r="E1016" t="str">
            <v>0</v>
          </cell>
          <cell r="H1016" t="str">
            <v>Snelling-Merced Falls Union Elementary</v>
          </cell>
          <cell r="I1016" t="str">
            <v>ELEMENTARY</v>
          </cell>
          <cell r="J1016">
            <v>15854</v>
          </cell>
        </row>
        <row r="1017">
          <cell r="A1017">
            <v>449</v>
          </cell>
          <cell r="B1017">
            <v>47</v>
          </cell>
          <cell r="C1017" t="str">
            <v>24</v>
          </cell>
          <cell r="D1017" t="str">
            <v>65862</v>
          </cell>
          <cell r="E1017" t="str">
            <v>0</v>
          </cell>
          <cell r="H1017" t="str">
            <v>Weaver Union</v>
          </cell>
          <cell r="I1017" t="str">
            <v>ELEMENTARY</v>
          </cell>
          <cell r="J1017">
            <v>3904821</v>
          </cell>
        </row>
        <row r="1018">
          <cell r="A1018">
            <v>450</v>
          </cell>
          <cell r="B1018">
            <v>47</v>
          </cell>
          <cell r="C1018" t="str">
            <v>24</v>
          </cell>
          <cell r="D1018" t="str">
            <v>65870</v>
          </cell>
          <cell r="E1018" t="str">
            <v>0</v>
          </cell>
          <cell r="H1018" t="str">
            <v>Winton</v>
          </cell>
          <cell r="I1018" t="str">
            <v>ELEMENTARY</v>
          </cell>
          <cell r="J1018">
            <v>2694127</v>
          </cell>
        </row>
        <row r="1019">
          <cell r="A1019">
            <v>451</v>
          </cell>
          <cell r="B1019">
            <v>47</v>
          </cell>
          <cell r="C1019" t="str">
            <v>24</v>
          </cell>
          <cell r="D1019" t="str">
            <v>73619</v>
          </cell>
          <cell r="E1019" t="str">
            <v>0</v>
          </cell>
          <cell r="H1019" t="str">
            <v>Gustine Unified</v>
          </cell>
          <cell r="I1019" t="str">
            <v>UNIFIED</v>
          </cell>
          <cell r="J1019">
            <v>2722827</v>
          </cell>
        </row>
        <row r="1020">
          <cell r="A1020">
            <v>452</v>
          </cell>
          <cell r="B1020">
            <v>47</v>
          </cell>
          <cell r="C1020" t="str">
            <v>24</v>
          </cell>
          <cell r="D1020" t="str">
            <v>73726</v>
          </cell>
          <cell r="E1020" t="str">
            <v>0</v>
          </cell>
          <cell r="H1020" t="str">
            <v>Merced River Union Elementary</v>
          </cell>
          <cell r="I1020" t="str">
            <v>ELEMENTARY</v>
          </cell>
          <cell r="J1020">
            <v>173506</v>
          </cell>
        </row>
        <row r="1021">
          <cell r="A1021">
            <v>453</v>
          </cell>
          <cell r="B1021">
            <v>47</v>
          </cell>
          <cell r="C1021" t="str">
            <v>24</v>
          </cell>
          <cell r="D1021" t="str">
            <v>75317</v>
          </cell>
          <cell r="E1021" t="str">
            <v>0</v>
          </cell>
          <cell r="H1021" t="str">
            <v>Dos Palos Oro Loma Joint Unified</v>
          </cell>
          <cell r="I1021" t="str">
            <v>UNIFIED</v>
          </cell>
          <cell r="J1021">
            <v>3523400</v>
          </cell>
        </row>
        <row r="1022">
          <cell r="A1022">
            <v>454</v>
          </cell>
          <cell r="B1022">
            <v>47</v>
          </cell>
          <cell r="C1022" t="str">
            <v>24</v>
          </cell>
          <cell r="D1022" t="str">
            <v>75366</v>
          </cell>
          <cell r="E1022" t="str">
            <v>0</v>
          </cell>
          <cell r="H1022" t="str">
            <v>Delhi Unified</v>
          </cell>
          <cell r="I1022" t="str">
            <v>UNIFIED</v>
          </cell>
          <cell r="J1022">
            <v>3924758</v>
          </cell>
        </row>
        <row r="1023">
          <cell r="A1023">
            <v>26</v>
          </cell>
          <cell r="B1023">
            <v>47</v>
          </cell>
          <cell r="C1023" t="str">
            <v>25</v>
          </cell>
          <cell r="D1023" t="str">
            <v>10256</v>
          </cell>
          <cell r="E1023" t="str">
            <v>0</v>
          </cell>
          <cell r="H1023" t="str">
            <v>Modoc Co. Office of Education</v>
          </cell>
          <cell r="I1023" t="str">
            <v>CO OFFICE</v>
          </cell>
          <cell r="J1023">
            <v>246257</v>
          </cell>
        </row>
        <row r="1024">
          <cell r="A1024">
            <v>455</v>
          </cell>
          <cell r="B1024">
            <v>47</v>
          </cell>
          <cell r="C1024" t="str">
            <v>25</v>
          </cell>
          <cell r="D1024" t="str">
            <v>65896</v>
          </cell>
          <cell r="E1024" t="str">
            <v>0</v>
          </cell>
          <cell r="H1024" t="str">
            <v>Surprise Valley Joint Unified</v>
          </cell>
          <cell r="I1024" t="str">
            <v>UNIFIED</v>
          </cell>
          <cell r="J1024">
            <v>293363</v>
          </cell>
        </row>
        <row r="1025">
          <cell r="A1025">
            <v>456</v>
          </cell>
          <cell r="B1025">
            <v>47</v>
          </cell>
          <cell r="C1025" t="str">
            <v>25</v>
          </cell>
          <cell r="D1025" t="str">
            <v>73585</v>
          </cell>
          <cell r="E1025" t="str">
            <v>0</v>
          </cell>
          <cell r="H1025" t="str">
            <v>Modoc Joint Unified</v>
          </cell>
          <cell r="I1025" t="str">
            <v>UNIFIED</v>
          </cell>
          <cell r="J1025">
            <v>1478429</v>
          </cell>
        </row>
        <row r="1026">
          <cell r="A1026">
            <v>457</v>
          </cell>
          <cell r="B1026">
            <v>47</v>
          </cell>
          <cell r="C1026" t="str">
            <v>25</v>
          </cell>
          <cell r="D1026" t="str">
            <v>73593</v>
          </cell>
          <cell r="E1026" t="str">
            <v>0</v>
          </cell>
          <cell r="H1026" t="str">
            <v>Tulelake Basin Joint Unified</v>
          </cell>
          <cell r="I1026" t="str">
            <v>UNIFIED</v>
          </cell>
          <cell r="J1026">
            <v>865892</v>
          </cell>
        </row>
        <row r="1027">
          <cell r="A1027">
            <v>27</v>
          </cell>
          <cell r="B1027">
            <v>47</v>
          </cell>
          <cell r="C1027" t="str">
            <v>26</v>
          </cell>
          <cell r="D1027" t="str">
            <v>10264</v>
          </cell>
          <cell r="E1027" t="str">
            <v>0</v>
          </cell>
          <cell r="H1027" t="str">
            <v>Mono Co. Office of Education</v>
          </cell>
          <cell r="I1027" t="str">
            <v>CO OFFICE</v>
          </cell>
          <cell r="J1027">
            <v>23149</v>
          </cell>
        </row>
        <row r="1028">
          <cell r="A1028">
            <v>12623</v>
          </cell>
          <cell r="B1028">
            <v>47</v>
          </cell>
          <cell r="C1028" t="str">
            <v>26</v>
          </cell>
          <cell r="D1028" t="str">
            <v>10264</v>
          </cell>
          <cell r="E1028" t="str">
            <v>124990</v>
          </cell>
          <cell r="F1028" t="str">
            <v>1355</v>
          </cell>
          <cell r="G1028" t="str">
            <v>L</v>
          </cell>
          <cell r="H1028" t="str">
            <v>Urban Corps of San Diego County Charter</v>
          </cell>
          <cell r="I1028" t="str">
            <v>CO OFFICE</v>
          </cell>
          <cell r="J1028">
            <v>397173</v>
          </cell>
        </row>
        <row r="1029">
          <cell r="A1029">
            <v>458</v>
          </cell>
          <cell r="B1029">
            <v>47</v>
          </cell>
          <cell r="C1029" t="str">
            <v>26</v>
          </cell>
          <cell r="D1029" t="str">
            <v>73668</v>
          </cell>
          <cell r="E1029" t="str">
            <v>0</v>
          </cell>
          <cell r="H1029" t="str">
            <v>Eastern Sierra Unified</v>
          </cell>
          <cell r="I1029" t="str">
            <v>UNIFIED</v>
          </cell>
          <cell r="J1029">
            <v>78434</v>
          </cell>
        </row>
        <row r="1030">
          <cell r="A1030">
            <v>459</v>
          </cell>
          <cell r="B1030">
            <v>47</v>
          </cell>
          <cell r="C1030" t="str">
            <v>26</v>
          </cell>
          <cell r="D1030" t="str">
            <v>73692</v>
          </cell>
          <cell r="E1030" t="str">
            <v>0</v>
          </cell>
          <cell r="H1030" t="str">
            <v>Mammoth Unified</v>
          </cell>
          <cell r="I1030" t="str">
            <v>UNIFIED</v>
          </cell>
          <cell r="J1030">
            <v>229758</v>
          </cell>
        </row>
        <row r="1031">
          <cell r="A1031">
            <v>28</v>
          </cell>
          <cell r="B1031">
            <v>47</v>
          </cell>
          <cell r="C1031" t="str">
            <v>27</v>
          </cell>
          <cell r="D1031" t="str">
            <v>10272</v>
          </cell>
          <cell r="E1031" t="str">
            <v>0</v>
          </cell>
          <cell r="H1031" t="str">
            <v>Monterey Co. Office of Education</v>
          </cell>
          <cell r="I1031" t="str">
            <v>CO OFFICE</v>
          </cell>
          <cell r="J1031">
            <v>39330</v>
          </cell>
        </row>
        <row r="1032">
          <cell r="A1032">
            <v>10269</v>
          </cell>
          <cell r="B1032">
            <v>47</v>
          </cell>
          <cell r="C1032" t="str">
            <v>27</v>
          </cell>
          <cell r="D1032" t="str">
            <v>10272</v>
          </cell>
          <cell r="E1032" t="str">
            <v>112177</v>
          </cell>
          <cell r="F1032" t="str">
            <v>0799</v>
          </cell>
          <cell r="G1032" t="str">
            <v>D</v>
          </cell>
          <cell r="H1032" t="str">
            <v>Monterey Bay Charter</v>
          </cell>
          <cell r="I1032" t="str">
            <v>UNIFIED</v>
          </cell>
          <cell r="J1032">
            <v>582548</v>
          </cell>
        </row>
        <row r="1033">
          <cell r="A1033">
            <v>12559</v>
          </cell>
          <cell r="B1033">
            <v>47</v>
          </cell>
          <cell r="C1033" t="str">
            <v>27</v>
          </cell>
          <cell r="D1033" t="str">
            <v>10272</v>
          </cell>
          <cell r="E1033" t="str">
            <v>124297</v>
          </cell>
          <cell r="F1033" t="str">
            <v>1306</v>
          </cell>
          <cell r="G1033" t="str">
            <v>D</v>
          </cell>
          <cell r="H1033" t="str">
            <v>Bay View Academy</v>
          </cell>
          <cell r="I1033" t="str">
            <v>UNIFIED</v>
          </cell>
          <cell r="J1033">
            <v>623041</v>
          </cell>
        </row>
        <row r="1034">
          <cell r="A1034">
            <v>12896</v>
          </cell>
          <cell r="B1034">
            <v>47</v>
          </cell>
          <cell r="C1034" t="str">
            <v>27</v>
          </cell>
          <cell r="D1034" t="str">
            <v>10272</v>
          </cell>
          <cell r="E1034" t="str">
            <v>125765</v>
          </cell>
          <cell r="F1034" t="str">
            <v>1392</v>
          </cell>
          <cell r="G1034" t="str">
            <v>D</v>
          </cell>
          <cell r="H1034" t="str">
            <v>Millennium Charter High</v>
          </cell>
          <cell r="I1034" t="str">
            <v>CO OFFICE</v>
          </cell>
          <cell r="J1034">
            <v>27076</v>
          </cell>
        </row>
        <row r="1035">
          <cell r="A1035">
            <v>1060</v>
          </cell>
          <cell r="B1035">
            <v>47</v>
          </cell>
          <cell r="C1035" t="str">
            <v>27</v>
          </cell>
          <cell r="D1035" t="str">
            <v>10272</v>
          </cell>
          <cell r="E1035" t="str">
            <v>2730232</v>
          </cell>
          <cell r="F1035" t="str">
            <v>0327</v>
          </cell>
          <cell r="G1035" t="str">
            <v>L</v>
          </cell>
          <cell r="H1035" t="str">
            <v>Monterey County Home Charter</v>
          </cell>
          <cell r="I1035" t="str">
            <v>CO OFFICE</v>
          </cell>
          <cell r="J1035">
            <v>485838</v>
          </cell>
        </row>
        <row r="1036">
          <cell r="A1036">
            <v>460</v>
          </cell>
          <cell r="B1036">
            <v>47</v>
          </cell>
          <cell r="C1036" t="str">
            <v>27</v>
          </cell>
          <cell r="D1036" t="str">
            <v>65961</v>
          </cell>
          <cell r="E1036" t="str">
            <v>0</v>
          </cell>
          <cell r="H1036" t="str">
            <v>Alisal Union</v>
          </cell>
          <cell r="I1036" t="str">
            <v>ELEMENTARY</v>
          </cell>
          <cell r="J1036">
            <v>12296430</v>
          </cell>
        </row>
        <row r="1037">
          <cell r="A1037">
            <v>1232</v>
          </cell>
          <cell r="B1037">
            <v>47</v>
          </cell>
          <cell r="C1037" t="str">
            <v>27</v>
          </cell>
          <cell r="D1037" t="str">
            <v>65961</v>
          </cell>
          <cell r="E1037" t="str">
            <v>6119663</v>
          </cell>
          <cell r="F1037" t="str">
            <v>0412</v>
          </cell>
          <cell r="G1037" t="str">
            <v>D</v>
          </cell>
          <cell r="H1037" t="str">
            <v>Oasis Charter Public</v>
          </cell>
          <cell r="I1037" t="str">
            <v>ELEMENTARY</v>
          </cell>
          <cell r="J1037">
            <v>347066</v>
          </cell>
        </row>
        <row r="1038">
          <cell r="A1038">
            <v>461</v>
          </cell>
          <cell r="B1038">
            <v>47</v>
          </cell>
          <cell r="C1038" t="str">
            <v>27</v>
          </cell>
          <cell r="D1038" t="str">
            <v>65979</v>
          </cell>
          <cell r="E1038" t="str">
            <v>0</v>
          </cell>
          <cell r="H1038" t="str">
            <v>Bradley Union Elementary</v>
          </cell>
          <cell r="I1038" t="str">
            <v>ELEMENTARY</v>
          </cell>
          <cell r="J1038">
            <v>132768</v>
          </cell>
        </row>
        <row r="1039">
          <cell r="A1039">
            <v>14427</v>
          </cell>
          <cell r="B1039">
            <v>47</v>
          </cell>
          <cell r="C1039" t="str">
            <v>27</v>
          </cell>
          <cell r="D1039" t="str">
            <v>65979</v>
          </cell>
          <cell r="E1039" t="str">
            <v>135111</v>
          </cell>
          <cell r="F1039" t="str">
            <v>1844</v>
          </cell>
          <cell r="G1039" t="str">
            <v>D</v>
          </cell>
          <cell r="H1039" t="str">
            <v>Uplift Monterey</v>
          </cell>
          <cell r="I1039" t="str">
            <v>ELEMENTARY</v>
          </cell>
          <cell r="J1039">
            <v>138286</v>
          </cell>
        </row>
        <row r="1040">
          <cell r="A1040">
            <v>14457</v>
          </cell>
          <cell r="B1040">
            <v>47</v>
          </cell>
          <cell r="C1040" t="str">
            <v>27</v>
          </cell>
          <cell r="D1040" t="str">
            <v>65979</v>
          </cell>
          <cell r="E1040" t="str">
            <v>136010</v>
          </cell>
          <cell r="F1040" t="str">
            <v>1875</v>
          </cell>
          <cell r="G1040" t="str">
            <v>D</v>
          </cell>
          <cell r="H1040" t="str">
            <v>Uplift California South Charter School</v>
          </cell>
          <cell r="I1040" t="str">
            <v>ELEMENTARY</v>
          </cell>
          <cell r="J1040">
            <v>34258</v>
          </cell>
        </row>
        <row r="1041">
          <cell r="A1041">
            <v>14465</v>
          </cell>
          <cell r="B1041">
            <v>47</v>
          </cell>
          <cell r="C1041" t="str">
            <v>27</v>
          </cell>
          <cell r="D1041" t="str">
            <v>65979</v>
          </cell>
          <cell r="E1041" t="str">
            <v>136218</v>
          </cell>
          <cell r="F1041" t="str">
            <v>1876</v>
          </cell>
          <cell r="G1041" t="str">
            <v>D</v>
          </cell>
          <cell r="H1041" t="str">
            <v>Uplift California North Charter</v>
          </cell>
          <cell r="I1041" t="str">
            <v>ELEMENTARY</v>
          </cell>
          <cell r="J1041">
            <v>22310</v>
          </cell>
        </row>
        <row r="1042">
          <cell r="A1042">
            <v>462</v>
          </cell>
          <cell r="B1042">
            <v>47</v>
          </cell>
          <cell r="C1042" t="str">
            <v>27</v>
          </cell>
          <cell r="D1042" t="str">
            <v>65987</v>
          </cell>
          <cell r="E1042" t="str">
            <v>0</v>
          </cell>
          <cell r="H1042" t="str">
            <v>Carmel Unified</v>
          </cell>
          <cell r="I1042" t="str">
            <v>UNIFIED</v>
          </cell>
          <cell r="J1042">
            <v>480848</v>
          </cell>
        </row>
        <row r="1043">
          <cell r="A1043">
            <v>463</v>
          </cell>
          <cell r="B1043">
            <v>47</v>
          </cell>
          <cell r="C1043" t="str">
            <v>27</v>
          </cell>
          <cell r="D1043" t="str">
            <v>65995</v>
          </cell>
          <cell r="E1043" t="str">
            <v>0</v>
          </cell>
          <cell r="H1043" t="str">
            <v>Chualar Union</v>
          </cell>
          <cell r="I1043" t="str">
            <v>ELEMENTARY</v>
          </cell>
          <cell r="J1043">
            <v>450009</v>
          </cell>
        </row>
        <row r="1044">
          <cell r="A1044">
            <v>464</v>
          </cell>
          <cell r="B1044">
            <v>47</v>
          </cell>
          <cell r="C1044" t="str">
            <v>27</v>
          </cell>
          <cell r="D1044" t="str">
            <v>66027</v>
          </cell>
          <cell r="E1044" t="str">
            <v>0</v>
          </cell>
          <cell r="H1044" t="str">
            <v>Graves Elementary</v>
          </cell>
          <cell r="I1044" t="str">
            <v>ELEMENTARY</v>
          </cell>
          <cell r="J1044">
            <v>70764</v>
          </cell>
        </row>
        <row r="1045">
          <cell r="A1045">
            <v>465</v>
          </cell>
          <cell r="B1045">
            <v>47</v>
          </cell>
          <cell r="C1045" t="str">
            <v>27</v>
          </cell>
          <cell r="D1045" t="str">
            <v>66035</v>
          </cell>
          <cell r="E1045" t="str">
            <v>0</v>
          </cell>
          <cell r="H1045" t="str">
            <v>Greenfield Union Elementary</v>
          </cell>
          <cell r="I1045" t="str">
            <v>ELEMENTARY</v>
          </cell>
          <cell r="J1045">
            <v>4894000</v>
          </cell>
        </row>
        <row r="1046">
          <cell r="A1046">
            <v>466</v>
          </cell>
          <cell r="B1046">
            <v>47</v>
          </cell>
          <cell r="C1046" t="str">
            <v>27</v>
          </cell>
          <cell r="D1046" t="str">
            <v>66050</v>
          </cell>
          <cell r="E1046" t="str">
            <v>0</v>
          </cell>
          <cell r="H1046" t="str">
            <v>King City Union</v>
          </cell>
          <cell r="I1046" t="str">
            <v>ELEMENTARY</v>
          </cell>
          <cell r="J1046">
            <v>3645346</v>
          </cell>
        </row>
        <row r="1047">
          <cell r="A1047">
            <v>467</v>
          </cell>
          <cell r="B1047">
            <v>47</v>
          </cell>
          <cell r="C1047" t="str">
            <v>27</v>
          </cell>
          <cell r="D1047" t="str">
            <v>66068</v>
          </cell>
          <cell r="E1047" t="str">
            <v>0</v>
          </cell>
          <cell r="H1047" t="str">
            <v>South Monterey County Joint Union High</v>
          </cell>
          <cell r="I1047" t="str">
            <v>HIGH</v>
          </cell>
          <cell r="J1047">
            <v>3693869</v>
          </cell>
        </row>
        <row r="1048">
          <cell r="A1048">
            <v>14360</v>
          </cell>
          <cell r="B1048">
            <v>47</v>
          </cell>
          <cell r="C1048" t="str">
            <v>27</v>
          </cell>
          <cell r="D1048" t="str">
            <v>66068</v>
          </cell>
          <cell r="E1048" t="str">
            <v>134254</v>
          </cell>
          <cell r="F1048" t="str">
            <v>1821</v>
          </cell>
          <cell r="G1048" t="str">
            <v>L</v>
          </cell>
          <cell r="H1048" t="str">
            <v>Pinnacle Academy Charter - Independent Study</v>
          </cell>
          <cell r="I1048" t="str">
            <v>HIGH</v>
          </cell>
          <cell r="J1048">
            <v>9990</v>
          </cell>
        </row>
        <row r="1049">
          <cell r="A1049">
            <v>468</v>
          </cell>
          <cell r="B1049">
            <v>47</v>
          </cell>
          <cell r="C1049" t="str">
            <v>27</v>
          </cell>
          <cell r="D1049" t="str">
            <v>66076</v>
          </cell>
          <cell r="E1049" t="str">
            <v>0</v>
          </cell>
          <cell r="H1049" t="str">
            <v>Lagunita Elementary</v>
          </cell>
          <cell r="I1049" t="str">
            <v>ELEMENTARY</v>
          </cell>
          <cell r="J1049">
            <v>157031</v>
          </cell>
        </row>
        <row r="1050">
          <cell r="A1050">
            <v>469</v>
          </cell>
          <cell r="B1050">
            <v>47</v>
          </cell>
          <cell r="C1050" t="str">
            <v>27</v>
          </cell>
          <cell r="D1050" t="str">
            <v>66084</v>
          </cell>
          <cell r="E1050" t="str">
            <v>0</v>
          </cell>
          <cell r="H1050" t="str">
            <v>Mission Union Elementary</v>
          </cell>
          <cell r="I1050" t="str">
            <v>ELEMENTARY</v>
          </cell>
          <cell r="J1050">
            <v>204161</v>
          </cell>
        </row>
        <row r="1051">
          <cell r="A1051">
            <v>470</v>
          </cell>
          <cell r="B1051">
            <v>47</v>
          </cell>
          <cell r="C1051" t="str">
            <v>27</v>
          </cell>
          <cell r="D1051" t="str">
            <v>66092</v>
          </cell>
          <cell r="E1051" t="str">
            <v>0</v>
          </cell>
          <cell r="H1051" t="str">
            <v>Monterey Peninsula Unified</v>
          </cell>
          <cell r="I1051" t="str">
            <v>UNIFIED</v>
          </cell>
          <cell r="J1051">
            <v>8528409</v>
          </cell>
        </row>
        <row r="1052">
          <cell r="A1052">
            <v>14082</v>
          </cell>
          <cell r="B1052">
            <v>47</v>
          </cell>
          <cell r="C1052" t="str">
            <v>27</v>
          </cell>
          <cell r="D1052" t="str">
            <v>66092</v>
          </cell>
          <cell r="E1052" t="str">
            <v>129239</v>
          </cell>
          <cell r="F1052" t="str">
            <v>1621</v>
          </cell>
          <cell r="G1052" t="str">
            <v>L</v>
          </cell>
          <cell r="H1052" t="str">
            <v>Dual Language Academy of the Monterey Peninsula</v>
          </cell>
          <cell r="I1052" t="str">
            <v>UNIFIED</v>
          </cell>
          <cell r="J1052">
            <v>94370</v>
          </cell>
        </row>
        <row r="1053">
          <cell r="A1053">
            <v>1233</v>
          </cell>
          <cell r="B1053">
            <v>47</v>
          </cell>
          <cell r="C1053" t="str">
            <v>27</v>
          </cell>
          <cell r="D1053" t="str">
            <v>66092</v>
          </cell>
          <cell r="E1053" t="str">
            <v>2730240</v>
          </cell>
          <cell r="F1053" t="str">
            <v>0362</v>
          </cell>
          <cell r="G1053" t="str">
            <v>D</v>
          </cell>
          <cell r="H1053" t="str">
            <v>Learning for Life Charter</v>
          </cell>
          <cell r="I1053" t="str">
            <v>UNIFIED</v>
          </cell>
          <cell r="J1053">
            <v>189486</v>
          </cell>
        </row>
        <row r="1054">
          <cell r="A1054">
            <v>1235</v>
          </cell>
          <cell r="B1054">
            <v>47</v>
          </cell>
          <cell r="C1054" t="str">
            <v>27</v>
          </cell>
          <cell r="D1054" t="str">
            <v>66092</v>
          </cell>
          <cell r="E1054" t="str">
            <v>6118962</v>
          </cell>
          <cell r="F1054" t="str">
            <v>0429</v>
          </cell>
          <cell r="G1054" t="str">
            <v>D</v>
          </cell>
          <cell r="H1054" t="str">
            <v>International School of Monterey</v>
          </cell>
          <cell r="I1054" t="str">
            <v>UNIFIED</v>
          </cell>
          <cell r="J1054">
            <v>585935</v>
          </cell>
        </row>
        <row r="1055">
          <cell r="A1055">
            <v>471</v>
          </cell>
          <cell r="B1055">
            <v>47</v>
          </cell>
          <cell r="C1055" t="str">
            <v>27</v>
          </cell>
          <cell r="D1055" t="str">
            <v>66134</v>
          </cell>
          <cell r="E1055" t="str">
            <v>0</v>
          </cell>
          <cell r="H1055" t="str">
            <v>Pacific Grove Unified</v>
          </cell>
          <cell r="I1055" t="str">
            <v>UNIFIED</v>
          </cell>
          <cell r="J1055">
            <v>398206</v>
          </cell>
        </row>
        <row r="1056">
          <cell r="A1056">
            <v>472</v>
          </cell>
          <cell r="B1056">
            <v>47</v>
          </cell>
          <cell r="C1056" t="str">
            <v>27</v>
          </cell>
          <cell r="D1056" t="str">
            <v>66142</v>
          </cell>
          <cell r="E1056" t="str">
            <v>0</v>
          </cell>
          <cell r="H1056" t="str">
            <v>Salinas City Elementary</v>
          </cell>
          <cell r="I1056" t="str">
            <v>ELEMENTARY</v>
          </cell>
          <cell r="J1056">
            <v>12244948</v>
          </cell>
        </row>
        <row r="1057">
          <cell r="A1057">
            <v>473</v>
          </cell>
          <cell r="B1057">
            <v>47</v>
          </cell>
          <cell r="C1057" t="str">
            <v>27</v>
          </cell>
          <cell r="D1057" t="str">
            <v>66159</v>
          </cell>
          <cell r="E1057" t="str">
            <v>0</v>
          </cell>
          <cell r="H1057" t="str">
            <v>Salinas Union High</v>
          </cell>
          <cell r="I1057" t="str">
            <v>HIGH</v>
          </cell>
          <cell r="J1057">
            <v>24961074</v>
          </cell>
        </row>
        <row r="1058">
          <cell r="A1058">
            <v>474</v>
          </cell>
          <cell r="B1058">
            <v>47</v>
          </cell>
          <cell r="C1058" t="str">
            <v>27</v>
          </cell>
          <cell r="D1058" t="str">
            <v>66167</v>
          </cell>
          <cell r="E1058" t="str">
            <v>0</v>
          </cell>
          <cell r="H1058" t="str">
            <v>San Antonio Union Elementary</v>
          </cell>
          <cell r="I1058" t="str">
            <v>ELEMENTARY</v>
          </cell>
          <cell r="J1058">
            <v>72500</v>
          </cell>
        </row>
        <row r="1059">
          <cell r="A1059">
            <v>475</v>
          </cell>
          <cell r="B1059">
            <v>47</v>
          </cell>
          <cell r="C1059" t="str">
            <v>27</v>
          </cell>
          <cell r="D1059" t="str">
            <v>66175</v>
          </cell>
          <cell r="E1059" t="str">
            <v>0</v>
          </cell>
          <cell r="H1059" t="str">
            <v>San Ardo Union Elementary</v>
          </cell>
          <cell r="I1059" t="str">
            <v>ELEMENTARY</v>
          </cell>
          <cell r="J1059">
            <v>20008</v>
          </cell>
        </row>
        <row r="1060">
          <cell r="A1060">
            <v>476</v>
          </cell>
          <cell r="B1060">
            <v>47</v>
          </cell>
          <cell r="C1060" t="str">
            <v>27</v>
          </cell>
          <cell r="D1060" t="str">
            <v>66183</v>
          </cell>
          <cell r="E1060" t="str">
            <v>0</v>
          </cell>
          <cell r="H1060" t="str">
            <v>San Lucas Union Elementary</v>
          </cell>
          <cell r="I1060" t="str">
            <v>ELEMENTARY</v>
          </cell>
          <cell r="J1060">
            <v>46539</v>
          </cell>
        </row>
        <row r="1061">
          <cell r="A1061">
            <v>477</v>
          </cell>
          <cell r="B1061">
            <v>47</v>
          </cell>
          <cell r="C1061" t="str">
            <v>27</v>
          </cell>
          <cell r="D1061" t="str">
            <v>66191</v>
          </cell>
          <cell r="E1061" t="str">
            <v>0</v>
          </cell>
          <cell r="H1061" t="str">
            <v>Santa Rita Union Elementary</v>
          </cell>
          <cell r="I1061" t="str">
            <v>ELEMENTARY</v>
          </cell>
          <cell r="J1061">
            <v>4814765</v>
          </cell>
        </row>
        <row r="1062">
          <cell r="A1062">
            <v>478</v>
          </cell>
          <cell r="B1062">
            <v>47</v>
          </cell>
          <cell r="C1062" t="str">
            <v>27</v>
          </cell>
          <cell r="D1062" t="str">
            <v>66225</v>
          </cell>
          <cell r="E1062" t="str">
            <v>0</v>
          </cell>
          <cell r="H1062" t="str">
            <v>Spreckels Union Elementary</v>
          </cell>
          <cell r="I1062" t="str">
            <v>ELEMENTARY</v>
          </cell>
          <cell r="J1062">
            <v>1338160</v>
          </cell>
        </row>
        <row r="1063">
          <cell r="A1063">
            <v>479</v>
          </cell>
          <cell r="B1063">
            <v>47</v>
          </cell>
          <cell r="C1063" t="str">
            <v>27</v>
          </cell>
          <cell r="D1063" t="str">
            <v>66233</v>
          </cell>
          <cell r="E1063" t="str">
            <v>0</v>
          </cell>
          <cell r="H1063" t="str">
            <v>Washington Union Elementary</v>
          </cell>
          <cell r="I1063" t="str">
            <v>ELEMENTARY</v>
          </cell>
          <cell r="J1063">
            <v>171422</v>
          </cell>
        </row>
        <row r="1064">
          <cell r="A1064">
            <v>480</v>
          </cell>
          <cell r="B1064">
            <v>47</v>
          </cell>
          <cell r="C1064" t="str">
            <v>27</v>
          </cell>
          <cell r="D1064" t="str">
            <v>73825</v>
          </cell>
          <cell r="E1064" t="str">
            <v>0</v>
          </cell>
          <cell r="H1064" t="str">
            <v>North Monterey County Unified</v>
          </cell>
          <cell r="I1064" t="str">
            <v>UNIFIED</v>
          </cell>
          <cell r="J1064">
            <v>6631096</v>
          </cell>
        </row>
        <row r="1065">
          <cell r="A1065">
            <v>481</v>
          </cell>
          <cell r="B1065">
            <v>47</v>
          </cell>
          <cell r="C1065" t="str">
            <v>27</v>
          </cell>
          <cell r="D1065" t="str">
            <v>75150</v>
          </cell>
          <cell r="E1065" t="str">
            <v>0</v>
          </cell>
          <cell r="H1065" t="str">
            <v>Big Sur Unified</v>
          </cell>
          <cell r="I1065" t="str">
            <v>UNIFIED</v>
          </cell>
          <cell r="J1065">
            <v>148611</v>
          </cell>
        </row>
        <row r="1066">
          <cell r="A1066">
            <v>11998</v>
          </cell>
          <cell r="B1066">
            <v>47</v>
          </cell>
          <cell r="C1066" t="str">
            <v>27</v>
          </cell>
          <cell r="D1066" t="str">
            <v>75150</v>
          </cell>
          <cell r="E1066" t="str">
            <v>118349</v>
          </cell>
          <cell r="F1066" t="str">
            <v>1000</v>
          </cell>
          <cell r="G1066" t="str">
            <v>D</v>
          </cell>
          <cell r="H1066" t="str">
            <v>Big Sur Charter</v>
          </cell>
          <cell r="I1066" t="str">
            <v>UNIFIED</v>
          </cell>
          <cell r="J1066">
            <v>96312</v>
          </cell>
        </row>
        <row r="1067">
          <cell r="A1067">
            <v>482</v>
          </cell>
          <cell r="B1067">
            <v>47</v>
          </cell>
          <cell r="C1067" t="str">
            <v>27</v>
          </cell>
          <cell r="D1067" t="str">
            <v>75440</v>
          </cell>
          <cell r="E1067" t="str">
            <v>0</v>
          </cell>
          <cell r="H1067" t="str">
            <v>Soledad Unified</v>
          </cell>
          <cell r="I1067" t="str">
            <v>UNIFIED</v>
          </cell>
          <cell r="J1067">
            <v>6982461</v>
          </cell>
        </row>
        <row r="1068">
          <cell r="A1068">
            <v>483</v>
          </cell>
          <cell r="B1068">
            <v>47</v>
          </cell>
          <cell r="C1068" t="str">
            <v>27</v>
          </cell>
          <cell r="D1068" t="str">
            <v>75473</v>
          </cell>
          <cell r="E1068" t="str">
            <v>0</v>
          </cell>
          <cell r="H1068" t="str">
            <v>Gonzales Unified</v>
          </cell>
          <cell r="I1068" t="str">
            <v>UNIFIED</v>
          </cell>
          <cell r="J1068">
            <v>3751887</v>
          </cell>
        </row>
        <row r="1069">
          <cell r="A1069">
            <v>29</v>
          </cell>
          <cell r="B1069">
            <v>47</v>
          </cell>
          <cell r="C1069" t="str">
            <v>28</v>
          </cell>
          <cell r="D1069" t="str">
            <v>10280</v>
          </cell>
          <cell r="E1069" t="str">
            <v>0</v>
          </cell>
          <cell r="H1069" t="str">
            <v>Napa Co. Office of Education</v>
          </cell>
          <cell r="I1069" t="str">
            <v>CO OFFICE</v>
          </cell>
          <cell r="J1069">
            <v>23656</v>
          </cell>
        </row>
        <row r="1070">
          <cell r="A1070">
            <v>484</v>
          </cell>
          <cell r="B1070">
            <v>47</v>
          </cell>
          <cell r="C1070" t="str">
            <v>28</v>
          </cell>
          <cell r="D1070" t="str">
            <v>66241</v>
          </cell>
          <cell r="E1070" t="str">
            <v>0</v>
          </cell>
          <cell r="H1070" t="str">
            <v>Calistoga Joint Unified</v>
          </cell>
          <cell r="I1070" t="str">
            <v>UNIFIED</v>
          </cell>
          <cell r="J1070">
            <v>163160</v>
          </cell>
        </row>
        <row r="1071">
          <cell r="A1071">
            <v>485</v>
          </cell>
          <cell r="B1071">
            <v>47</v>
          </cell>
          <cell r="C1071" t="str">
            <v>28</v>
          </cell>
          <cell r="D1071" t="str">
            <v>66258</v>
          </cell>
          <cell r="E1071" t="str">
            <v>0</v>
          </cell>
          <cell r="H1071" t="str">
            <v>Howell Mountain Elementary</v>
          </cell>
          <cell r="I1071" t="str">
            <v>ELEMENTARY</v>
          </cell>
          <cell r="J1071">
            <v>18394</v>
          </cell>
        </row>
        <row r="1072">
          <cell r="A1072">
            <v>486</v>
          </cell>
          <cell r="B1072">
            <v>47</v>
          </cell>
          <cell r="C1072" t="str">
            <v>28</v>
          </cell>
          <cell r="D1072" t="str">
            <v>66266</v>
          </cell>
          <cell r="E1072" t="str">
            <v>0</v>
          </cell>
          <cell r="H1072" t="str">
            <v>Napa Valley Unified</v>
          </cell>
          <cell r="I1072" t="str">
            <v>UNIFIED</v>
          </cell>
          <cell r="J1072">
            <v>3230348</v>
          </cell>
        </row>
        <row r="1073">
          <cell r="A1073">
            <v>10164</v>
          </cell>
          <cell r="B1073">
            <v>47</v>
          </cell>
          <cell r="C1073" t="str">
            <v>28</v>
          </cell>
          <cell r="D1073" t="str">
            <v>66266</v>
          </cell>
          <cell r="E1073" t="str">
            <v>108605</v>
          </cell>
          <cell r="F1073" t="str">
            <v>0679</v>
          </cell>
          <cell r="G1073" t="str">
            <v>D</v>
          </cell>
          <cell r="H1073" t="str">
            <v>Stone Bridge</v>
          </cell>
          <cell r="I1073" t="str">
            <v>UNIFIED</v>
          </cell>
          <cell r="J1073">
            <v>52042</v>
          </cell>
        </row>
        <row r="1074">
          <cell r="A1074">
            <v>1239</v>
          </cell>
          <cell r="B1074">
            <v>47</v>
          </cell>
          <cell r="C1074" t="str">
            <v>28</v>
          </cell>
          <cell r="D1074" t="str">
            <v>66266</v>
          </cell>
          <cell r="E1074" t="str">
            <v>6026983</v>
          </cell>
          <cell r="F1074" t="str">
            <v>0167</v>
          </cell>
          <cell r="G1074" t="str">
            <v>L</v>
          </cell>
          <cell r="H1074" t="str">
            <v>Napa Valley Language Academy</v>
          </cell>
          <cell r="I1074" t="str">
            <v>UNIFIED</v>
          </cell>
          <cell r="J1074">
            <v>130152</v>
          </cell>
        </row>
        <row r="1075">
          <cell r="A1075">
            <v>1240</v>
          </cell>
          <cell r="B1075">
            <v>47</v>
          </cell>
          <cell r="C1075" t="str">
            <v>28</v>
          </cell>
          <cell r="D1075" t="str">
            <v>66266</v>
          </cell>
          <cell r="E1075" t="str">
            <v>6113302</v>
          </cell>
          <cell r="F1075" t="str">
            <v>0091</v>
          </cell>
          <cell r="G1075" t="str">
            <v>L</v>
          </cell>
          <cell r="H1075" t="str">
            <v>River Charter</v>
          </cell>
          <cell r="I1075" t="str">
            <v>UNIFIED</v>
          </cell>
          <cell r="J1075">
            <v>75042</v>
          </cell>
        </row>
        <row r="1076">
          <cell r="A1076">
            <v>487</v>
          </cell>
          <cell r="B1076">
            <v>47</v>
          </cell>
          <cell r="C1076" t="str">
            <v>28</v>
          </cell>
          <cell r="D1076" t="str">
            <v>66282</v>
          </cell>
          <cell r="E1076" t="str">
            <v>0</v>
          </cell>
          <cell r="H1076" t="str">
            <v>Pope Valley Union Elementary</v>
          </cell>
          <cell r="I1076" t="str">
            <v>ELEMENTARY</v>
          </cell>
          <cell r="J1076">
            <v>12492</v>
          </cell>
        </row>
        <row r="1077">
          <cell r="A1077">
            <v>488</v>
          </cell>
          <cell r="B1077">
            <v>47</v>
          </cell>
          <cell r="C1077" t="str">
            <v>28</v>
          </cell>
          <cell r="D1077" t="str">
            <v>66290</v>
          </cell>
          <cell r="E1077" t="str">
            <v>0</v>
          </cell>
          <cell r="H1077" t="str">
            <v>Saint Helena Unified</v>
          </cell>
          <cell r="I1077" t="str">
            <v>UNIFIED</v>
          </cell>
          <cell r="J1077">
            <v>241598</v>
          </cell>
        </row>
        <row r="1078">
          <cell r="A1078">
            <v>30</v>
          </cell>
          <cell r="B1078">
            <v>47</v>
          </cell>
          <cell r="C1078" t="str">
            <v>29</v>
          </cell>
          <cell r="D1078" t="str">
            <v>10298</v>
          </cell>
          <cell r="E1078" t="str">
            <v>0</v>
          </cell>
          <cell r="H1078" t="str">
            <v>Nevada Co. Office of Education</v>
          </cell>
          <cell r="I1078" t="str">
            <v>CO OFFICE</v>
          </cell>
          <cell r="J1078">
            <v>320883</v>
          </cell>
        </row>
        <row r="1079">
          <cell r="A1079">
            <v>11391</v>
          </cell>
          <cell r="B1079">
            <v>47</v>
          </cell>
          <cell r="C1079" t="str">
            <v>29</v>
          </cell>
          <cell r="D1079" t="str">
            <v>10298</v>
          </cell>
          <cell r="E1079" t="str">
            <v>114314</v>
          </cell>
          <cell r="F1079" t="str">
            <v>0871</v>
          </cell>
          <cell r="G1079" t="str">
            <v>L</v>
          </cell>
          <cell r="H1079" t="str">
            <v>Bitney College Preparatory High</v>
          </cell>
          <cell r="I1079" t="str">
            <v>CO OFFICE</v>
          </cell>
          <cell r="J1079">
            <v>137699</v>
          </cell>
        </row>
        <row r="1080">
          <cell r="A1080">
            <v>11392</v>
          </cell>
          <cell r="B1080">
            <v>47</v>
          </cell>
          <cell r="C1080" t="str">
            <v>29</v>
          </cell>
          <cell r="D1080" t="str">
            <v>10298</v>
          </cell>
          <cell r="E1080" t="str">
            <v>114322</v>
          </cell>
          <cell r="F1080" t="str">
            <v>0870</v>
          </cell>
          <cell r="G1080" t="str">
            <v>L</v>
          </cell>
          <cell r="H1080" t="str">
            <v>Yuba River Charter</v>
          </cell>
          <cell r="I1080" t="str">
            <v>CO OFFICE</v>
          </cell>
          <cell r="J1080">
            <v>434260</v>
          </cell>
        </row>
        <row r="1081">
          <cell r="A1081">
            <v>11393</v>
          </cell>
          <cell r="B1081">
            <v>47</v>
          </cell>
          <cell r="C1081" t="str">
            <v>29</v>
          </cell>
          <cell r="D1081" t="str">
            <v>10298</v>
          </cell>
          <cell r="E1081" t="str">
            <v>114330</v>
          </cell>
          <cell r="F1081" t="str">
            <v>0869</v>
          </cell>
          <cell r="G1081" t="str">
            <v>D</v>
          </cell>
          <cell r="H1081" t="str">
            <v>Nevada City School of the Arts</v>
          </cell>
          <cell r="I1081" t="str">
            <v>CO OFFICE</v>
          </cell>
          <cell r="J1081">
            <v>566504</v>
          </cell>
        </row>
        <row r="1082">
          <cell r="A1082">
            <v>11394</v>
          </cell>
          <cell r="B1082">
            <v>47</v>
          </cell>
          <cell r="C1082" t="str">
            <v>29</v>
          </cell>
          <cell r="D1082" t="str">
            <v>10298</v>
          </cell>
          <cell r="E1082" t="str">
            <v>114975</v>
          </cell>
          <cell r="F1082" t="str">
            <v>0947</v>
          </cell>
          <cell r="G1082" t="str">
            <v>D</v>
          </cell>
          <cell r="H1082" t="str">
            <v>Sierra Montessori Academy</v>
          </cell>
          <cell r="I1082" t="str">
            <v>CO OFFICE</v>
          </cell>
          <cell r="J1082">
            <v>209461</v>
          </cell>
        </row>
        <row r="1083">
          <cell r="A1083">
            <v>12727</v>
          </cell>
          <cell r="B1083">
            <v>47</v>
          </cell>
          <cell r="C1083" t="str">
            <v>29</v>
          </cell>
          <cell r="D1083" t="str">
            <v>10298</v>
          </cell>
          <cell r="E1083" t="str">
            <v>126219</v>
          </cell>
          <cell r="F1083" t="str">
            <v>1427</v>
          </cell>
          <cell r="G1083" t="str">
            <v>L</v>
          </cell>
          <cell r="H1083" t="str">
            <v>Forest Charter</v>
          </cell>
          <cell r="I1083" t="str">
            <v>ELEMENTARY</v>
          </cell>
          <cell r="J1083">
            <v>1157863</v>
          </cell>
        </row>
        <row r="1084">
          <cell r="A1084">
            <v>12728</v>
          </cell>
          <cell r="B1084">
            <v>47</v>
          </cell>
          <cell r="C1084" t="str">
            <v>29</v>
          </cell>
          <cell r="D1084" t="str">
            <v>10298</v>
          </cell>
          <cell r="E1084" t="str">
            <v>126227</v>
          </cell>
          <cell r="F1084" t="str">
            <v>1428</v>
          </cell>
          <cell r="G1084" t="str">
            <v>L</v>
          </cell>
          <cell r="H1084" t="str">
            <v>Twin Ridges Home Study Charter</v>
          </cell>
          <cell r="I1084" t="str">
            <v>ELEMENTARY</v>
          </cell>
          <cell r="J1084">
            <v>209530</v>
          </cell>
        </row>
        <row r="1085">
          <cell r="A1085">
            <v>14114</v>
          </cell>
          <cell r="B1085">
            <v>47</v>
          </cell>
          <cell r="C1085" t="str">
            <v>29</v>
          </cell>
          <cell r="D1085" t="str">
            <v>10298</v>
          </cell>
          <cell r="E1085" t="str">
            <v>130823</v>
          </cell>
          <cell r="F1085" t="str">
            <v>1680</v>
          </cell>
          <cell r="G1085" t="str">
            <v>D</v>
          </cell>
          <cell r="H1085" t="str">
            <v>EPIC de Cesar Chavez</v>
          </cell>
          <cell r="I1085" t="str">
            <v>CO OFFICE</v>
          </cell>
          <cell r="J1085">
            <v>47036</v>
          </cell>
        </row>
        <row r="1086">
          <cell r="A1086">
            <v>1062</v>
          </cell>
          <cell r="B1086">
            <v>47</v>
          </cell>
          <cell r="C1086" t="str">
            <v>29</v>
          </cell>
          <cell r="D1086" t="str">
            <v>10298</v>
          </cell>
          <cell r="E1086" t="str">
            <v>2930147</v>
          </cell>
          <cell r="F1086" t="str">
            <v>0255</v>
          </cell>
          <cell r="G1086" t="str">
            <v>D</v>
          </cell>
          <cell r="H1086" t="str">
            <v>John Muir Charter Schools</v>
          </cell>
          <cell r="I1086" t="str">
            <v>HIGH</v>
          </cell>
          <cell r="J1086">
            <v>143710</v>
          </cell>
        </row>
        <row r="1087">
          <cell r="A1087">
            <v>489</v>
          </cell>
          <cell r="B1087">
            <v>47</v>
          </cell>
          <cell r="C1087" t="str">
            <v>29</v>
          </cell>
          <cell r="D1087" t="str">
            <v>66316</v>
          </cell>
          <cell r="E1087" t="str">
            <v>0</v>
          </cell>
          <cell r="H1087" t="str">
            <v>Chicago Park Elementary</v>
          </cell>
          <cell r="I1087" t="str">
            <v>ELEMENTARY</v>
          </cell>
          <cell r="J1087">
            <v>177309</v>
          </cell>
        </row>
        <row r="1088">
          <cell r="A1088">
            <v>12624</v>
          </cell>
          <cell r="B1088">
            <v>47</v>
          </cell>
          <cell r="C1088" t="str">
            <v>29</v>
          </cell>
          <cell r="D1088" t="str">
            <v>66316</v>
          </cell>
          <cell r="E1088" t="str">
            <v>125013</v>
          </cell>
          <cell r="F1088" t="str">
            <v>1339</v>
          </cell>
          <cell r="G1088" t="str">
            <v>L</v>
          </cell>
          <cell r="H1088" t="str">
            <v>Chicago Park Community Charter</v>
          </cell>
          <cell r="I1088" t="str">
            <v>ELEMENTARY</v>
          </cell>
          <cell r="J1088">
            <v>88151</v>
          </cell>
        </row>
        <row r="1089">
          <cell r="A1089">
            <v>490</v>
          </cell>
          <cell r="B1089">
            <v>47</v>
          </cell>
          <cell r="C1089" t="str">
            <v>29</v>
          </cell>
          <cell r="D1089" t="str">
            <v>66324</v>
          </cell>
          <cell r="E1089" t="str">
            <v>0</v>
          </cell>
          <cell r="H1089" t="str">
            <v>Clear Creek Elementary</v>
          </cell>
          <cell r="I1089" t="str">
            <v>ELEMENTARY</v>
          </cell>
          <cell r="J1089">
            <v>161494</v>
          </cell>
        </row>
        <row r="1090">
          <cell r="A1090">
            <v>491</v>
          </cell>
          <cell r="B1090">
            <v>47</v>
          </cell>
          <cell r="C1090" t="str">
            <v>29</v>
          </cell>
          <cell r="D1090" t="str">
            <v>66332</v>
          </cell>
          <cell r="E1090" t="str">
            <v>0</v>
          </cell>
          <cell r="H1090" t="str">
            <v>Grass Valley Elementary</v>
          </cell>
          <cell r="I1090" t="str">
            <v>ELEMENTARY</v>
          </cell>
          <cell r="J1090">
            <v>236596</v>
          </cell>
        </row>
        <row r="1091">
          <cell r="A1091">
            <v>1241</v>
          </cell>
          <cell r="B1091">
            <v>47</v>
          </cell>
          <cell r="C1091" t="str">
            <v>29</v>
          </cell>
          <cell r="D1091" t="str">
            <v>66332</v>
          </cell>
          <cell r="E1091" t="str">
            <v>6111140</v>
          </cell>
          <cell r="F1091" t="str">
            <v>0022</v>
          </cell>
          <cell r="G1091" t="str">
            <v>L</v>
          </cell>
          <cell r="H1091" t="str">
            <v>Grass Valley Charter</v>
          </cell>
          <cell r="I1091" t="str">
            <v>ELEMENTARY</v>
          </cell>
          <cell r="J1091">
            <v>98410</v>
          </cell>
        </row>
        <row r="1092">
          <cell r="A1092">
            <v>492</v>
          </cell>
          <cell r="B1092">
            <v>47</v>
          </cell>
          <cell r="C1092" t="str">
            <v>29</v>
          </cell>
          <cell r="D1092" t="str">
            <v>66340</v>
          </cell>
          <cell r="E1092" t="str">
            <v>0</v>
          </cell>
          <cell r="H1092" t="str">
            <v>Nevada City Elementary</v>
          </cell>
          <cell r="I1092" t="str">
            <v>ELEMENTARY</v>
          </cell>
          <cell r="J1092">
            <v>144752</v>
          </cell>
        </row>
        <row r="1093">
          <cell r="A1093">
            <v>1242</v>
          </cell>
          <cell r="B1093">
            <v>47</v>
          </cell>
          <cell r="C1093" t="str">
            <v>29</v>
          </cell>
          <cell r="D1093" t="str">
            <v>66340</v>
          </cell>
          <cell r="E1093" t="str">
            <v>6112593</v>
          </cell>
          <cell r="F1093" t="str">
            <v>0069</v>
          </cell>
          <cell r="G1093" t="str">
            <v>L</v>
          </cell>
          <cell r="H1093" t="str">
            <v>Nevada City Charter</v>
          </cell>
          <cell r="I1093" t="str">
            <v>ELEMENTARY</v>
          </cell>
          <cell r="J1093">
            <v>14188</v>
          </cell>
        </row>
        <row r="1094">
          <cell r="A1094">
            <v>493</v>
          </cell>
          <cell r="B1094">
            <v>47</v>
          </cell>
          <cell r="C1094" t="str">
            <v>29</v>
          </cell>
          <cell r="D1094" t="str">
            <v>66357</v>
          </cell>
          <cell r="E1094" t="str">
            <v>0</v>
          </cell>
          <cell r="H1094" t="str">
            <v>Nevada Joint Union High</v>
          </cell>
          <cell r="I1094" t="str">
            <v>HIGH</v>
          </cell>
          <cell r="J1094">
            <v>499004</v>
          </cell>
        </row>
        <row r="1095">
          <cell r="A1095">
            <v>12729</v>
          </cell>
          <cell r="B1095">
            <v>47</v>
          </cell>
          <cell r="C1095" t="str">
            <v>29</v>
          </cell>
          <cell r="D1095" t="str">
            <v>66357</v>
          </cell>
          <cell r="E1095" t="str">
            <v>124834</v>
          </cell>
          <cell r="F1095" t="str">
            <v>1336</v>
          </cell>
          <cell r="G1095" t="str">
            <v>D</v>
          </cell>
          <cell r="H1095" t="str">
            <v>Sierra Academy of Expeditionary Learning</v>
          </cell>
          <cell r="I1095" t="str">
            <v>HIGH</v>
          </cell>
          <cell r="J1095">
            <v>35596</v>
          </cell>
        </row>
        <row r="1096">
          <cell r="A1096">
            <v>494</v>
          </cell>
          <cell r="B1096">
            <v>47</v>
          </cell>
          <cell r="C1096" t="str">
            <v>29</v>
          </cell>
          <cell r="D1096" t="str">
            <v>66373</v>
          </cell>
          <cell r="E1096" t="str">
            <v>0</v>
          </cell>
          <cell r="H1096" t="str">
            <v>Pleasant Ridge Union Elementary</v>
          </cell>
          <cell r="I1096" t="str">
            <v>ELEMENTARY</v>
          </cell>
          <cell r="J1096">
            <v>225214</v>
          </cell>
        </row>
        <row r="1097">
          <cell r="A1097">
            <v>14484</v>
          </cell>
          <cell r="B1097">
            <v>47</v>
          </cell>
          <cell r="C1097" t="str">
            <v>29</v>
          </cell>
          <cell r="D1097" t="str">
            <v>66373</v>
          </cell>
          <cell r="E1097" t="str">
            <v>136424</v>
          </cell>
          <cell r="F1097" t="str">
            <v>1898</v>
          </cell>
          <cell r="G1097" t="str">
            <v>L</v>
          </cell>
          <cell r="H1097" t="str">
            <v>Arete Charter Academy</v>
          </cell>
          <cell r="I1097" t="str">
            <v>ELEMENTARY</v>
          </cell>
          <cell r="J1097">
            <v>3734</v>
          </cell>
        </row>
        <row r="1098">
          <cell r="A1098">
            <v>497</v>
          </cell>
          <cell r="B1098">
            <v>47</v>
          </cell>
          <cell r="C1098" t="str">
            <v>29</v>
          </cell>
          <cell r="D1098" t="str">
            <v>66407</v>
          </cell>
          <cell r="E1098" t="str">
            <v>0</v>
          </cell>
          <cell r="H1098" t="str">
            <v>Union Hill Elementary</v>
          </cell>
          <cell r="I1098" t="str">
            <v>ELEMENTARY</v>
          </cell>
          <cell r="J1098">
            <v>168259</v>
          </cell>
        </row>
        <row r="1099">
          <cell r="A1099">
            <v>5083</v>
          </cell>
          <cell r="B1099">
            <v>47</v>
          </cell>
          <cell r="C1099" t="str">
            <v>29</v>
          </cell>
          <cell r="D1099" t="str">
            <v>66407</v>
          </cell>
          <cell r="E1099" t="str">
            <v>6027197</v>
          </cell>
          <cell r="F1099" t="str">
            <v>1576</v>
          </cell>
          <cell r="G1099" t="str">
            <v>L</v>
          </cell>
          <cell r="H1099" t="str">
            <v>Union Hill Elementary</v>
          </cell>
          <cell r="I1099" t="str">
            <v>ELEMENTARY</v>
          </cell>
          <cell r="J1099">
            <v>110742</v>
          </cell>
        </row>
        <row r="1100">
          <cell r="A1100">
            <v>498</v>
          </cell>
          <cell r="B1100">
            <v>47</v>
          </cell>
          <cell r="C1100" t="str">
            <v>29</v>
          </cell>
          <cell r="D1100" t="str">
            <v>66415</v>
          </cell>
          <cell r="E1100" t="str">
            <v>0</v>
          </cell>
          <cell r="H1100" t="str">
            <v>Twin Ridges Elementary</v>
          </cell>
          <cell r="I1100" t="str">
            <v>ELEMENTARY</v>
          </cell>
          <cell r="J1100">
            <v>17798</v>
          </cell>
        </row>
        <row r="1101">
          <cell r="A1101">
            <v>14055</v>
          </cell>
          <cell r="B1101">
            <v>47</v>
          </cell>
          <cell r="C1101" t="str">
            <v>29</v>
          </cell>
          <cell r="D1101" t="str">
            <v>76877</v>
          </cell>
          <cell r="E1101" t="str">
            <v>0</v>
          </cell>
          <cell r="H1101" t="str">
            <v>Penn Valley Union Elementary</v>
          </cell>
          <cell r="I1101" t="str">
            <v>ELEMENTARY</v>
          </cell>
          <cell r="J1101">
            <v>106016</v>
          </cell>
        </row>
        <row r="1102">
          <cell r="A1102">
            <v>1243</v>
          </cell>
          <cell r="B1102">
            <v>47</v>
          </cell>
          <cell r="C1102" t="str">
            <v>29</v>
          </cell>
          <cell r="D1102" t="str">
            <v>76877</v>
          </cell>
          <cell r="E1102" t="str">
            <v>6111371</v>
          </cell>
          <cell r="F1102" t="str">
            <v>0024</v>
          </cell>
          <cell r="G1102" t="str">
            <v>L</v>
          </cell>
          <cell r="H1102" t="str">
            <v>Vantage Point Charter</v>
          </cell>
          <cell r="I1102" t="str">
            <v>ELEMENTARY</v>
          </cell>
          <cell r="J1102">
            <v>7220</v>
          </cell>
        </row>
        <row r="1103">
          <cell r="A1103">
            <v>31</v>
          </cell>
          <cell r="B1103">
            <v>47</v>
          </cell>
          <cell r="C1103" t="str">
            <v>30</v>
          </cell>
          <cell r="D1103" t="str">
            <v>10306</v>
          </cell>
          <cell r="E1103" t="str">
            <v>0</v>
          </cell>
          <cell r="H1103" t="str">
            <v>Orange Co. Office of Education</v>
          </cell>
          <cell r="I1103" t="str">
            <v>CO OFFICE</v>
          </cell>
          <cell r="J1103">
            <v>453526</v>
          </cell>
        </row>
        <row r="1104">
          <cell r="A1104">
            <v>12900</v>
          </cell>
          <cell r="B1104">
            <v>47</v>
          </cell>
          <cell r="C1104" t="str">
            <v>30</v>
          </cell>
          <cell r="D1104" t="str">
            <v>10306</v>
          </cell>
          <cell r="E1104" t="str">
            <v>126037</v>
          </cell>
          <cell r="F1104" t="str">
            <v>1419</v>
          </cell>
          <cell r="G1104" t="str">
            <v>D</v>
          </cell>
          <cell r="H1104" t="str">
            <v>Samueli Academy</v>
          </cell>
          <cell r="I1104" t="str">
            <v>CO OFFICE</v>
          </cell>
          <cell r="J1104">
            <v>100494</v>
          </cell>
        </row>
        <row r="1105">
          <cell r="A1105">
            <v>14256</v>
          </cell>
          <cell r="B1105">
            <v>47</v>
          </cell>
          <cell r="C1105" t="str">
            <v>30</v>
          </cell>
          <cell r="D1105" t="str">
            <v>10306</v>
          </cell>
          <cell r="E1105" t="str">
            <v>132613</v>
          </cell>
          <cell r="F1105" t="str">
            <v>1752</v>
          </cell>
          <cell r="G1105" t="str">
            <v>D</v>
          </cell>
          <cell r="H1105" t="str">
            <v>Vista Heritage Charter Middle</v>
          </cell>
          <cell r="I1105" t="str">
            <v>UNIFIED</v>
          </cell>
          <cell r="J1105">
            <v>50954</v>
          </cell>
        </row>
        <row r="1106">
          <cell r="A1106">
            <v>14267</v>
          </cell>
          <cell r="B1106">
            <v>47</v>
          </cell>
          <cell r="C1106" t="str">
            <v>30</v>
          </cell>
          <cell r="D1106" t="str">
            <v>10306</v>
          </cell>
          <cell r="E1106" t="str">
            <v>132910</v>
          </cell>
          <cell r="F1106" t="str">
            <v>1761</v>
          </cell>
          <cell r="G1106" t="str">
            <v>L</v>
          </cell>
          <cell r="H1106" t="str">
            <v>College and Career Preparatory Academy</v>
          </cell>
          <cell r="I1106" t="str">
            <v>CO OFFICE</v>
          </cell>
          <cell r="J1106">
            <v>27834</v>
          </cell>
        </row>
        <row r="1107">
          <cell r="A1107">
            <v>14338</v>
          </cell>
          <cell r="B1107">
            <v>47</v>
          </cell>
          <cell r="C1107" t="str">
            <v>30</v>
          </cell>
          <cell r="D1107" t="str">
            <v>10306</v>
          </cell>
          <cell r="E1107" t="str">
            <v>133785</v>
          </cell>
          <cell r="F1107" t="str">
            <v>1784</v>
          </cell>
          <cell r="G1107" t="str">
            <v>D</v>
          </cell>
          <cell r="H1107" t="str">
            <v>Oxford Preparatory Academy - Saddleback Valley</v>
          </cell>
          <cell r="I1107" t="str">
            <v>UNIFIED</v>
          </cell>
          <cell r="J1107">
            <v>117308</v>
          </cell>
        </row>
        <row r="1108">
          <cell r="A1108">
            <v>14339</v>
          </cell>
          <cell r="B1108">
            <v>47</v>
          </cell>
          <cell r="C1108" t="str">
            <v>30</v>
          </cell>
          <cell r="D1108" t="str">
            <v>10306</v>
          </cell>
          <cell r="E1108" t="str">
            <v>133959</v>
          </cell>
          <cell r="F1108" t="str">
            <v>1800</v>
          </cell>
          <cell r="G1108" t="str">
            <v>D</v>
          </cell>
          <cell r="H1108" t="str">
            <v>Unity Middle College High</v>
          </cell>
          <cell r="I1108" t="str">
            <v>UNIFIED</v>
          </cell>
          <cell r="J1108">
            <v>8226</v>
          </cell>
        </row>
        <row r="1109">
          <cell r="A1109">
            <v>14340</v>
          </cell>
          <cell r="B1109">
            <v>47</v>
          </cell>
          <cell r="C1109" t="str">
            <v>30</v>
          </cell>
          <cell r="D1109" t="str">
            <v>10306</v>
          </cell>
          <cell r="E1109" t="str">
            <v>133983</v>
          </cell>
          <cell r="F1109" t="str">
            <v>1798</v>
          </cell>
          <cell r="G1109" t="str">
            <v>D</v>
          </cell>
          <cell r="H1109" t="str">
            <v>USC College Prep Santa Ana Campus</v>
          </cell>
          <cell r="I1109" t="str">
            <v>UNIFIED</v>
          </cell>
          <cell r="J1109">
            <v>41616</v>
          </cell>
        </row>
        <row r="1110">
          <cell r="A1110">
            <v>14341</v>
          </cell>
          <cell r="B1110">
            <v>47</v>
          </cell>
          <cell r="C1110" t="str">
            <v>30</v>
          </cell>
          <cell r="D1110" t="str">
            <v>10306</v>
          </cell>
          <cell r="E1110" t="str">
            <v>134056</v>
          </cell>
          <cell r="F1110" t="str">
            <v>1799</v>
          </cell>
          <cell r="G1110" t="str">
            <v>D</v>
          </cell>
          <cell r="H1110" t="str">
            <v>Orange County Academy of Sciences and Arts</v>
          </cell>
          <cell r="I1110" t="str">
            <v>UNIFIED</v>
          </cell>
          <cell r="J1110">
            <v>56300</v>
          </cell>
        </row>
        <row r="1111">
          <cell r="A1111">
            <v>14361</v>
          </cell>
          <cell r="B1111">
            <v>47</v>
          </cell>
          <cell r="C1111" t="str">
            <v>30</v>
          </cell>
          <cell r="D1111" t="str">
            <v>10306</v>
          </cell>
          <cell r="E1111" t="str">
            <v>134239</v>
          </cell>
          <cell r="F1111" t="str">
            <v>1807</v>
          </cell>
          <cell r="G1111" t="str">
            <v>D</v>
          </cell>
          <cell r="H1111" t="str">
            <v>Excellence Performance Innovation Citizenship (EPIC) Charter</v>
          </cell>
          <cell r="I1111" t="str">
            <v>ELEMENTARY</v>
          </cell>
          <cell r="J1111">
            <v>69742</v>
          </cell>
        </row>
        <row r="1112">
          <cell r="A1112">
            <v>14362</v>
          </cell>
          <cell r="B1112">
            <v>47</v>
          </cell>
          <cell r="C1112" t="str">
            <v>30</v>
          </cell>
          <cell r="D1112" t="str">
            <v>10306</v>
          </cell>
          <cell r="E1112" t="str">
            <v>134288</v>
          </cell>
          <cell r="F1112" t="str">
            <v>1808</v>
          </cell>
          <cell r="G1112" t="str">
            <v>D</v>
          </cell>
          <cell r="H1112" t="str">
            <v>Scholarship Prep Charter</v>
          </cell>
          <cell r="I1112" t="str">
            <v>CO OFFICE</v>
          </cell>
          <cell r="J1112">
            <v>66620</v>
          </cell>
        </row>
        <row r="1113">
          <cell r="A1113">
            <v>14377</v>
          </cell>
          <cell r="B1113">
            <v>47</v>
          </cell>
          <cell r="C1113" t="str">
            <v>30</v>
          </cell>
          <cell r="D1113" t="str">
            <v>10306</v>
          </cell>
          <cell r="E1113" t="str">
            <v>134841</v>
          </cell>
          <cell r="F1113" t="str">
            <v>1833</v>
          </cell>
          <cell r="G1113" t="str">
            <v>D</v>
          </cell>
          <cell r="H1113" t="str">
            <v>Orange County Workforce Innovation High</v>
          </cell>
          <cell r="I1113" t="str">
            <v>CO OFFICE</v>
          </cell>
          <cell r="J1113">
            <v>47694</v>
          </cell>
        </row>
        <row r="1114">
          <cell r="A1114">
            <v>14382</v>
          </cell>
          <cell r="B1114">
            <v>47</v>
          </cell>
          <cell r="C1114" t="str">
            <v>30</v>
          </cell>
          <cell r="D1114" t="str">
            <v>10306</v>
          </cell>
          <cell r="E1114" t="str">
            <v>134940</v>
          </cell>
          <cell r="F1114" t="str">
            <v>1831</v>
          </cell>
          <cell r="G1114" t="str">
            <v>D</v>
          </cell>
          <cell r="H1114" t="str">
            <v>Citrus Springs Charter</v>
          </cell>
          <cell r="I1114" t="str">
            <v>CO OFFICE</v>
          </cell>
          <cell r="J1114">
            <v>50958</v>
          </cell>
        </row>
        <row r="1115">
          <cell r="A1115">
            <v>499</v>
          </cell>
          <cell r="B1115">
            <v>47</v>
          </cell>
          <cell r="C1115" t="str">
            <v>30</v>
          </cell>
          <cell r="D1115" t="str">
            <v>66423</v>
          </cell>
          <cell r="E1115" t="str">
            <v>0</v>
          </cell>
          <cell r="H1115" t="str">
            <v>Anaheim Elementary</v>
          </cell>
          <cell r="I1115" t="str">
            <v>ELEMENTARY</v>
          </cell>
          <cell r="J1115">
            <v>6567431</v>
          </cell>
        </row>
        <row r="1116">
          <cell r="A1116">
            <v>14221</v>
          </cell>
          <cell r="B1116">
            <v>47</v>
          </cell>
          <cell r="C1116" t="str">
            <v>30</v>
          </cell>
          <cell r="D1116" t="str">
            <v>66423</v>
          </cell>
          <cell r="E1116" t="str">
            <v>131417</v>
          </cell>
          <cell r="F1116" t="str">
            <v>1701</v>
          </cell>
          <cell r="G1116" t="str">
            <v>D</v>
          </cell>
          <cell r="H1116" t="str">
            <v>GOALS Academy</v>
          </cell>
          <cell r="I1116" t="str">
            <v>ELEMENTARY</v>
          </cell>
          <cell r="J1116">
            <v>46310</v>
          </cell>
        </row>
        <row r="1117">
          <cell r="A1117">
            <v>500</v>
          </cell>
          <cell r="B1117">
            <v>47</v>
          </cell>
          <cell r="C1117" t="str">
            <v>30</v>
          </cell>
          <cell r="D1117" t="str">
            <v>66431</v>
          </cell>
          <cell r="E1117" t="str">
            <v>0</v>
          </cell>
          <cell r="H1117" t="str">
            <v>Anaheim Union High</v>
          </cell>
          <cell r="I1117" t="str">
            <v>HIGH</v>
          </cell>
          <cell r="J1117">
            <v>51367915</v>
          </cell>
        </row>
        <row r="1118">
          <cell r="A1118">
            <v>501</v>
          </cell>
          <cell r="B1118">
            <v>47</v>
          </cell>
          <cell r="C1118" t="str">
            <v>30</v>
          </cell>
          <cell r="D1118" t="str">
            <v>66449</v>
          </cell>
          <cell r="E1118" t="str">
            <v>0</v>
          </cell>
          <cell r="H1118" t="str">
            <v>Brea-Olinda Unified</v>
          </cell>
          <cell r="I1118" t="str">
            <v>UNIFIED</v>
          </cell>
          <cell r="J1118">
            <v>1147848</v>
          </cell>
        </row>
        <row r="1119">
          <cell r="A1119">
            <v>502</v>
          </cell>
          <cell r="B1119">
            <v>47</v>
          </cell>
          <cell r="C1119" t="str">
            <v>30</v>
          </cell>
          <cell r="D1119" t="str">
            <v>66456</v>
          </cell>
          <cell r="E1119" t="str">
            <v>0</v>
          </cell>
          <cell r="H1119" t="str">
            <v>Buena Park Elementary</v>
          </cell>
          <cell r="I1119" t="str">
            <v>ELEMENTARY</v>
          </cell>
          <cell r="J1119">
            <v>5716394</v>
          </cell>
        </row>
        <row r="1120">
          <cell r="A1120">
            <v>503</v>
          </cell>
          <cell r="B1120">
            <v>47</v>
          </cell>
          <cell r="C1120" t="str">
            <v>30</v>
          </cell>
          <cell r="D1120" t="str">
            <v>66464</v>
          </cell>
          <cell r="E1120" t="str">
            <v>0</v>
          </cell>
          <cell r="H1120" t="str">
            <v>Capistrano Unified</v>
          </cell>
          <cell r="I1120" t="str">
            <v>UNIFIED</v>
          </cell>
          <cell r="J1120">
            <v>9381644</v>
          </cell>
        </row>
        <row r="1121">
          <cell r="A1121">
            <v>9703</v>
          </cell>
          <cell r="B1121">
            <v>47</v>
          </cell>
          <cell r="C1121" t="str">
            <v>30</v>
          </cell>
          <cell r="D1121" t="str">
            <v>66464</v>
          </cell>
          <cell r="E1121" t="str">
            <v>106765</v>
          </cell>
          <cell r="F1121" t="str">
            <v>0664</v>
          </cell>
          <cell r="G1121" t="str">
            <v>D</v>
          </cell>
          <cell r="H1121" t="str">
            <v>Capistrano Connections Academy</v>
          </cell>
          <cell r="I1121" t="str">
            <v>UNIFIED</v>
          </cell>
          <cell r="J1121">
            <v>700974</v>
          </cell>
        </row>
        <row r="1122">
          <cell r="A1122">
            <v>12560</v>
          </cell>
          <cell r="B1122">
            <v>47</v>
          </cell>
          <cell r="C1122" t="str">
            <v>30</v>
          </cell>
          <cell r="D1122" t="str">
            <v>66464</v>
          </cell>
          <cell r="E1122" t="str">
            <v>123729</v>
          </cell>
          <cell r="F1122" t="str">
            <v>1274</v>
          </cell>
          <cell r="G1122" t="str">
            <v>D</v>
          </cell>
          <cell r="H1122" t="str">
            <v>Community Roots Academy</v>
          </cell>
          <cell r="I1122" t="str">
            <v>UNIFIED</v>
          </cell>
          <cell r="J1122">
            <v>127026</v>
          </cell>
        </row>
        <row r="1123">
          <cell r="A1123">
            <v>12614</v>
          </cell>
          <cell r="B1123">
            <v>47</v>
          </cell>
          <cell r="C1123" t="str">
            <v>30</v>
          </cell>
          <cell r="D1123" t="str">
            <v>66464</v>
          </cell>
          <cell r="E1123" t="str">
            <v>124743</v>
          </cell>
          <cell r="F1123" t="str">
            <v>1324</v>
          </cell>
          <cell r="G1123" t="str">
            <v>D</v>
          </cell>
          <cell r="H1123" t="str">
            <v>Oxford Preparatory Academy - South Orange County</v>
          </cell>
          <cell r="I1123" t="str">
            <v>UNIFIED</v>
          </cell>
          <cell r="J1123">
            <v>156450</v>
          </cell>
        </row>
        <row r="1124">
          <cell r="A1124">
            <v>1257</v>
          </cell>
          <cell r="B1124">
            <v>47</v>
          </cell>
          <cell r="C1124" t="str">
            <v>30</v>
          </cell>
          <cell r="D1124" t="str">
            <v>66464</v>
          </cell>
          <cell r="E1124" t="str">
            <v>6117758</v>
          </cell>
          <cell r="F1124" t="str">
            <v>0294</v>
          </cell>
          <cell r="G1124" t="str">
            <v>D</v>
          </cell>
          <cell r="H1124" t="str">
            <v>Journey</v>
          </cell>
          <cell r="I1124" t="str">
            <v>UNIFIED</v>
          </cell>
          <cell r="J1124">
            <v>99816</v>
          </cell>
        </row>
        <row r="1125">
          <cell r="A1125">
            <v>1258</v>
          </cell>
          <cell r="B1125">
            <v>47</v>
          </cell>
          <cell r="C1125" t="str">
            <v>30</v>
          </cell>
          <cell r="D1125" t="str">
            <v>66464</v>
          </cell>
          <cell r="E1125" t="str">
            <v>6120356</v>
          </cell>
          <cell r="F1125" t="str">
            <v>0463</v>
          </cell>
          <cell r="G1125" t="str">
            <v>D</v>
          </cell>
          <cell r="H1125" t="str">
            <v>Opportunities for Learning - Capistrano</v>
          </cell>
          <cell r="I1125" t="str">
            <v>UNIFIED</v>
          </cell>
          <cell r="J1125">
            <v>39798</v>
          </cell>
        </row>
        <row r="1126">
          <cell r="A1126">
            <v>504</v>
          </cell>
          <cell r="B1126">
            <v>47</v>
          </cell>
          <cell r="C1126" t="str">
            <v>30</v>
          </cell>
          <cell r="D1126" t="str">
            <v>66472</v>
          </cell>
          <cell r="E1126" t="str">
            <v>0</v>
          </cell>
          <cell r="H1126" t="str">
            <v>Centralia Elementary</v>
          </cell>
          <cell r="I1126" t="str">
            <v>ELEMENTARY</v>
          </cell>
          <cell r="J1126">
            <v>3327995</v>
          </cell>
        </row>
        <row r="1127">
          <cell r="A1127">
            <v>505</v>
          </cell>
          <cell r="B1127">
            <v>47</v>
          </cell>
          <cell r="C1127" t="str">
            <v>30</v>
          </cell>
          <cell r="D1127" t="str">
            <v>66480</v>
          </cell>
          <cell r="E1127" t="str">
            <v>0</v>
          </cell>
          <cell r="H1127" t="str">
            <v>Cypress Elementary</v>
          </cell>
          <cell r="I1127" t="str">
            <v>ELEMENTARY</v>
          </cell>
          <cell r="J1127">
            <v>773136</v>
          </cell>
        </row>
        <row r="1128">
          <cell r="A1128">
            <v>506</v>
          </cell>
          <cell r="B1128">
            <v>47</v>
          </cell>
          <cell r="C1128" t="str">
            <v>30</v>
          </cell>
          <cell r="D1128" t="str">
            <v>66498</v>
          </cell>
          <cell r="E1128" t="str">
            <v>0</v>
          </cell>
          <cell r="H1128" t="str">
            <v>Fountain Valley Elementary</v>
          </cell>
          <cell r="I1128" t="str">
            <v>ELEMENTARY</v>
          </cell>
          <cell r="J1128">
            <v>1012924</v>
          </cell>
        </row>
        <row r="1129">
          <cell r="A1129">
            <v>507</v>
          </cell>
          <cell r="B1129">
            <v>47</v>
          </cell>
          <cell r="C1129" t="str">
            <v>30</v>
          </cell>
          <cell r="D1129" t="str">
            <v>66506</v>
          </cell>
          <cell r="E1129" t="str">
            <v>0</v>
          </cell>
          <cell r="H1129" t="str">
            <v>Fullerton Elementary</v>
          </cell>
          <cell r="I1129" t="str">
            <v>ELEMENTARY</v>
          </cell>
          <cell r="J1129">
            <v>14919434</v>
          </cell>
        </row>
        <row r="1130">
          <cell r="A1130">
            <v>508</v>
          </cell>
          <cell r="B1130">
            <v>47</v>
          </cell>
          <cell r="C1130" t="str">
            <v>30</v>
          </cell>
          <cell r="D1130" t="str">
            <v>66514</v>
          </cell>
          <cell r="E1130" t="str">
            <v>0</v>
          </cell>
          <cell r="H1130" t="str">
            <v>Fullerton Joint Union High</v>
          </cell>
          <cell r="I1130" t="str">
            <v>HIGH</v>
          </cell>
          <cell r="J1130">
            <v>12649576</v>
          </cell>
        </row>
        <row r="1131">
          <cell r="A1131">
            <v>509</v>
          </cell>
          <cell r="B1131">
            <v>47</v>
          </cell>
          <cell r="C1131" t="str">
            <v>30</v>
          </cell>
          <cell r="D1131" t="str">
            <v>66522</v>
          </cell>
          <cell r="E1131" t="str">
            <v>0</v>
          </cell>
          <cell r="H1131" t="str">
            <v>Garden Grove Unified</v>
          </cell>
          <cell r="I1131" t="str">
            <v>UNIFIED</v>
          </cell>
          <cell r="J1131">
            <v>64259209</v>
          </cell>
        </row>
        <row r="1132">
          <cell r="A1132">
            <v>510</v>
          </cell>
          <cell r="B1132">
            <v>47</v>
          </cell>
          <cell r="C1132" t="str">
            <v>30</v>
          </cell>
          <cell r="D1132" t="str">
            <v>66530</v>
          </cell>
          <cell r="E1132" t="str">
            <v>0</v>
          </cell>
          <cell r="H1132" t="str">
            <v>Huntington Beach City Elementary</v>
          </cell>
          <cell r="I1132" t="str">
            <v>ELEMENTARY</v>
          </cell>
          <cell r="J1132">
            <v>1339148</v>
          </cell>
        </row>
        <row r="1133">
          <cell r="A1133">
            <v>14363</v>
          </cell>
          <cell r="B1133">
            <v>47</v>
          </cell>
          <cell r="C1133" t="str">
            <v>30</v>
          </cell>
          <cell r="D1133" t="str">
            <v>66530</v>
          </cell>
          <cell r="E1133" t="str">
            <v>134221</v>
          </cell>
          <cell r="F1133" t="str">
            <v>1812</v>
          </cell>
          <cell r="G1133" t="str">
            <v>D</v>
          </cell>
          <cell r="H1133" t="str">
            <v>Kinetic Academy</v>
          </cell>
          <cell r="I1133" t="str">
            <v>ELEMENTARY</v>
          </cell>
          <cell r="J1133">
            <v>56106</v>
          </cell>
        </row>
        <row r="1134">
          <cell r="A1134">
            <v>511</v>
          </cell>
          <cell r="B1134">
            <v>47</v>
          </cell>
          <cell r="C1134" t="str">
            <v>30</v>
          </cell>
          <cell r="D1134" t="str">
            <v>66548</v>
          </cell>
          <cell r="E1134" t="str">
            <v>0</v>
          </cell>
          <cell r="H1134" t="str">
            <v>Huntington Beach Union High</v>
          </cell>
          <cell r="I1134" t="str">
            <v>HIGH</v>
          </cell>
          <cell r="J1134">
            <v>3130130</v>
          </cell>
        </row>
        <row r="1135">
          <cell r="A1135">
            <v>512</v>
          </cell>
          <cell r="B1135">
            <v>47</v>
          </cell>
          <cell r="C1135" t="str">
            <v>30</v>
          </cell>
          <cell r="D1135" t="str">
            <v>66555</v>
          </cell>
          <cell r="E1135" t="str">
            <v>0</v>
          </cell>
          <cell r="H1135" t="str">
            <v>Laguna Beach Unified</v>
          </cell>
          <cell r="I1135" t="str">
            <v>UNIFIED</v>
          </cell>
          <cell r="J1135">
            <v>578728</v>
          </cell>
        </row>
        <row r="1136">
          <cell r="A1136">
            <v>513</v>
          </cell>
          <cell r="B1136">
            <v>47</v>
          </cell>
          <cell r="C1136" t="str">
            <v>30</v>
          </cell>
          <cell r="D1136" t="str">
            <v>66563</v>
          </cell>
          <cell r="E1136" t="str">
            <v>0</v>
          </cell>
          <cell r="H1136" t="str">
            <v>La Habra City Elementary</v>
          </cell>
          <cell r="I1136" t="str">
            <v>ELEMENTARY</v>
          </cell>
          <cell r="J1136">
            <v>4595354</v>
          </cell>
        </row>
        <row r="1137">
          <cell r="A1137">
            <v>514</v>
          </cell>
          <cell r="B1137">
            <v>47</v>
          </cell>
          <cell r="C1137" t="str">
            <v>30</v>
          </cell>
          <cell r="D1137" t="str">
            <v>66589</v>
          </cell>
          <cell r="E1137" t="str">
            <v>0</v>
          </cell>
          <cell r="H1137" t="str">
            <v>Magnolia Elementary</v>
          </cell>
          <cell r="I1137" t="str">
            <v>ELEMENTARY</v>
          </cell>
          <cell r="J1137">
            <v>8582638</v>
          </cell>
        </row>
        <row r="1138">
          <cell r="A1138">
            <v>515</v>
          </cell>
          <cell r="B1138">
            <v>47</v>
          </cell>
          <cell r="C1138" t="str">
            <v>30</v>
          </cell>
          <cell r="D1138" t="str">
            <v>66597</v>
          </cell>
          <cell r="E1138" t="str">
            <v>0</v>
          </cell>
          <cell r="H1138" t="str">
            <v>Newport-Mesa Unified</v>
          </cell>
          <cell r="I1138" t="str">
            <v>UNIFIED</v>
          </cell>
          <cell r="J1138">
            <v>4124486</v>
          </cell>
        </row>
        <row r="1139">
          <cell r="A1139">
            <v>516</v>
          </cell>
          <cell r="B1139">
            <v>47</v>
          </cell>
          <cell r="C1139" t="str">
            <v>30</v>
          </cell>
          <cell r="D1139" t="str">
            <v>66613</v>
          </cell>
          <cell r="E1139" t="str">
            <v>0</v>
          </cell>
          <cell r="H1139" t="str">
            <v>Ocean View</v>
          </cell>
          <cell r="I1139" t="str">
            <v>ELEMENTARY</v>
          </cell>
          <cell r="J1139">
            <v>1645370</v>
          </cell>
        </row>
        <row r="1140">
          <cell r="A1140">
            <v>517</v>
          </cell>
          <cell r="B1140">
            <v>47</v>
          </cell>
          <cell r="C1140" t="str">
            <v>30</v>
          </cell>
          <cell r="D1140" t="str">
            <v>66621</v>
          </cell>
          <cell r="E1140" t="str">
            <v>0</v>
          </cell>
          <cell r="H1140" t="str">
            <v>Orange Unified</v>
          </cell>
          <cell r="I1140" t="str">
            <v>UNIFIED</v>
          </cell>
          <cell r="J1140">
            <v>5088284</v>
          </cell>
        </row>
        <row r="1141">
          <cell r="A1141">
            <v>1260</v>
          </cell>
          <cell r="B1141">
            <v>47</v>
          </cell>
          <cell r="C1141" t="str">
            <v>30</v>
          </cell>
          <cell r="D1141" t="str">
            <v>66621</v>
          </cell>
          <cell r="E1141" t="str">
            <v>6085328</v>
          </cell>
          <cell r="F1141" t="str">
            <v>0066</v>
          </cell>
          <cell r="G1141" t="str">
            <v>D</v>
          </cell>
          <cell r="H1141" t="str">
            <v>Santiago Middle</v>
          </cell>
          <cell r="I1141" t="str">
            <v>UNIFIED</v>
          </cell>
          <cell r="J1141">
            <v>187638</v>
          </cell>
        </row>
        <row r="1142">
          <cell r="A1142">
            <v>1261</v>
          </cell>
          <cell r="B1142">
            <v>47</v>
          </cell>
          <cell r="C1142" t="str">
            <v>30</v>
          </cell>
          <cell r="D1142" t="str">
            <v>66621</v>
          </cell>
          <cell r="E1142" t="str">
            <v>6094874</v>
          </cell>
          <cell r="F1142" t="str">
            <v>0445</v>
          </cell>
          <cell r="G1142" t="str">
            <v>L</v>
          </cell>
          <cell r="H1142" t="str">
            <v>El Rancho Charter</v>
          </cell>
          <cell r="I1142" t="str">
            <v>UNIFIED</v>
          </cell>
          <cell r="J1142">
            <v>233248</v>
          </cell>
        </row>
        <row r="1143">
          <cell r="A1143">
            <v>518</v>
          </cell>
          <cell r="B1143">
            <v>47</v>
          </cell>
          <cell r="C1143" t="str">
            <v>30</v>
          </cell>
          <cell r="D1143" t="str">
            <v>66647</v>
          </cell>
          <cell r="E1143" t="str">
            <v>0</v>
          </cell>
          <cell r="H1143" t="str">
            <v>Placentia-Yorba Linda Unified</v>
          </cell>
          <cell r="I1143" t="str">
            <v>UNIFIED</v>
          </cell>
          <cell r="J1143">
            <v>12061710</v>
          </cell>
        </row>
        <row r="1144">
          <cell r="A1144">
            <v>519</v>
          </cell>
          <cell r="B1144">
            <v>47</v>
          </cell>
          <cell r="C1144" t="str">
            <v>30</v>
          </cell>
          <cell r="D1144" t="str">
            <v>66670</v>
          </cell>
          <cell r="E1144" t="str">
            <v>0</v>
          </cell>
          <cell r="H1144" t="str">
            <v>Santa Ana Unified</v>
          </cell>
          <cell r="I1144" t="str">
            <v>UNIFIED</v>
          </cell>
          <cell r="J1144">
            <v>72913508</v>
          </cell>
        </row>
        <row r="1145">
          <cell r="A1145">
            <v>9617</v>
          </cell>
          <cell r="B1145">
            <v>47</v>
          </cell>
          <cell r="C1145" t="str">
            <v>30</v>
          </cell>
          <cell r="D1145" t="str">
            <v>66670</v>
          </cell>
          <cell r="E1145" t="str">
            <v>101626</v>
          </cell>
          <cell r="F1145" t="str">
            <v>0578</v>
          </cell>
          <cell r="G1145" t="str">
            <v>D</v>
          </cell>
          <cell r="H1145" t="str">
            <v>Edward B. Cole Academy</v>
          </cell>
          <cell r="I1145" t="str">
            <v>UNIFIED</v>
          </cell>
          <cell r="J1145">
            <v>548795</v>
          </cell>
        </row>
        <row r="1146">
          <cell r="A1146">
            <v>9694</v>
          </cell>
          <cell r="B1146">
            <v>47</v>
          </cell>
          <cell r="C1146" t="str">
            <v>30</v>
          </cell>
          <cell r="D1146" t="str">
            <v>66670</v>
          </cell>
          <cell r="E1146" t="str">
            <v>106567</v>
          </cell>
          <cell r="F1146" t="str">
            <v>0632</v>
          </cell>
          <cell r="G1146" t="str">
            <v>D</v>
          </cell>
          <cell r="H1146" t="str">
            <v>Nova Academy</v>
          </cell>
          <cell r="I1146" t="str">
            <v>UNIFIED</v>
          </cell>
          <cell r="J1146">
            <v>673598</v>
          </cell>
        </row>
        <row r="1147">
          <cell r="A1147">
            <v>10158</v>
          </cell>
          <cell r="B1147">
            <v>47</v>
          </cell>
          <cell r="C1147" t="str">
            <v>30</v>
          </cell>
          <cell r="D1147" t="str">
            <v>66670</v>
          </cell>
          <cell r="E1147" t="str">
            <v>109066</v>
          </cell>
          <cell r="F1147" t="str">
            <v>0701</v>
          </cell>
          <cell r="G1147" t="str">
            <v>D</v>
          </cell>
          <cell r="H1147" t="str">
            <v>Orange County Educational Arts Academy</v>
          </cell>
          <cell r="I1147" t="str">
            <v>UNIFIED</v>
          </cell>
          <cell r="J1147">
            <v>834791</v>
          </cell>
        </row>
        <row r="1148">
          <cell r="A1148">
            <v>14263</v>
          </cell>
          <cell r="B1148">
            <v>47</v>
          </cell>
          <cell r="C1148" t="str">
            <v>30</v>
          </cell>
          <cell r="D1148" t="str">
            <v>66670</v>
          </cell>
          <cell r="E1148" t="str">
            <v>135897</v>
          </cell>
          <cell r="F1148" t="str">
            <v>1765</v>
          </cell>
          <cell r="G1148" t="str">
            <v>L</v>
          </cell>
          <cell r="H1148" t="str">
            <v>Advanced Learning Academy</v>
          </cell>
          <cell r="I1148" t="str">
            <v>UNIFIED</v>
          </cell>
          <cell r="J1148">
            <v>68926</v>
          </cell>
        </row>
        <row r="1149">
          <cell r="A1149">
            <v>1262</v>
          </cell>
          <cell r="B1149">
            <v>47</v>
          </cell>
          <cell r="C1149" t="str">
            <v>30</v>
          </cell>
          <cell r="D1149" t="str">
            <v>66670</v>
          </cell>
          <cell r="E1149" t="str">
            <v>3030723</v>
          </cell>
          <cell r="F1149" t="str">
            <v>0290</v>
          </cell>
          <cell r="G1149" t="str">
            <v>D</v>
          </cell>
          <cell r="H1149" t="str">
            <v>OCSA</v>
          </cell>
          <cell r="I1149" t="str">
            <v>UNIFIED</v>
          </cell>
          <cell r="J1149">
            <v>3470547</v>
          </cell>
        </row>
        <row r="1150">
          <cell r="A1150">
            <v>1264</v>
          </cell>
          <cell r="B1150">
            <v>47</v>
          </cell>
          <cell r="C1150" t="str">
            <v>30</v>
          </cell>
          <cell r="D1150" t="str">
            <v>66670</v>
          </cell>
          <cell r="E1150" t="str">
            <v>6119127</v>
          </cell>
          <cell r="F1150" t="str">
            <v>0365</v>
          </cell>
          <cell r="G1150" t="str">
            <v>D</v>
          </cell>
          <cell r="H1150" t="str">
            <v>El Sol Santa Ana Science and Arts Academy</v>
          </cell>
          <cell r="I1150" t="str">
            <v>UNIFIED</v>
          </cell>
          <cell r="J1150">
            <v>1249961</v>
          </cell>
        </row>
        <row r="1151">
          <cell r="A1151">
            <v>520</v>
          </cell>
          <cell r="B1151">
            <v>47</v>
          </cell>
          <cell r="C1151" t="str">
            <v>30</v>
          </cell>
          <cell r="D1151" t="str">
            <v>66696</v>
          </cell>
          <cell r="E1151" t="str">
            <v>0</v>
          </cell>
          <cell r="H1151" t="str">
            <v>Savanna Elementary</v>
          </cell>
          <cell r="I1151" t="str">
            <v>ELEMENTARY</v>
          </cell>
          <cell r="J1151">
            <v>2833485</v>
          </cell>
        </row>
        <row r="1152">
          <cell r="A1152">
            <v>521</v>
          </cell>
          <cell r="B1152">
            <v>47</v>
          </cell>
          <cell r="C1152" t="str">
            <v>30</v>
          </cell>
          <cell r="D1152" t="str">
            <v>66746</v>
          </cell>
          <cell r="E1152" t="str">
            <v>0</v>
          </cell>
          <cell r="H1152" t="str">
            <v>Westminster</v>
          </cell>
          <cell r="I1152" t="str">
            <v>ELEMENTARY</v>
          </cell>
          <cell r="J1152">
            <v>13196486</v>
          </cell>
        </row>
        <row r="1153">
          <cell r="A1153">
            <v>522</v>
          </cell>
          <cell r="B1153">
            <v>47</v>
          </cell>
          <cell r="C1153" t="str">
            <v>30</v>
          </cell>
          <cell r="D1153" t="str">
            <v>73635</v>
          </cell>
          <cell r="E1153" t="str">
            <v>0</v>
          </cell>
          <cell r="H1153" t="str">
            <v>Saddleback Valley Unified</v>
          </cell>
          <cell r="I1153" t="str">
            <v>UNIFIED</v>
          </cell>
          <cell r="J1153">
            <v>5224322</v>
          </cell>
        </row>
        <row r="1154">
          <cell r="A1154">
            <v>1265</v>
          </cell>
          <cell r="B1154">
            <v>47</v>
          </cell>
          <cell r="C1154" t="str">
            <v>30</v>
          </cell>
          <cell r="D1154" t="str">
            <v>73635</v>
          </cell>
          <cell r="E1154" t="str">
            <v>6030183</v>
          </cell>
          <cell r="F1154" t="str">
            <v>0157</v>
          </cell>
          <cell r="G1154" t="str">
            <v>L</v>
          </cell>
          <cell r="H1154" t="str">
            <v>Ralph A. Gates Elementary</v>
          </cell>
          <cell r="I1154" t="str">
            <v>UNIFIED</v>
          </cell>
          <cell r="J1154">
            <v>0</v>
          </cell>
        </row>
        <row r="1155">
          <cell r="A1155">
            <v>523</v>
          </cell>
          <cell r="B1155">
            <v>47</v>
          </cell>
          <cell r="C1155" t="str">
            <v>30</v>
          </cell>
          <cell r="D1155" t="str">
            <v>73643</v>
          </cell>
          <cell r="E1155" t="str">
            <v>0</v>
          </cell>
          <cell r="H1155" t="str">
            <v>Tustin Unified</v>
          </cell>
          <cell r="I1155" t="str">
            <v>UNIFIED</v>
          </cell>
          <cell r="J1155">
            <v>4711134</v>
          </cell>
        </row>
        <row r="1156">
          <cell r="A1156">
            <v>524</v>
          </cell>
          <cell r="B1156">
            <v>47</v>
          </cell>
          <cell r="C1156" t="str">
            <v>30</v>
          </cell>
          <cell r="D1156" t="str">
            <v>73650</v>
          </cell>
          <cell r="E1156" t="str">
            <v>0</v>
          </cell>
          <cell r="H1156" t="str">
            <v>Irvine Unified</v>
          </cell>
          <cell r="I1156" t="str">
            <v>UNIFIED</v>
          </cell>
          <cell r="J1156">
            <v>6732432</v>
          </cell>
        </row>
        <row r="1157">
          <cell r="A1157">
            <v>525</v>
          </cell>
          <cell r="B1157">
            <v>47</v>
          </cell>
          <cell r="C1157" t="str">
            <v>30</v>
          </cell>
          <cell r="D1157" t="str">
            <v>73924</v>
          </cell>
          <cell r="E1157" t="str">
            <v>0</v>
          </cell>
          <cell r="H1157" t="str">
            <v>Los Alamitos Unified</v>
          </cell>
          <cell r="I1157" t="str">
            <v>UNIFIED</v>
          </cell>
          <cell r="J1157">
            <v>5770861</v>
          </cell>
        </row>
        <row r="1158">
          <cell r="A1158">
            <v>14112</v>
          </cell>
          <cell r="B1158">
            <v>47</v>
          </cell>
          <cell r="C1158" t="str">
            <v>30</v>
          </cell>
          <cell r="D1158" t="str">
            <v>76893</v>
          </cell>
          <cell r="E1158" t="str">
            <v>130765</v>
          </cell>
          <cell r="F1158" t="str">
            <v>1686</v>
          </cell>
          <cell r="G1158" t="str">
            <v>D</v>
          </cell>
          <cell r="H1158" t="str">
            <v>Magnolia Science Academy - Santa Ana</v>
          </cell>
          <cell r="I1158" t="str">
            <v>UNIFIED</v>
          </cell>
          <cell r="J1158">
            <v>139732</v>
          </cell>
        </row>
        <row r="1159">
          <cell r="A1159">
            <v>32</v>
          </cell>
          <cell r="B1159">
            <v>47</v>
          </cell>
          <cell r="C1159" t="str">
            <v>31</v>
          </cell>
          <cell r="D1159" t="str">
            <v>10314</v>
          </cell>
          <cell r="E1159" t="str">
            <v>0</v>
          </cell>
          <cell r="H1159" t="str">
            <v>Placer Co. Office of Education</v>
          </cell>
          <cell r="I1159" t="str">
            <v>CO OFFICE</v>
          </cell>
          <cell r="J1159">
            <v>24012</v>
          </cell>
        </row>
        <row r="1160">
          <cell r="A1160">
            <v>12190</v>
          </cell>
          <cell r="B1160">
            <v>47</v>
          </cell>
          <cell r="C1160" t="str">
            <v>31</v>
          </cell>
          <cell r="D1160" t="str">
            <v>10314</v>
          </cell>
          <cell r="E1160" t="str">
            <v>119214</v>
          </cell>
          <cell r="F1160" t="str">
            <v>1064</v>
          </cell>
          <cell r="G1160" t="str">
            <v>D</v>
          </cell>
          <cell r="H1160" t="str">
            <v>CORE Placer Charter</v>
          </cell>
          <cell r="I1160" t="str">
            <v>ELEMENTARY</v>
          </cell>
          <cell r="J1160">
            <v>703572</v>
          </cell>
        </row>
        <row r="1161">
          <cell r="A1161">
            <v>12779</v>
          </cell>
          <cell r="B1161">
            <v>47</v>
          </cell>
          <cell r="C1161" t="str">
            <v>31</v>
          </cell>
          <cell r="D1161" t="str">
            <v>10314</v>
          </cell>
          <cell r="E1161" t="str">
            <v>126904</v>
          </cell>
          <cell r="F1161" t="str">
            <v>1432</v>
          </cell>
          <cell r="G1161" t="str">
            <v>L</v>
          </cell>
          <cell r="H1161" t="str">
            <v>Placer County Pathways Charter</v>
          </cell>
          <cell r="I1161" t="str">
            <v>CO OFFICE</v>
          </cell>
          <cell r="J1161">
            <v>37284</v>
          </cell>
        </row>
        <row r="1162">
          <cell r="A1162">
            <v>526</v>
          </cell>
          <cell r="B1162">
            <v>47</v>
          </cell>
          <cell r="C1162" t="str">
            <v>31</v>
          </cell>
          <cell r="D1162" t="str">
            <v>66761</v>
          </cell>
          <cell r="E1162" t="str">
            <v>0</v>
          </cell>
          <cell r="H1162" t="str">
            <v>Ackerman Charter</v>
          </cell>
          <cell r="I1162" t="str">
            <v>ELEMENTARY</v>
          </cell>
          <cell r="J1162">
            <v>837264</v>
          </cell>
        </row>
        <row r="1163">
          <cell r="A1163">
            <v>5640</v>
          </cell>
          <cell r="B1163">
            <v>47</v>
          </cell>
          <cell r="C1163" t="str">
            <v>31</v>
          </cell>
          <cell r="D1163" t="str">
            <v>66761</v>
          </cell>
          <cell r="E1163" t="str">
            <v>6031009</v>
          </cell>
          <cell r="F1163" t="str">
            <v>00D9</v>
          </cell>
          <cell r="G1163" t="str">
            <v>L</v>
          </cell>
          <cell r="H1163" t="str">
            <v>Bowman Charter</v>
          </cell>
          <cell r="I1163" t="str">
            <v>ELEMENTARY</v>
          </cell>
          <cell r="J1163">
            <v>0</v>
          </cell>
        </row>
        <row r="1164">
          <cell r="A1164">
            <v>527</v>
          </cell>
          <cell r="B1164">
            <v>47</v>
          </cell>
          <cell r="C1164" t="str">
            <v>31</v>
          </cell>
          <cell r="D1164" t="str">
            <v>66779</v>
          </cell>
          <cell r="E1164" t="str">
            <v>0</v>
          </cell>
          <cell r="H1164" t="str">
            <v>Alta-Dutch Flat Union Elementary</v>
          </cell>
          <cell r="I1164" t="str">
            <v>ELEMENTARY</v>
          </cell>
          <cell r="J1164">
            <v>67515</v>
          </cell>
        </row>
        <row r="1165">
          <cell r="A1165">
            <v>528</v>
          </cell>
          <cell r="B1165">
            <v>47</v>
          </cell>
          <cell r="C1165" t="str">
            <v>31</v>
          </cell>
          <cell r="D1165" t="str">
            <v>66787</v>
          </cell>
          <cell r="E1165" t="str">
            <v>0</v>
          </cell>
          <cell r="H1165" t="str">
            <v>Auburn Union Elementary</v>
          </cell>
          <cell r="I1165" t="str">
            <v>ELEMENTARY</v>
          </cell>
          <cell r="J1165">
            <v>232680</v>
          </cell>
        </row>
        <row r="1166">
          <cell r="A1166">
            <v>12765</v>
          </cell>
          <cell r="B1166">
            <v>47</v>
          </cell>
          <cell r="C1166" t="str">
            <v>31</v>
          </cell>
          <cell r="D1166" t="str">
            <v>66787</v>
          </cell>
          <cell r="E1166" t="str">
            <v>126664</v>
          </cell>
          <cell r="F1166" t="str">
            <v>1429</v>
          </cell>
          <cell r="G1166" t="str">
            <v>L</v>
          </cell>
          <cell r="H1166" t="str">
            <v>Alta Vista Community Charter</v>
          </cell>
          <cell r="I1166" t="str">
            <v>ELEMENTARY</v>
          </cell>
          <cell r="J1166">
            <v>2283</v>
          </cell>
        </row>
        <row r="1167">
          <cell r="A1167">
            <v>5644</v>
          </cell>
          <cell r="B1167">
            <v>47</v>
          </cell>
          <cell r="C1167" t="str">
            <v>31</v>
          </cell>
          <cell r="D1167" t="str">
            <v>66787</v>
          </cell>
          <cell r="E1167" t="str">
            <v>6031033</v>
          </cell>
          <cell r="F1167" t="str">
            <v>1226</v>
          </cell>
          <cell r="G1167" t="str">
            <v>L</v>
          </cell>
          <cell r="H1167" t="str">
            <v>EV Cain 21st Century STEM Charter</v>
          </cell>
          <cell r="I1167" t="str">
            <v>ELEMENTARY</v>
          </cell>
          <cell r="J1167">
            <v>0</v>
          </cell>
        </row>
        <row r="1168">
          <cell r="A1168">
            <v>529</v>
          </cell>
          <cell r="B1168">
            <v>47</v>
          </cell>
          <cell r="C1168" t="str">
            <v>31</v>
          </cell>
          <cell r="D1168" t="str">
            <v>66795</v>
          </cell>
          <cell r="E1168" t="str">
            <v>0</v>
          </cell>
          <cell r="H1168" t="str">
            <v>Colfax Elementary</v>
          </cell>
          <cell r="I1168" t="str">
            <v>ELEMENTARY</v>
          </cell>
          <cell r="J1168">
            <v>475655</v>
          </cell>
        </row>
        <row r="1169">
          <cell r="A1169">
            <v>530</v>
          </cell>
          <cell r="B1169">
            <v>47</v>
          </cell>
          <cell r="C1169" t="str">
            <v>31</v>
          </cell>
          <cell r="D1169" t="str">
            <v>66803</v>
          </cell>
          <cell r="E1169" t="str">
            <v>0</v>
          </cell>
          <cell r="H1169" t="str">
            <v>Dry Creek Joint Elementary</v>
          </cell>
          <cell r="I1169" t="str">
            <v>ELEMENTARY</v>
          </cell>
          <cell r="J1169">
            <v>9465147</v>
          </cell>
        </row>
        <row r="1170">
          <cell r="A1170">
            <v>531</v>
          </cell>
          <cell r="B1170">
            <v>47</v>
          </cell>
          <cell r="C1170" t="str">
            <v>31</v>
          </cell>
          <cell r="D1170" t="str">
            <v>66829</v>
          </cell>
          <cell r="E1170" t="str">
            <v>0</v>
          </cell>
          <cell r="H1170" t="str">
            <v>Eureka Union</v>
          </cell>
          <cell r="I1170" t="str">
            <v>ELEMENTARY</v>
          </cell>
          <cell r="J1170">
            <v>3024322</v>
          </cell>
        </row>
        <row r="1171">
          <cell r="A1171">
            <v>532</v>
          </cell>
          <cell r="B1171">
            <v>47</v>
          </cell>
          <cell r="C1171" t="str">
            <v>31</v>
          </cell>
          <cell r="D1171" t="str">
            <v>66837</v>
          </cell>
          <cell r="E1171" t="str">
            <v>0</v>
          </cell>
          <cell r="H1171" t="str">
            <v>Foresthill Union Elementary</v>
          </cell>
          <cell r="I1171" t="str">
            <v>ELEMENTARY</v>
          </cell>
          <cell r="J1171">
            <v>220372</v>
          </cell>
        </row>
        <row r="1172">
          <cell r="A1172">
            <v>533</v>
          </cell>
          <cell r="B1172">
            <v>47</v>
          </cell>
          <cell r="C1172" t="str">
            <v>31</v>
          </cell>
          <cell r="D1172" t="str">
            <v>66845</v>
          </cell>
          <cell r="E1172" t="str">
            <v>0</v>
          </cell>
          <cell r="H1172" t="str">
            <v>Loomis Union Elementary</v>
          </cell>
          <cell r="I1172" t="str">
            <v>ELEMENTARY</v>
          </cell>
          <cell r="J1172">
            <v>3506373</v>
          </cell>
        </row>
        <row r="1173">
          <cell r="A1173">
            <v>11999</v>
          </cell>
          <cell r="B1173">
            <v>47</v>
          </cell>
          <cell r="C1173" t="str">
            <v>31</v>
          </cell>
          <cell r="D1173" t="str">
            <v>66845</v>
          </cell>
          <cell r="E1173" t="str">
            <v>117150</v>
          </cell>
          <cell r="F1173" t="str">
            <v>0979</v>
          </cell>
          <cell r="G1173" t="str">
            <v>L</v>
          </cell>
          <cell r="H1173" t="str">
            <v>Loomis Basin Charter</v>
          </cell>
          <cell r="I1173" t="str">
            <v>ELEMENTARY</v>
          </cell>
          <cell r="J1173">
            <v>613956</v>
          </cell>
        </row>
        <row r="1174">
          <cell r="A1174">
            <v>12561</v>
          </cell>
          <cell r="B1174">
            <v>47</v>
          </cell>
          <cell r="C1174" t="str">
            <v>31</v>
          </cell>
          <cell r="D1174" t="str">
            <v>66845</v>
          </cell>
          <cell r="E1174" t="str">
            <v>121418</v>
          </cell>
          <cell r="F1174" t="str">
            <v>1169</v>
          </cell>
          <cell r="G1174" t="str">
            <v>D</v>
          </cell>
          <cell r="H1174" t="str">
            <v>John Adams Academy</v>
          </cell>
          <cell r="I1174" t="str">
            <v>ELEMENTARY</v>
          </cell>
          <cell r="J1174">
            <v>1945411</v>
          </cell>
        </row>
        <row r="1175">
          <cell r="A1175">
            <v>534</v>
          </cell>
          <cell r="B1175">
            <v>47</v>
          </cell>
          <cell r="C1175" t="str">
            <v>31</v>
          </cell>
          <cell r="D1175" t="str">
            <v>66852</v>
          </cell>
          <cell r="E1175" t="str">
            <v>0</v>
          </cell>
          <cell r="H1175" t="str">
            <v>Newcastle Elementary</v>
          </cell>
          <cell r="I1175" t="str">
            <v>ELEMENTARY</v>
          </cell>
          <cell r="J1175">
            <v>215328</v>
          </cell>
        </row>
        <row r="1176">
          <cell r="A1176">
            <v>10153</v>
          </cell>
          <cell r="B1176">
            <v>47</v>
          </cell>
          <cell r="C1176" t="str">
            <v>31</v>
          </cell>
          <cell r="D1176" t="str">
            <v>66852</v>
          </cell>
          <cell r="E1176" t="str">
            <v>109827</v>
          </cell>
          <cell r="F1176" t="str">
            <v>0727</v>
          </cell>
          <cell r="G1176" t="str">
            <v>L</v>
          </cell>
          <cell r="H1176" t="str">
            <v>Newcastle Charter</v>
          </cell>
          <cell r="I1176" t="str">
            <v>ELEMENTARY</v>
          </cell>
          <cell r="J1176">
            <v>432319</v>
          </cell>
        </row>
        <row r="1177">
          <cell r="A1177">
            <v>12191</v>
          </cell>
          <cell r="B1177">
            <v>47</v>
          </cell>
          <cell r="C1177" t="str">
            <v>31</v>
          </cell>
          <cell r="D1177" t="str">
            <v>66852</v>
          </cell>
          <cell r="E1177" t="str">
            <v>120105</v>
          </cell>
          <cell r="F1177" t="str">
            <v>1102</v>
          </cell>
          <cell r="G1177" t="str">
            <v>D</v>
          </cell>
          <cell r="H1177" t="str">
            <v>Creekside Charter</v>
          </cell>
          <cell r="I1177" t="str">
            <v>ELEMENTARY</v>
          </cell>
          <cell r="J1177">
            <v>213134</v>
          </cell>
        </row>
        <row r="1178">
          <cell r="A1178">
            <v>12369</v>
          </cell>
          <cell r="B1178">
            <v>47</v>
          </cell>
          <cell r="C1178" t="str">
            <v>31</v>
          </cell>
          <cell r="D1178" t="str">
            <v>66852</v>
          </cell>
          <cell r="E1178" t="str">
            <v>121608</v>
          </cell>
          <cell r="F1178" t="str">
            <v>1179</v>
          </cell>
          <cell r="G1178" t="str">
            <v>D</v>
          </cell>
          <cell r="H1178" t="str">
            <v>Harvest Ridge Cooperative Charter/Placer Academy</v>
          </cell>
          <cell r="I1178" t="str">
            <v>ELEMENTARY</v>
          </cell>
          <cell r="J1178">
            <v>708152</v>
          </cell>
        </row>
        <row r="1179">
          <cell r="A1179">
            <v>12931</v>
          </cell>
          <cell r="B1179">
            <v>47</v>
          </cell>
          <cell r="C1179" t="str">
            <v>31</v>
          </cell>
          <cell r="D1179" t="str">
            <v>66852</v>
          </cell>
          <cell r="E1179" t="str">
            <v>127902</v>
          </cell>
          <cell r="F1179" t="str">
            <v>1529</v>
          </cell>
          <cell r="G1179" t="str">
            <v>D</v>
          </cell>
          <cell r="H1179" t="str">
            <v>Squaw Valley Preparatory</v>
          </cell>
          <cell r="I1179" t="str">
            <v>ELEMENTARY</v>
          </cell>
          <cell r="J1179">
            <v>0</v>
          </cell>
        </row>
        <row r="1180">
          <cell r="A1180">
            <v>12930</v>
          </cell>
          <cell r="B1180">
            <v>47</v>
          </cell>
          <cell r="C1180" t="str">
            <v>31</v>
          </cell>
          <cell r="D1180" t="str">
            <v>66852</v>
          </cell>
          <cell r="E1180" t="str">
            <v>127928</v>
          </cell>
          <cell r="F1180" t="str">
            <v>1528</v>
          </cell>
          <cell r="G1180" t="str">
            <v>D</v>
          </cell>
          <cell r="H1180" t="str">
            <v>Rocklin Academy Gateway</v>
          </cell>
          <cell r="I1180" t="str">
            <v>ELEMENTARY</v>
          </cell>
          <cell r="J1180">
            <v>244218</v>
          </cell>
        </row>
        <row r="1181">
          <cell r="A1181">
            <v>537</v>
          </cell>
          <cell r="B1181">
            <v>47</v>
          </cell>
          <cell r="C1181" t="str">
            <v>31</v>
          </cell>
          <cell r="D1181" t="str">
            <v>66886</v>
          </cell>
          <cell r="E1181" t="str">
            <v>0</v>
          </cell>
          <cell r="H1181" t="str">
            <v>Placer Hills Union Elementary</v>
          </cell>
          <cell r="I1181" t="str">
            <v>ELEMENTARY</v>
          </cell>
          <cell r="J1181">
            <v>141640</v>
          </cell>
        </row>
        <row r="1182">
          <cell r="A1182">
            <v>538</v>
          </cell>
          <cell r="B1182">
            <v>47</v>
          </cell>
          <cell r="C1182" t="str">
            <v>31</v>
          </cell>
          <cell r="D1182" t="str">
            <v>66894</v>
          </cell>
          <cell r="E1182" t="str">
            <v>0</v>
          </cell>
          <cell r="H1182" t="str">
            <v>Placer Union High</v>
          </cell>
          <cell r="I1182" t="str">
            <v>HIGH</v>
          </cell>
          <cell r="J1182">
            <v>771176</v>
          </cell>
        </row>
        <row r="1183">
          <cell r="A1183">
            <v>539</v>
          </cell>
          <cell r="B1183">
            <v>47</v>
          </cell>
          <cell r="C1183" t="str">
            <v>31</v>
          </cell>
          <cell r="D1183" t="str">
            <v>66910</v>
          </cell>
          <cell r="E1183" t="str">
            <v>0</v>
          </cell>
          <cell r="H1183" t="str">
            <v>Roseville City Elementary</v>
          </cell>
          <cell r="I1183" t="str">
            <v>ELEMENTARY</v>
          </cell>
          <cell r="J1183">
            <v>14105420</v>
          </cell>
        </row>
        <row r="1184">
          <cell r="A1184">
            <v>540</v>
          </cell>
          <cell r="B1184">
            <v>47</v>
          </cell>
          <cell r="C1184" t="str">
            <v>31</v>
          </cell>
          <cell r="D1184" t="str">
            <v>66928</v>
          </cell>
          <cell r="E1184" t="str">
            <v>0</v>
          </cell>
          <cell r="H1184" t="str">
            <v>Roseville Joint Union High</v>
          </cell>
          <cell r="I1184" t="str">
            <v>HIGH</v>
          </cell>
          <cell r="J1184">
            <v>921801</v>
          </cell>
        </row>
        <row r="1185">
          <cell r="A1185">
            <v>14452</v>
          </cell>
          <cell r="B1185">
            <v>47</v>
          </cell>
          <cell r="C1185" t="str">
            <v>31</v>
          </cell>
          <cell r="D1185" t="str">
            <v>66928</v>
          </cell>
          <cell r="E1185" t="str">
            <v>135285</v>
          </cell>
          <cell r="F1185" t="str">
            <v>1822</v>
          </cell>
          <cell r="G1185" t="str">
            <v>D</v>
          </cell>
          <cell r="H1185" t="str">
            <v>Century High School An Integrated Global Studies Academy</v>
          </cell>
          <cell r="I1185" t="str">
            <v>HIGH</v>
          </cell>
          <cell r="J1185">
            <v>0</v>
          </cell>
        </row>
        <row r="1186">
          <cell r="A1186">
            <v>541</v>
          </cell>
          <cell r="B1186">
            <v>47</v>
          </cell>
          <cell r="C1186" t="str">
            <v>31</v>
          </cell>
          <cell r="D1186" t="str">
            <v>66944</v>
          </cell>
          <cell r="E1186" t="str">
            <v>0</v>
          </cell>
          <cell r="H1186" t="str">
            <v>Tahoe-Truckee Unified</v>
          </cell>
          <cell r="I1186" t="str">
            <v>UNIFIED</v>
          </cell>
          <cell r="J1186">
            <v>735402</v>
          </cell>
        </row>
        <row r="1187">
          <cell r="A1187">
            <v>12372</v>
          </cell>
          <cell r="B1187">
            <v>47</v>
          </cell>
          <cell r="C1187" t="str">
            <v>31</v>
          </cell>
          <cell r="D1187" t="str">
            <v>66944</v>
          </cell>
          <cell r="E1187" t="str">
            <v>121624</v>
          </cell>
          <cell r="F1187" t="str">
            <v>1180</v>
          </cell>
          <cell r="G1187" t="str">
            <v>D</v>
          </cell>
          <cell r="H1187" t="str">
            <v>Sierra Expeditionary Learning</v>
          </cell>
          <cell r="I1187" t="str">
            <v>UNIFIED</v>
          </cell>
          <cell r="J1187">
            <v>42236</v>
          </cell>
        </row>
        <row r="1188">
          <cell r="A1188">
            <v>542</v>
          </cell>
          <cell r="B1188">
            <v>47</v>
          </cell>
          <cell r="C1188" t="str">
            <v>31</v>
          </cell>
          <cell r="D1188" t="str">
            <v>66951</v>
          </cell>
          <cell r="E1188" t="str">
            <v>0</v>
          </cell>
          <cell r="H1188" t="str">
            <v>Western Placer Unified</v>
          </cell>
          <cell r="I1188" t="str">
            <v>UNIFIED</v>
          </cell>
          <cell r="J1188">
            <v>1337182</v>
          </cell>
        </row>
        <row r="1189">
          <cell r="A1189">
            <v>12416</v>
          </cell>
          <cell r="B1189">
            <v>47</v>
          </cell>
          <cell r="C1189" t="str">
            <v>31</v>
          </cell>
          <cell r="D1189" t="str">
            <v>66951</v>
          </cell>
          <cell r="E1189" t="str">
            <v>122507</v>
          </cell>
          <cell r="F1189" t="str">
            <v>1227</v>
          </cell>
          <cell r="G1189" t="str">
            <v>D</v>
          </cell>
          <cell r="H1189" t="str">
            <v>Partnerships for Student-Centered Learning</v>
          </cell>
          <cell r="I1189" t="str">
            <v>UNIFIED</v>
          </cell>
          <cell r="J1189">
            <v>0</v>
          </cell>
        </row>
        <row r="1190">
          <cell r="A1190">
            <v>14451</v>
          </cell>
          <cell r="B1190">
            <v>47</v>
          </cell>
          <cell r="C1190" t="str">
            <v>31</v>
          </cell>
          <cell r="D1190" t="str">
            <v>66951</v>
          </cell>
          <cell r="E1190" t="str">
            <v>135871</v>
          </cell>
          <cell r="F1190" t="str">
            <v>1715</v>
          </cell>
          <cell r="G1190" t="str">
            <v>D</v>
          </cell>
          <cell r="H1190" t="str">
            <v>John Adams Academy - Lincoln</v>
          </cell>
          <cell r="I1190" t="str">
            <v>UNIFIED</v>
          </cell>
          <cell r="J1190">
            <v>33780</v>
          </cell>
        </row>
        <row r="1191">
          <cell r="A1191">
            <v>1267</v>
          </cell>
          <cell r="B1191">
            <v>47</v>
          </cell>
          <cell r="C1191" t="str">
            <v>31</v>
          </cell>
          <cell r="D1191" t="str">
            <v>66951</v>
          </cell>
          <cell r="E1191" t="str">
            <v>3130168</v>
          </cell>
          <cell r="F1191" t="str">
            <v>0015</v>
          </cell>
          <cell r="G1191" t="str">
            <v>D</v>
          </cell>
          <cell r="H1191" t="str">
            <v>Horizon Charter</v>
          </cell>
          <cell r="I1191" t="str">
            <v>UNIFIED</v>
          </cell>
          <cell r="J1191">
            <v>555946</v>
          </cell>
        </row>
        <row r="1192">
          <cell r="A1192">
            <v>543</v>
          </cell>
          <cell r="B1192">
            <v>47</v>
          </cell>
          <cell r="C1192" t="str">
            <v>31</v>
          </cell>
          <cell r="D1192" t="str">
            <v>75085</v>
          </cell>
          <cell r="E1192" t="str">
            <v>0</v>
          </cell>
          <cell r="H1192" t="str">
            <v>Rocklin Unified</v>
          </cell>
          <cell r="I1192" t="str">
            <v>UNIFIED</v>
          </cell>
          <cell r="J1192">
            <v>17030021</v>
          </cell>
        </row>
        <row r="1193">
          <cell r="A1193">
            <v>11395</v>
          </cell>
          <cell r="B1193">
            <v>47</v>
          </cell>
          <cell r="C1193" t="str">
            <v>31</v>
          </cell>
          <cell r="D1193" t="str">
            <v>75085</v>
          </cell>
          <cell r="E1193" t="str">
            <v>114371</v>
          </cell>
          <cell r="F1193" t="str">
            <v>0900</v>
          </cell>
          <cell r="G1193" t="str">
            <v>D</v>
          </cell>
          <cell r="H1193" t="str">
            <v>Rocklin Academy at Meyers Street</v>
          </cell>
          <cell r="I1193" t="str">
            <v>UNIFIED</v>
          </cell>
          <cell r="J1193">
            <v>260052</v>
          </cell>
        </row>
        <row r="1194">
          <cell r="A1194">
            <v>12000</v>
          </cell>
          <cell r="B1194">
            <v>47</v>
          </cell>
          <cell r="C1194" t="str">
            <v>31</v>
          </cell>
          <cell r="D1194" t="str">
            <v>75085</v>
          </cell>
          <cell r="E1194" t="str">
            <v>117879</v>
          </cell>
          <cell r="F1194" t="str">
            <v>1042</v>
          </cell>
          <cell r="G1194" t="str">
            <v>D</v>
          </cell>
          <cell r="H1194" t="str">
            <v>Maria Montessori Charter Academy</v>
          </cell>
          <cell r="I1194" t="str">
            <v>UNIFIED</v>
          </cell>
          <cell r="J1194">
            <v>377346</v>
          </cell>
        </row>
        <row r="1195">
          <cell r="A1195">
            <v>12192</v>
          </cell>
          <cell r="B1195">
            <v>47</v>
          </cell>
          <cell r="C1195" t="str">
            <v>31</v>
          </cell>
          <cell r="D1195" t="str">
            <v>75085</v>
          </cell>
          <cell r="E1195" t="str">
            <v>119487</v>
          </cell>
          <cell r="F1195" t="str">
            <v>1071</v>
          </cell>
          <cell r="G1195" t="str">
            <v>D</v>
          </cell>
          <cell r="H1195" t="str">
            <v>Western Sierra Collegiate Academy</v>
          </cell>
          <cell r="I1195" t="str">
            <v>UNIFIED</v>
          </cell>
          <cell r="J1195">
            <v>1183970</v>
          </cell>
        </row>
        <row r="1196">
          <cell r="A1196">
            <v>13967</v>
          </cell>
          <cell r="B1196">
            <v>47</v>
          </cell>
          <cell r="C1196" t="str">
            <v>31</v>
          </cell>
          <cell r="D1196" t="str">
            <v>75085</v>
          </cell>
          <cell r="E1196" t="str">
            <v>128561</v>
          </cell>
          <cell r="F1196" t="str">
            <v>1573</v>
          </cell>
          <cell r="G1196" t="str">
            <v>L</v>
          </cell>
          <cell r="H1196" t="str">
            <v>Rocklin Independent Charter Academy</v>
          </cell>
          <cell r="I1196" t="str">
            <v>UNIFIED</v>
          </cell>
          <cell r="J1196">
            <v>26388</v>
          </cell>
        </row>
        <row r="1197">
          <cell r="A1197">
            <v>1272</v>
          </cell>
          <cell r="B1197">
            <v>47</v>
          </cell>
          <cell r="C1197" t="str">
            <v>31</v>
          </cell>
          <cell r="D1197" t="str">
            <v>75085</v>
          </cell>
          <cell r="E1197" t="str">
            <v>6118392</v>
          </cell>
          <cell r="F1197" t="str">
            <v>0308</v>
          </cell>
          <cell r="G1197" t="str">
            <v>D</v>
          </cell>
          <cell r="H1197" t="str">
            <v>Rocklin Academy</v>
          </cell>
          <cell r="I1197" t="str">
            <v>UNIFIED</v>
          </cell>
          <cell r="J1197">
            <v>531857</v>
          </cell>
        </row>
        <row r="1198">
          <cell r="A1198">
            <v>33</v>
          </cell>
          <cell r="B1198">
            <v>47</v>
          </cell>
          <cell r="C1198" t="str">
            <v>32</v>
          </cell>
          <cell r="D1198" t="str">
            <v>10322</v>
          </cell>
          <cell r="E1198" t="str">
            <v>0</v>
          </cell>
          <cell r="H1198" t="str">
            <v>Plumas Co. Office of Education</v>
          </cell>
          <cell r="I1198" t="str">
            <v>CO OFFICE</v>
          </cell>
          <cell r="J1198">
            <v>237907</v>
          </cell>
        </row>
        <row r="1199">
          <cell r="A1199">
            <v>544</v>
          </cell>
          <cell r="B1199">
            <v>47</v>
          </cell>
          <cell r="C1199" t="str">
            <v>32</v>
          </cell>
          <cell r="D1199" t="str">
            <v>66969</v>
          </cell>
          <cell r="E1199" t="str">
            <v>0</v>
          </cell>
          <cell r="H1199" t="str">
            <v>Plumas Unified</v>
          </cell>
          <cell r="I1199" t="str">
            <v>UNIFIED</v>
          </cell>
          <cell r="J1199">
            <v>345036</v>
          </cell>
        </row>
        <row r="1200">
          <cell r="A1200">
            <v>1273</v>
          </cell>
          <cell r="B1200">
            <v>47</v>
          </cell>
          <cell r="C1200" t="str">
            <v>32</v>
          </cell>
          <cell r="D1200" t="str">
            <v>66969</v>
          </cell>
          <cell r="E1200" t="str">
            <v>3230083</v>
          </cell>
          <cell r="F1200" t="str">
            <v>0146</v>
          </cell>
          <cell r="G1200" t="str">
            <v>D</v>
          </cell>
          <cell r="H1200" t="str">
            <v>Plumas Charter</v>
          </cell>
          <cell r="I1200" t="str">
            <v>UNIFIED</v>
          </cell>
          <cell r="J1200">
            <v>60070</v>
          </cell>
        </row>
        <row r="1201">
          <cell r="A1201">
            <v>34</v>
          </cell>
          <cell r="B1201">
            <v>47</v>
          </cell>
          <cell r="C1201" t="str">
            <v>33</v>
          </cell>
          <cell r="D1201" t="str">
            <v>10330</v>
          </cell>
          <cell r="E1201" t="str">
            <v>0</v>
          </cell>
          <cell r="H1201" t="str">
            <v>Riverside Co. Office of Education</v>
          </cell>
          <cell r="I1201" t="str">
            <v>CO OFFICE</v>
          </cell>
          <cell r="J1201">
            <v>84158</v>
          </cell>
        </row>
        <row r="1202">
          <cell r="A1202">
            <v>10271</v>
          </cell>
          <cell r="B1202">
            <v>47</v>
          </cell>
          <cell r="C1202" t="str">
            <v>33</v>
          </cell>
          <cell r="D1202" t="str">
            <v>10330</v>
          </cell>
          <cell r="E1202" t="str">
            <v>110833</v>
          </cell>
          <cell r="F1202" t="str">
            <v>0753</v>
          </cell>
          <cell r="G1202" t="str">
            <v>D</v>
          </cell>
          <cell r="H1202" t="str">
            <v>River Springs Charter</v>
          </cell>
          <cell r="I1202" t="str">
            <v>CO OFFICE</v>
          </cell>
          <cell r="J1202">
            <v>9344510</v>
          </cell>
        </row>
        <row r="1203">
          <cell r="A1203">
            <v>12630</v>
          </cell>
          <cell r="B1203">
            <v>47</v>
          </cell>
          <cell r="C1203" t="str">
            <v>33</v>
          </cell>
          <cell r="D1203" t="str">
            <v>10330</v>
          </cell>
          <cell r="E1203" t="str">
            <v>125237</v>
          </cell>
          <cell r="F1203" t="str">
            <v>1366</v>
          </cell>
          <cell r="G1203" t="str">
            <v>L</v>
          </cell>
          <cell r="H1203" t="str">
            <v>Riverside County Education Academy</v>
          </cell>
          <cell r="I1203" t="str">
            <v>CO OFFICE</v>
          </cell>
          <cell r="J1203">
            <v>405387</v>
          </cell>
        </row>
        <row r="1204">
          <cell r="A1204">
            <v>12894</v>
          </cell>
          <cell r="B1204">
            <v>47</v>
          </cell>
          <cell r="C1204" t="str">
            <v>33</v>
          </cell>
          <cell r="D1204" t="str">
            <v>10330</v>
          </cell>
          <cell r="E1204" t="str">
            <v>125385</v>
          </cell>
          <cell r="F1204" t="str">
            <v>1369</v>
          </cell>
          <cell r="G1204" t="str">
            <v>D</v>
          </cell>
          <cell r="H1204" t="str">
            <v>Imagine Schools, Riverside County</v>
          </cell>
          <cell r="I1204" t="str">
            <v>CO OFFICE</v>
          </cell>
          <cell r="J1204">
            <v>89858</v>
          </cell>
        </row>
        <row r="1205">
          <cell r="A1205">
            <v>13956</v>
          </cell>
          <cell r="B1205">
            <v>47</v>
          </cell>
          <cell r="C1205" t="str">
            <v>33</v>
          </cell>
          <cell r="D1205" t="str">
            <v>10330</v>
          </cell>
          <cell r="E1205" t="str">
            <v>128397</v>
          </cell>
          <cell r="F1205" t="str">
            <v>1568</v>
          </cell>
          <cell r="G1205" t="str">
            <v>L</v>
          </cell>
          <cell r="H1205" t="str">
            <v>Come Back Kids</v>
          </cell>
          <cell r="I1205" t="str">
            <v>CO OFFICE</v>
          </cell>
          <cell r="J1205">
            <v>107054</v>
          </cell>
        </row>
        <row r="1206">
          <cell r="A1206">
            <v>13982</v>
          </cell>
          <cell r="B1206">
            <v>47</v>
          </cell>
          <cell r="C1206" t="str">
            <v>33</v>
          </cell>
          <cell r="D1206" t="str">
            <v>10330</v>
          </cell>
          <cell r="E1206" t="str">
            <v>128777</v>
          </cell>
          <cell r="F1206" t="str">
            <v>1602</v>
          </cell>
          <cell r="G1206" t="str">
            <v>D</v>
          </cell>
          <cell r="H1206" t="str">
            <v>Gateway College and Career Academy</v>
          </cell>
          <cell r="I1206" t="str">
            <v>CO OFFICE</v>
          </cell>
          <cell r="J1206">
            <v>30116</v>
          </cell>
        </row>
        <row r="1207">
          <cell r="A1207">
            <v>14364</v>
          </cell>
          <cell r="B1207">
            <v>47</v>
          </cell>
          <cell r="C1207" t="str">
            <v>33</v>
          </cell>
          <cell r="D1207" t="str">
            <v>10330</v>
          </cell>
          <cell r="E1207" t="str">
            <v>134320</v>
          </cell>
          <cell r="F1207" t="str">
            <v>1825</v>
          </cell>
          <cell r="G1207" t="str">
            <v>L</v>
          </cell>
          <cell r="H1207" t="str">
            <v>Riverside County Education Academy - Indio</v>
          </cell>
          <cell r="I1207" t="str">
            <v>CO OFFICE</v>
          </cell>
          <cell r="J1207">
            <v>16216</v>
          </cell>
        </row>
        <row r="1208">
          <cell r="A1208">
            <v>14464</v>
          </cell>
          <cell r="B1208">
            <v>47</v>
          </cell>
          <cell r="C1208" t="str">
            <v>33</v>
          </cell>
          <cell r="D1208" t="str">
            <v>10330</v>
          </cell>
          <cell r="E1208" t="str">
            <v>136168</v>
          </cell>
          <cell r="F1208" t="str">
            <v>1873</v>
          </cell>
          <cell r="G1208" t="str">
            <v>D</v>
          </cell>
          <cell r="H1208" t="str">
            <v>Temecula International Academy</v>
          </cell>
          <cell r="I1208" t="str">
            <v>UNIFIED</v>
          </cell>
          <cell r="J1208">
            <v>21944</v>
          </cell>
        </row>
        <row r="1209">
          <cell r="A1209">
            <v>545</v>
          </cell>
          <cell r="B1209">
            <v>47</v>
          </cell>
          <cell r="C1209" t="str">
            <v>33</v>
          </cell>
          <cell r="D1209" t="str">
            <v>66977</v>
          </cell>
          <cell r="E1209" t="str">
            <v>0</v>
          </cell>
          <cell r="H1209" t="str">
            <v>Alvord Unified</v>
          </cell>
          <cell r="I1209" t="str">
            <v>UNIFIED</v>
          </cell>
          <cell r="J1209">
            <v>27298870</v>
          </cell>
        </row>
        <row r="1210">
          <cell r="A1210">
            <v>546</v>
          </cell>
          <cell r="B1210">
            <v>47</v>
          </cell>
          <cell r="C1210" t="str">
            <v>33</v>
          </cell>
          <cell r="D1210" t="str">
            <v>66985</v>
          </cell>
          <cell r="E1210" t="str">
            <v>0</v>
          </cell>
          <cell r="H1210" t="str">
            <v>Banning Unified</v>
          </cell>
          <cell r="I1210" t="str">
            <v>UNIFIED</v>
          </cell>
          <cell r="J1210">
            <v>6356706</v>
          </cell>
        </row>
        <row r="1211">
          <cell r="A1211">
            <v>547</v>
          </cell>
          <cell r="B1211">
            <v>47</v>
          </cell>
          <cell r="C1211" t="str">
            <v>33</v>
          </cell>
          <cell r="D1211" t="str">
            <v>66993</v>
          </cell>
          <cell r="E1211" t="str">
            <v>0</v>
          </cell>
          <cell r="H1211" t="str">
            <v>Beaumont Unified</v>
          </cell>
          <cell r="I1211" t="str">
            <v>UNIFIED</v>
          </cell>
          <cell r="J1211">
            <v>14276918</v>
          </cell>
        </row>
        <row r="1212">
          <cell r="A1212">
            <v>12906</v>
          </cell>
          <cell r="B1212">
            <v>47</v>
          </cell>
          <cell r="C1212" t="str">
            <v>33</v>
          </cell>
          <cell r="D1212" t="str">
            <v>66993</v>
          </cell>
          <cell r="E1212" t="str">
            <v>127142</v>
          </cell>
          <cell r="F1212" t="str">
            <v>1493</v>
          </cell>
          <cell r="G1212" t="str">
            <v>D</v>
          </cell>
          <cell r="H1212" t="str">
            <v>Highland Academy</v>
          </cell>
          <cell r="I1212" t="str">
            <v>UNIFIED</v>
          </cell>
          <cell r="J1212">
            <v>65052</v>
          </cell>
        </row>
        <row r="1213">
          <cell r="A1213">
            <v>548</v>
          </cell>
          <cell r="B1213">
            <v>47</v>
          </cell>
          <cell r="C1213" t="str">
            <v>33</v>
          </cell>
          <cell r="D1213" t="str">
            <v>67033</v>
          </cell>
          <cell r="E1213" t="str">
            <v>0</v>
          </cell>
          <cell r="H1213" t="str">
            <v>Corona-Norco Unified</v>
          </cell>
          <cell r="I1213" t="str">
            <v>UNIFIED</v>
          </cell>
          <cell r="J1213">
            <v>76252886</v>
          </cell>
        </row>
        <row r="1214">
          <cell r="A1214">
            <v>549</v>
          </cell>
          <cell r="B1214">
            <v>47</v>
          </cell>
          <cell r="C1214" t="str">
            <v>33</v>
          </cell>
          <cell r="D1214" t="str">
            <v>67041</v>
          </cell>
          <cell r="E1214" t="str">
            <v>0</v>
          </cell>
          <cell r="H1214" t="str">
            <v>Desert Center Unified</v>
          </cell>
          <cell r="I1214" t="str">
            <v>UNIFIED</v>
          </cell>
          <cell r="J1214">
            <v>3448</v>
          </cell>
        </row>
        <row r="1215">
          <cell r="A1215">
            <v>550</v>
          </cell>
          <cell r="B1215">
            <v>47</v>
          </cell>
          <cell r="C1215" t="str">
            <v>33</v>
          </cell>
          <cell r="D1215" t="str">
            <v>67058</v>
          </cell>
          <cell r="E1215" t="str">
            <v>0</v>
          </cell>
          <cell r="H1215" t="str">
            <v>Desert Sands Unified</v>
          </cell>
          <cell r="I1215" t="str">
            <v>UNIFIED</v>
          </cell>
          <cell r="J1215">
            <v>37737443</v>
          </cell>
        </row>
        <row r="1216">
          <cell r="A1216">
            <v>1274</v>
          </cell>
          <cell r="B1216">
            <v>47</v>
          </cell>
          <cell r="C1216" t="str">
            <v>33</v>
          </cell>
          <cell r="D1216" t="str">
            <v>67058</v>
          </cell>
          <cell r="E1216" t="str">
            <v>6031959</v>
          </cell>
          <cell r="F1216" t="str">
            <v>0052</v>
          </cell>
          <cell r="G1216" t="str">
            <v>L</v>
          </cell>
          <cell r="H1216" t="str">
            <v>George Washington Charter</v>
          </cell>
          <cell r="I1216" t="str">
            <v>UNIFIED</v>
          </cell>
          <cell r="J1216">
            <v>1149590</v>
          </cell>
        </row>
        <row r="1217">
          <cell r="A1217">
            <v>5828</v>
          </cell>
          <cell r="B1217">
            <v>47</v>
          </cell>
          <cell r="C1217" t="str">
            <v>33</v>
          </cell>
          <cell r="D1217" t="str">
            <v>67058</v>
          </cell>
          <cell r="E1217" t="str">
            <v>6031991</v>
          </cell>
          <cell r="F1217" t="str">
            <v>0974</v>
          </cell>
          <cell r="G1217" t="str">
            <v>L</v>
          </cell>
          <cell r="H1217" t="str">
            <v>Palm Desert Charter Middle</v>
          </cell>
          <cell r="I1217" t="str">
            <v>UNIFIED</v>
          </cell>
          <cell r="J1217">
            <v>1976186</v>
          </cell>
        </row>
        <row r="1218">
          <cell r="A1218">
            <v>551</v>
          </cell>
          <cell r="B1218">
            <v>47</v>
          </cell>
          <cell r="C1218" t="str">
            <v>33</v>
          </cell>
          <cell r="D1218" t="str">
            <v>67082</v>
          </cell>
          <cell r="E1218" t="str">
            <v>0</v>
          </cell>
          <cell r="H1218" t="str">
            <v>Hemet Unified</v>
          </cell>
          <cell r="I1218" t="str">
            <v>UNIFIED</v>
          </cell>
          <cell r="J1218">
            <v>30369139</v>
          </cell>
        </row>
        <row r="1219">
          <cell r="A1219">
            <v>12231</v>
          </cell>
          <cell r="B1219">
            <v>47</v>
          </cell>
          <cell r="C1219" t="str">
            <v>33</v>
          </cell>
          <cell r="D1219" t="str">
            <v>67082</v>
          </cell>
          <cell r="E1219" t="str">
            <v>120675</v>
          </cell>
          <cell r="F1219" t="str">
            <v>1144</v>
          </cell>
          <cell r="G1219" t="str">
            <v>L</v>
          </cell>
          <cell r="H1219" t="str">
            <v>Western Center Academy</v>
          </cell>
          <cell r="I1219" t="str">
            <v>UNIFIED</v>
          </cell>
          <cell r="J1219">
            <v>963895</v>
          </cell>
        </row>
        <row r="1220">
          <cell r="A1220">
            <v>552</v>
          </cell>
          <cell r="B1220">
            <v>47</v>
          </cell>
          <cell r="C1220" t="str">
            <v>33</v>
          </cell>
          <cell r="D1220" t="str">
            <v>67090</v>
          </cell>
          <cell r="E1220" t="str">
            <v>0</v>
          </cell>
          <cell r="H1220" t="str">
            <v>Jurupa Unified</v>
          </cell>
          <cell r="I1220" t="str">
            <v>UNIFIED</v>
          </cell>
          <cell r="J1220">
            <v>27385993</v>
          </cell>
        </row>
        <row r="1221">
          <cell r="A1221">
            <v>553</v>
          </cell>
          <cell r="B1221">
            <v>47</v>
          </cell>
          <cell r="C1221" t="str">
            <v>33</v>
          </cell>
          <cell r="D1221" t="str">
            <v>67116</v>
          </cell>
          <cell r="E1221" t="str">
            <v>0</v>
          </cell>
          <cell r="H1221" t="str">
            <v>Menifee Union Elementary</v>
          </cell>
          <cell r="I1221" t="str">
            <v>ELEMENTARY</v>
          </cell>
          <cell r="J1221">
            <v>13799547</v>
          </cell>
        </row>
        <row r="1222">
          <cell r="A1222">
            <v>10224</v>
          </cell>
          <cell r="B1222">
            <v>47</v>
          </cell>
          <cell r="C1222" t="str">
            <v>33</v>
          </cell>
          <cell r="D1222" t="str">
            <v>67116</v>
          </cell>
          <cell r="E1222" t="str">
            <v>109843</v>
          </cell>
          <cell r="F1222" t="str">
            <v>0730</v>
          </cell>
          <cell r="G1222" t="str">
            <v>D</v>
          </cell>
          <cell r="H1222" t="str">
            <v>Santa Rosa Academy</v>
          </cell>
          <cell r="I1222" t="str">
            <v>ELEMENTARY</v>
          </cell>
          <cell r="J1222">
            <v>2294048</v>
          </cell>
        </row>
        <row r="1223">
          <cell r="A1223">
            <v>554</v>
          </cell>
          <cell r="B1223">
            <v>47</v>
          </cell>
          <cell r="C1223" t="str">
            <v>33</v>
          </cell>
          <cell r="D1223" t="str">
            <v>67124</v>
          </cell>
          <cell r="E1223" t="str">
            <v>0</v>
          </cell>
          <cell r="H1223" t="str">
            <v>Moreno Valley Unified</v>
          </cell>
          <cell r="I1223" t="str">
            <v>UNIFIED</v>
          </cell>
          <cell r="J1223">
            <v>46858162</v>
          </cell>
        </row>
        <row r="1224">
          <cell r="A1224">
            <v>1275</v>
          </cell>
          <cell r="B1224">
            <v>47</v>
          </cell>
          <cell r="C1224" t="str">
            <v>33</v>
          </cell>
          <cell r="D1224" t="str">
            <v>67124</v>
          </cell>
          <cell r="E1224" t="str">
            <v>3330685</v>
          </cell>
          <cell r="F1224" t="str">
            <v>0055</v>
          </cell>
          <cell r="G1224" t="str">
            <v>L</v>
          </cell>
          <cell r="H1224" t="str">
            <v>Moreno Valley Community Learning Center</v>
          </cell>
          <cell r="I1224" t="str">
            <v>UNIFIED</v>
          </cell>
          <cell r="J1224">
            <v>74760</v>
          </cell>
        </row>
        <row r="1225">
          <cell r="A1225">
            <v>555</v>
          </cell>
          <cell r="B1225">
            <v>47</v>
          </cell>
          <cell r="C1225" t="str">
            <v>33</v>
          </cell>
          <cell r="D1225" t="str">
            <v>67157</v>
          </cell>
          <cell r="E1225" t="str">
            <v>0</v>
          </cell>
          <cell r="H1225" t="str">
            <v>Nuview Union</v>
          </cell>
          <cell r="I1225" t="str">
            <v>ELEMENTARY</v>
          </cell>
          <cell r="J1225">
            <v>2093783</v>
          </cell>
        </row>
        <row r="1226">
          <cell r="A1226">
            <v>14378</v>
          </cell>
          <cell r="B1226">
            <v>47</v>
          </cell>
          <cell r="C1226" t="str">
            <v>33</v>
          </cell>
          <cell r="D1226" t="str">
            <v>67157</v>
          </cell>
          <cell r="E1226" t="str">
            <v>125245</v>
          </cell>
          <cell r="F1226" t="str">
            <v>1830</v>
          </cell>
          <cell r="G1226" t="str">
            <v>L</v>
          </cell>
          <cell r="H1226" t="str">
            <v>Pivot Charter School Riverside II</v>
          </cell>
          <cell r="I1226" t="str">
            <v>ELEMENTARY</v>
          </cell>
          <cell r="J1226">
            <v>0</v>
          </cell>
        </row>
        <row r="1227">
          <cell r="A1227">
            <v>12731</v>
          </cell>
          <cell r="B1227">
            <v>47</v>
          </cell>
          <cell r="C1227" t="str">
            <v>33</v>
          </cell>
          <cell r="D1227" t="str">
            <v>67157</v>
          </cell>
          <cell r="E1227" t="str">
            <v>125666</v>
          </cell>
          <cell r="F1227" t="str">
            <v>1380</v>
          </cell>
          <cell r="G1227" t="str">
            <v>D</v>
          </cell>
          <cell r="H1227" t="str">
            <v>Excel Prep Charter - IE</v>
          </cell>
          <cell r="I1227" t="str">
            <v>ELEMENTARY</v>
          </cell>
          <cell r="J1227">
            <v>0</v>
          </cell>
        </row>
        <row r="1228">
          <cell r="A1228">
            <v>1276</v>
          </cell>
          <cell r="B1228">
            <v>47</v>
          </cell>
          <cell r="C1228" t="str">
            <v>33</v>
          </cell>
          <cell r="D1228" t="str">
            <v>67157</v>
          </cell>
          <cell r="E1228" t="str">
            <v>3331014</v>
          </cell>
          <cell r="F1228" t="str">
            <v>0368</v>
          </cell>
          <cell r="G1228" t="str">
            <v>L</v>
          </cell>
          <cell r="H1228" t="str">
            <v>Nuview Bridge Early College High</v>
          </cell>
          <cell r="I1228" t="str">
            <v>ELEMENTARY</v>
          </cell>
          <cell r="J1228">
            <v>1071450</v>
          </cell>
        </row>
        <row r="1229">
          <cell r="A1229">
            <v>556</v>
          </cell>
          <cell r="B1229">
            <v>47</v>
          </cell>
          <cell r="C1229" t="str">
            <v>33</v>
          </cell>
          <cell r="D1229" t="str">
            <v>67173</v>
          </cell>
          <cell r="E1229" t="str">
            <v>0</v>
          </cell>
          <cell r="H1229" t="str">
            <v>Palm Springs Unified</v>
          </cell>
          <cell r="I1229" t="str">
            <v>UNIFIED</v>
          </cell>
          <cell r="J1229">
            <v>31386380</v>
          </cell>
        </row>
        <row r="1230">
          <cell r="A1230">
            <v>5929</v>
          </cell>
          <cell r="B1230">
            <v>47</v>
          </cell>
          <cell r="C1230" t="str">
            <v>33</v>
          </cell>
          <cell r="D1230" t="str">
            <v>67173</v>
          </cell>
          <cell r="E1230" t="str">
            <v>6032411</v>
          </cell>
          <cell r="F1230" t="str">
            <v>1173</v>
          </cell>
          <cell r="G1230" t="str">
            <v>L</v>
          </cell>
          <cell r="H1230" t="str">
            <v>Cielo Vista Charter</v>
          </cell>
          <cell r="I1230" t="str">
            <v>UNIFIED</v>
          </cell>
          <cell r="J1230">
            <v>1339030</v>
          </cell>
        </row>
        <row r="1231">
          <cell r="A1231">
            <v>557</v>
          </cell>
          <cell r="B1231">
            <v>47</v>
          </cell>
          <cell r="C1231" t="str">
            <v>33</v>
          </cell>
          <cell r="D1231" t="str">
            <v>67181</v>
          </cell>
          <cell r="E1231" t="str">
            <v>0</v>
          </cell>
          <cell r="H1231" t="str">
            <v>Palo Verde Unified</v>
          </cell>
          <cell r="I1231" t="str">
            <v>UNIFIED</v>
          </cell>
          <cell r="J1231">
            <v>4256537</v>
          </cell>
        </row>
        <row r="1232">
          <cell r="A1232">
            <v>558</v>
          </cell>
          <cell r="B1232">
            <v>47</v>
          </cell>
          <cell r="C1232" t="str">
            <v>33</v>
          </cell>
          <cell r="D1232" t="str">
            <v>67199</v>
          </cell>
          <cell r="E1232" t="str">
            <v>0</v>
          </cell>
          <cell r="H1232" t="str">
            <v>Perris Elementary</v>
          </cell>
          <cell r="I1232" t="str">
            <v>ELEMENTARY</v>
          </cell>
          <cell r="J1232">
            <v>6941340</v>
          </cell>
        </row>
        <row r="1233">
          <cell r="A1233">
            <v>5952</v>
          </cell>
          <cell r="B1233">
            <v>47</v>
          </cell>
          <cell r="C1233" t="str">
            <v>33</v>
          </cell>
          <cell r="D1233" t="str">
            <v>67199</v>
          </cell>
          <cell r="E1233" t="str">
            <v>6105571</v>
          </cell>
          <cell r="F1233" t="str">
            <v>1294</v>
          </cell>
          <cell r="G1233" t="str">
            <v>L</v>
          </cell>
          <cell r="H1233" t="str">
            <v>Innovative Horizons Charter</v>
          </cell>
          <cell r="I1233" t="str">
            <v>ELEMENTARY</v>
          </cell>
          <cell r="J1233">
            <v>1276720</v>
          </cell>
        </row>
        <row r="1234">
          <cell r="A1234">
            <v>559</v>
          </cell>
          <cell r="B1234">
            <v>47</v>
          </cell>
          <cell r="C1234" t="str">
            <v>33</v>
          </cell>
          <cell r="D1234" t="str">
            <v>67207</v>
          </cell>
          <cell r="E1234" t="str">
            <v>0</v>
          </cell>
          <cell r="H1234" t="str">
            <v>Perris Union High</v>
          </cell>
          <cell r="I1234" t="str">
            <v>HIGH</v>
          </cell>
          <cell r="J1234">
            <v>15858942</v>
          </cell>
        </row>
        <row r="1235">
          <cell r="A1235">
            <v>9619</v>
          </cell>
          <cell r="B1235">
            <v>47</v>
          </cell>
          <cell r="C1235" t="str">
            <v>33</v>
          </cell>
          <cell r="D1235" t="str">
            <v>67207</v>
          </cell>
          <cell r="E1235" t="str">
            <v>101170</v>
          </cell>
          <cell r="F1235" t="str">
            <v>0529</v>
          </cell>
          <cell r="G1235" t="str">
            <v>L</v>
          </cell>
          <cell r="H1235" t="str">
            <v>California Military Institute</v>
          </cell>
          <cell r="I1235" t="str">
            <v>HIGH</v>
          </cell>
          <cell r="J1235">
            <v>1557886</v>
          </cell>
        </row>
        <row r="1236">
          <cell r="A1236">
            <v>560</v>
          </cell>
          <cell r="B1236">
            <v>47</v>
          </cell>
          <cell r="C1236" t="str">
            <v>33</v>
          </cell>
          <cell r="D1236" t="str">
            <v>67215</v>
          </cell>
          <cell r="E1236" t="str">
            <v>0</v>
          </cell>
          <cell r="H1236" t="str">
            <v>Riverside Unified</v>
          </cell>
          <cell r="I1236" t="str">
            <v>UNIFIED</v>
          </cell>
          <cell r="J1236">
            <v>58992978</v>
          </cell>
        </row>
        <row r="1237">
          <cell r="A1237">
            <v>12732</v>
          </cell>
          <cell r="B1237">
            <v>47</v>
          </cell>
          <cell r="C1237" t="str">
            <v>33</v>
          </cell>
          <cell r="D1237" t="str">
            <v>67215</v>
          </cell>
          <cell r="E1237" t="str">
            <v>126128</v>
          </cell>
          <cell r="F1237" t="str">
            <v>1409</v>
          </cell>
          <cell r="G1237" t="str">
            <v>D</v>
          </cell>
          <cell r="H1237" t="str">
            <v>REACH Leadership STEAM Academy</v>
          </cell>
          <cell r="I1237" t="str">
            <v>UNIFIED</v>
          </cell>
          <cell r="J1237">
            <v>684458</v>
          </cell>
        </row>
        <row r="1238">
          <cell r="A1238">
            <v>14245</v>
          </cell>
          <cell r="B1238">
            <v>47</v>
          </cell>
          <cell r="C1238" t="str">
            <v>33</v>
          </cell>
          <cell r="D1238" t="str">
            <v>67215</v>
          </cell>
          <cell r="E1238" t="str">
            <v>132498</v>
          </cell>
          <cell r="F1238" t="str">
            <v>1747</v>
          </cell>
          <cell r="G1238" t="str">
            <v>D</v>
          </cell>
          <cell r="H1238" t="str">
            <v>Encore High School for the Arts - Riverside</v>
          </cell>
          <cell r="I1238" t="str">
            <v>UNIFIED</v>
          </cell>
          <cell r="J1238">
            <v>154054</v>
          </cell>
        </row>
        <row r="1239">
          <cell r="A1239">
            <v>561</v>
          </cell>
          <cell r="B1239">
            <v>47</v>
          </cell>
          <cell r="C1239" t="str">
            <v>33</v>
          </cell>
          <cell r="D1239" t="str">
            <v>67231</v>
          </cell>
          <cell r="E1239" t="str">
            <v>0</v>
          </cell>
          <cell r="H1239" t="str">
            <v>Romoland Elementary</v>
          </cell>
          <cell r="I1239" t="str">
            <v>ELEMENTARY</v>
          </cell>
          <cell r="J1239">
            <v>5406718</v>
          </cell>
        </row>
        <row r="1240">
          <cell r="A1240">
            <v>562</v>
          </cell>
          <cell r="B1240">
            <v>47</v>
          </cell>
          <cell r="C1240" t="str">
            <v>33</v>
          </cell>
          <cell r="D1240" t="str">
            <v>67249</v>
          </cell>
          <cell r="E1240" t="str">
            <v>0</v>
          </cell>
          <cell r="H1240" t="str">
            <v>San Jacinto Unified</v>
          </cell>
          <cell r="I1240" t="str">
            <v>UNIFIED</v>
          </cell>
          <cell r="J1240">
            <v>14114834</v>
          </cell>
        </row>
        <row r="1241">
          <cell r="A1241">
            <v>1279</v>
          </cell>
          <cell r="B1241">
            <v>47</v>
          </cell>
          <cell r="C1241" t="str">
            <v>33</v>
          </cell>
          <cell r="D1241" t="str">
            <v>67249</v>
          </cell>
          <cell r="E1241" t="str">
            <v>6114748</v>
          </cell>
          <cell r="F1241" t="str">
            <v>0129</v>
          </cell>
          <cell r="G1241" t="str">
            <v>D</v>
          </cell>
          <cell r="H1241" t="str">
            <v>San Jacinto Valley Academy</v>
          </cell>
          <cell r="I1241" t="str">
            <v>UNIFIED</v>
          </cell>
          <cell r="J1241">
            <v>2111585</v>
          </cell>
        </row>
        <row r="1242">
          <cell r="A1242">
            <v>563</v>
          </cell>
          <cell r="B1242">
            <v>47</v>
          </cell>
          <cell r="C1242" t="str">
            <v>33</v>
          </cell>
          <cell r="D1242" t="str">
            <v>73676</v>
          </cell>
          <cell r="E1242" t="str">
            <v>0</v>
          </cell>
          <cell r="H1242" t="str">
            <v>Coachella Valley Unified</v>
          </cell>
          <cell r="I1242" t="str">
            <v>UNIFIED</v>
          </cell>
          <cell r="J1242">
            <v>26394906</v>
          </cell>
        </row>
        <row r="1243">
          <cell r="A1243">
            <v>12373</v>
          </cell>
          <cell r="B1243">
            <v>47</v>
          </cell>
          <cell r="C1243" t="str">
            <v>33</v>
          </cell>
          <cell r="D1243" t="str">
            <v>73676</v>
          </cell>
          <cell r="E1243" t="str">
            <v>121673</v>
          </cell>
          <cell r="F1243" t="str">
            <v>1188</v>
          </cell>
          <cell r="G1243" t="str">
            <v>D</v>
          </cell>
          <cell r="H1243" t="str">
            <v>NOVA Academy - Coachella</v>
          </cell>
          <cell r="I1243" t="str">
            <v>UNIFIED</v>
          </cell>
          <cell r="J1243">
            <v>372936</v>
          </cell>
        </row>
        <row r="1244">
          <cell r="A1244">
            <v>564</v>
          </cell>
          <cell r="B1244">
            <v>47</v>
          </cell>
          <cell r="C1244" t="str">
            <v>33</v>
          </cell>
          <cell r="D1244" t="str">
            <v>75176</v>
          </cell>
          <cell r="E1244" t="str">
            <v>0</v>
          </cell>
          <cell r="H1244" t="str">
            <v>Lake Elsinore Unified</v>
          </cell>
          <cell r="I1244" t="str">
            <v>UNIFIED</v>
          </cell>
          <cell r="J1244">
            <v>31324312</v>
          </cell>
        </row>
        <row r="1245">
          <cell r="A1245">
            <v>12194</v>
          </cell>
          <cell r="B1245">
            <v>47</v>
          </cell>
          <cell r="C1245" t="str">
            <v>33</v>
          </cell>
          <cell r="D1245" t="str">
            <v>75176</v>
          </cell>
          <cell r="E1245" t="str">
            <v>120204</v>
          </cell>
          <cell r="F1245" t="str">
            <v>1118</v>
          </cell>
          <cell r="G1245" t="str">
            <v>D</v>
          </cell>
          <cell r="H1245" t="str">
            <v>Sycamore Academy of Science and Cultural Arts</v>
          </cell>
          <cell r="I1245" t="str">
            <v>UNIFIED</v>
          </cell>
          <cell r="J1245">
            <v>815279</v>
          </cell>
        </row>
        <row r="1246">
          <cell r="A1246">
            <v>565</v>
          </cell>
          <cell r="B1246">
            <v>47</v>
          </cell>
          <cell r="C1246" t="str">
            <v>33</v>
          </cell>
          <cell r="D1246" t="str">
            <v>75192</v>
          </cell>
          <cell r="E1246" t="str">
            <v>0</v>
          </cell>
          <cell r="H1246" t="str">
            <v>Temecula Valley Unified</v>
          </cell>
          <cell r="I1246" t="str">
            <v>UNIFIED</v>
          </cell>
          <cell r="J1246">
            <v>40818045</v>
          </cell>
        </row>
        <row r="1247">
          <cell r="A1247">
            <v>1280</v>
          </cell>
          <cell r="B1247">
            <v>47</v>
          </cell>
          <cell r="C1247" t="str">
            <v>33</v>
          </cell>
          <cell r="D1247" t="str">
            <v>75192</v>
          </cell>
          <cell r="E1247" t="str">
            <v>3330917</v>
          </cell>
          <cell r="F1247" t="str">
            <v>0284</v>
          </cell>
          <cell r="G1247" t="str">
            <v>D</v>
          </cell>
          <cell r="H1247" t="str">
            <v>Temecula Preparatory</v>
          </cell>
          <cell r="I1247" t="str">
            <v>UNIFIED</v>
          </cell>
          <cell r="J1247">
            <v>1563673</v>
          </cell>
        </row>
        <row r="1248">
          <cell r="A1248">
            <v>1281</v>
          </cell>
          <cell r="B1248">
            <v>47</v>
          </cell>
          <cell r="C1248" t="str">
            <v>33</v>
          </cell>
          <cell r="D1248" t="str">
            <v>75192</v>
          </cell>
          <cell r="E1248" t="str">
            <v>6112551</v>
          </cell>
          <cell r="F1248" t="str">
            <v>0065</v>
          </cell>
          <cell r="G1248" t="str">
            <v>D</v>
          </cell>
          <cell r="H1248" t="str">
            <v>Temecula Valley Charter</v>
          </cell>
          <cell r="I1248" t="str">
            <v>UNIFIED</v>
          </cell>
          <cell r="J1248">
            <v>757720</v>
          </cell>
        </row>
        <row r="1249">
          <cell r="A1249">
            <v>566</v>
          </cell>
          <cell r="B1249">
            <v>47</v>
          </cell>
          <cell r="C1249" t="str">
            <v>33</v>
          </cell>
          <cell r="D1249" t="str">
            <v>75200</v>
          </cell>
          <cell r="E1249" t="str">
            <v>0</v>
          </cell>
          <cell r="H1249" t="str">
            <v>Murrieta Valley Unified</v>
          </cell>
          <cell r="I1249" t="str">
            <v>UNIFIED</v>
          </cell>
          <cell r="J1249">
            <v>33509436</v>
          </cell>
        </row>
        <row r="1250">
          <cell r="A1250">
            <v>567</v>
          </cell>
          <cell r="B1250">
            <v>47</v>
          </cell>
          <cell r="C1250" t="str">
            <v>33</v>
          </cell>
          <cell r="D1250" t="str">
            <v>75242</v>
          </cell>
          <cell r="E1250" t="str">
            <v>0</v>
          </cell>
          <cell r="H1250" t="str">
            <v>Val Verde Unified</v>
          </cell>
          <cell r="I1250" t="str">
            <v>UNIFIED</v>
          </cell>
          <cell r="J1250">
            <v>30221150</v>
          </cell>
        </row>
        <row r="1251">
          <cell r="A1251">
            <v>14248</v>
          </cell>
          <cell r="B1251">
            <v>47</v>
          </cell>
          <cell r="C1251" t="str">
            <v>33</v>
          </cell>
          <cell r="D1251" t="str">
            <v>76943</v>
          </cell>
          <cell r="E1251" t="str">
            <v>132522</v>
          </cell>
          <cell r="F1251" t="str">
            <v>1759</v>
          </cell>
          <cell r="G1251" t="str">
            <v>D</v>
          </cell>
          <cell r="H1251" t="str">
            <v>Baypoint Preparatory Academy</v>
          </cell>
          <cell r="I1251" t="str">
            <v>UNIFIED</v>
          </cell>
          <cell r="J1251">
            <v>79098</v>
          </cell>
        </row>
        <row r="1252">
          <cell r="A1252">
            <v>35</v>
          </cell>
          <cell r="B1252">
            <v>47</v>
          </cell>
          <cell r="C1252" t="str">
            <v>34</v>
          </cell>
          <cell r="D1252" t="str">
            <v>10348</v>
          </cell>
          <cell r="E1252" t="str">
            <v>0</v>
          </cell>
          <cell r="H1252" t="str">
            <v>Sacramento Co. Office of Education</v>
          </cell>
          <cell r="I1252" t="str">
            <v>CO OFFICE</v>
          </cell>
          <cell r="J1252">
            <v>2953865</v>
          </cell>
        </row>
        <row r="1253">
          <cell r="A1253">
            <v>12564</v>
          </cell>
          <cell r="B1253">
            <v>47</v>
          </cell>
          <cell r="C1253" t="str">
            <v>34</v>
          </cell>
          <cell r="D1253" t="str">
            <v>10348</v>
          </cell>
          <cell r="E1253" t="str">
            <v>136275</v>
          </cell>
          <cell r="F1253" t="str">
            <v>1313</v>
          </cell>
          <cell r="G1253" t="str">
            <v>D</v>
          </cell>
          <cell r="H1253" t="str">
            <v>Fortune</v>
          </cell>
          <cell r="I1253" t="str">
            <v>CO OFFICE</v>
          </cell>
          <cell r="J1253">
            <v>1794387</v>
          </cell>
        </row>
        <row r="1254">
          <cell r="A1254">
            <v>568</v>
          </cell>
          <cell r="B1254">
            <v>47</v>
          </cell>
          <cell r="C1254" t="str">
            <v>34</v>
          </cell>
          <cell r="D1254" t="str">
            <v>67280</v>
          </cell>
          <cell r="E1254" t="str">
            <v>0</v>
          </cell>
          <cell r="H1254" t="str">
            <v>Arcohe Union Elementary</v>
          </cell>
          <cell r="I1254" t="str">
            <v>ELEMENTARY</v>
          </cell>
          <cell r="J1254">
            <v>637100</v>
          </cell>
        </row>
        <row r="1255">
          <cell r="A1255">
            <v>570</v>
          </cell>
          <cell r="B1255">
            <v>47</v>
          </cell>
          <cell r="C1255" t="str">
            <v>34</v>
          </cell>
          <cell r="D1255" t="str">
            <v>67314</v>
          </cell>
          <cell r="E1255" t="str">
            <v>0</v>
          </cell>
          <cell r="H1255" t="str">
            <v>Elk Grove Unified</v>
          </cell>
          <cell r="I1255" t="str">
            <v>UNIFIED</v>
          </cell>
          <cell r="J1255">
            <v>92581841</v>
          </cell>
        </row>
        <row r="1256">
          <cell r="A1256">
            <v>10272</v>
          </cell>
          <cell r="B1256">
            <v>47</v>
          </cell>
          <cell r="C1256" t="str">
            <v>34</v>
          </cell>
          <cell r="D1256" t="str">
            <v>67314</v>
          </cell>
          <cell r="E1256" t="str">
            <v>111732</v>
          </cell>
          <cell r="F1256" t="str">
            <v>0777</v>
          </cell>
          <cell r="G1256" t="str">
            <v>D</v>
          </cell>
          <cell r="H1256" t="str">
            <v>California Montessori Project - Elk Grove Campus</v>
          </cell>
          <cell r="I1256" t="str">
            <v>UNIFIED</v>
          </cell>
          <cell r="J1256">
            <v>640293</v>
          </cell>
        </row>
        <row r="1257">
          <cell r="A1257">
            <v>1283</v>
          </cell>
          <cell r="B1257">
            <v>47</v>
          </cell>
          <cell r="C1257" t="str">
            <v>34</v>
          </cell>
          <cell r="D1257" t="str">
            <v>67314</v>
          </cell>
          <cell r="E1257" t="str">
            <v>6112254</v>
          </cell>
          <cell r="F1257" t="str">
            <v>0027</v>
          </cell>
          <cell r="G1257" t="str">
            <v>L</v>
          </cell>
          <cell r="H1257" t="str">
            <v>Elk Grove Charter</v>
          </cell>
          <cell r="I1257" t="str">
            <v>UNIFIED</v>
          </cell>
          <cell r="J1257">
            <v>424469</v>
          </cell>
        </row>
        <row r="1258">
          <cell r="A1258">
            <v>571</v>
          </cell>
          <cell r="B1258">
            <v>47</v>
          </cell>
          <cell r="C1258" t="str">
            <v>34</v>
          </cell>
          <cell r="D1258" t="str">
            <v>67322</v>
          </cell>
          <cell r="E1258" t="str">
            <v>0</v>
          </cell>
          <cell r="H1258" t="str">
            <v>Elverta Joint Elementary</v>
          </cell>
          <cell r="I1258" t="str">
            <v>ELEMENTARY</v>
          </cell>
          <cell r="J1258">
            <v>332617</v>
          </cell>
        </row>
        <row r="1259">
          <cell r="A1259">
            <v>12929</v>
          </cell>
          <cell r="B1259">
            <v>47</v>
          </cell>
          <cell r="C1259" t="str">
            <v>34</v>
          </cell>
          <cell r="D1259" t="str">
            <v>67322</v>
          </cell>
          <cell r="E1259" t="str">
            <v>127860</v>
          </cell>
          <cell r="F1259" t="str">
            <v>1527</v>
          </cell>
          <cell r="G1259" t="str">
            <v>L</v>
          </cell>
          <cell r="H1259" t="str">
            <v>Alpha Charter</v>
          </cell>
          <cell r="I1259" t="str">
            <v>ELEMENTARY</v>
          </cell>
          <cell r="J1259">
            <v>11182</v>
          </cell>
        </row>
        <row r="1260">
          <cell r="A1260">
            <v>572</v>
          </cell>
          <cell r="B1260">
            <v>47</v>
          </cell>
          <cell r="C1260" t="str">
            <v>34</v>
          </cell>
          <cell r="D1260" t="str">
            <v>67330</v>
          </cell>
          <cell r="E1260" t="str">
            <v>0</v>
          </cell>
          <cell r="H1260" t="str">
            <v>Folsom-Cordova Unified</v>
          </cell>
          <cell r="I1260" t="str">
            <v>UNIFIED</v>
          </cell>
          <cell r="J1260">
            <v>28874028</v>
          </cell>
        </row>
        <row r="1261">
          <cell r="A1261">
            <v>9702</v>
          </cell>
          <cell r="B1261">
            <v>47</v>
          </cell>
          <cell r="C1261" t="str">
            <v>34</v>
          </cell>
          <cell r="D1261" t="str">
            <v>67330</v>
          </cell>
          <cell r="E1261" t="str">
            <v>106757</v>
          </cell>
          <cell r="F1261" t="str">
            <v>0650</v>
          </cell>
          <cell r="G1261" t="str">
            <v>L</v>
          </cell>
          <cell r="H1261" t="str">
            <v>Folsom Cordova K-8 Community Charter</v>
          </cell>
          <cell r="I1261" t="str">
            <v>UNIFIED</v>
          </cell>
          <cell r="J1261">
            <v>161958</v>
          </cell>
        </row>
        <row r="1262">
          <cell r="A1262">
            <v>573</v>
          </cell>
          <cell r="B1262">
            <v>47</v>
          </cell>
          <cell r="C1262" t="str">
            <v>34</v>
          </cell>
          <cell r="D1262" t="str">
            <v>67348</v>
          </cell>
          <cell r="E1262" t="str">
            <v>0</v>
          </cell>
          <cell r="H1262" t="str">
            <v>Galt Joint Union Elementary</v>
          </cell>
          <cell r="I1262" t="str">
            <v>ELEMENTARY</v>
          </cell>
          <cell r="J1262">
            <v>4975248</v>
          </cell>
        </row>
        <row r="1263">
          <cell r="A1263">
            <v>574</v>
          </cell>
          <cell r="B1263">
            <v>47</v>
          </cell>
          <cell r="C1263" t="str">
            <v>34</v>
          </cell>
          <cell r="D1263" t="str">
            <v>67355</v>
          </cell>
          <cell r="E1263" t="str">
            <v>0</v>
          </cell>
          <cell r="H1263" t="str">
            <v>Galt Joint Union High</v>
          </cell>
          <cell r="I1263" t="str">
            <v>HIGH</v>
          </cell>
          <cell r="J1263">
            <v>3603523</v>
          </cell>
        </row>
        <row r="1264">
          <cell r="A1264">
            <v>578</v>
          </cell>
          <cell r="B1264">
            <v>47</v>
          </cell>
          <cell r="C1264" t="str">
            <v>34</v>
          </cell>
          <cell r="D1264" t="str">
            <v>67413</v>
          </cell>
          <cell r="E1264" t="str">
            <v>0</v>
          </cell>
          <cell r="H1264" t="str">
            <v>River Delta Joint Unified</v>
          </cell>
          <cell r="I1264" t="str">
            <v>UNIFIED</v>
          </cell>
          <cell r="J1264">
            <v>527560</v>
          </cell>
        </row>
        <row r="1265">
          <cell r="A1265">
            <v>11402</v>
          </cell>
          <cell r="B1265">
            <v>47</v>
          </cell>
          <cell r="C1265" t="str">
            <v>34</v>
          </cell>
          <cell r="D1265" t="str">
            <v>67413</v>
          </cell>
          <cell r="E1265" t="str">
            <v>114660</v>
          </cell>
          <cell r="F1265" t="str">
            <v>0853</v>
          </cell>
          <cell r="G1265" t="str">
            <v>D</v>
          </cell>
          <cell r="H1265" t="str">
            <v>Delta Elementary Charter</v>
          </cell>
          <cell r="I1265" t="str">
            <v>UNIFIED</v>
          </cell>
          <cell r="J1265">
            <v>16896</v>
          </cell>
        </row>
        <row r="1266">
          <cell r="A1266">
            <v>579</v>
          </cell>
          <cell r="B1266">
            <v>47</v>
          </cell>
          <cell r="C1266" t="str">
            <v>34</v>
          </cell>
          <cell r="D1266" t="str">
            <v>67421</v>
          </cell>
          <cell r="E1266" t="str">
            <v>0</v>
          </cell>
          <cell r="H1266" t="str">
            <v>Robla Elementary</v>
          </cell>
          <cell r="I1266" t="str">
            <v>ELEMENTARY</v>
          </cell>
          <cell r="J1266">
            <v>2992245</v>
          </cell>
        </row>
        <row r="1267">
          <cell r="A1267">
            <v>14222</v>
          </cell>
          <cell r="B1267">
            <v>47</v>
          </cell>
          <cell r="C1267" t="str">
            <v>34</v>
          </cell>
          <cell r="D1267" t="str">
            <v>67421</v>
          </cell>
          <cell r="E1267" t="str">
            <v>132019</v>
          </cell>
          <cell r="F1267" t="str">
            <v>1727</v>
          </cell>
          <cell r="G1267" t="str">
            <v>D</v>
          </cell>
          <cell r="H1267" t="str">
            <v>Paseo Grande Charter School</v>
          </cell>
          <cell r="I1267" t="str">
            <v>ELEMENTARY</v>
          </cell>
          <cell r="J1267">
            <v>46364</v>
          </cell>
        </row>
        <row r="1268">
          <cell r="A1268">
            <v>580</v>
          </cell>
          <cell r="B1268">
            <v>47</v>
          </cell>
          <cell r="C1268" t="str">
            <v>34</v>
          </cell>
          <cell r="D1268" t="str">
            <v>67439</v>
          </cell>
          <cell r="E1268" t="str">
            <v>0</v>
          </cell>
          <cell r="H1268" t="str">
            <v>Sacramento City Unified</v>
          </cell>
          <cell r="I1268" t="str">
            <v>UNIFIED</v>
          </cell>
          <cell r="J1268">
            <v>57961267</v>
          </cell>
        </row>
        <row r="1269">
          <cell r="A1269">
            <v>9624</v>
          </cell>
          <cell r="B1269">
            <v>47</v>
          </cell>
          <cell r="C1269" t="str">
            <v>34</v>
          </cell>
          <cell r="D1269" t="str">
            <v>67439</v>
          </cell>
          <cell r="E1269" t="str">
            <v>101048</v>
          </cell>
          <cell r="F1269" t="str">
            <v>0491</v>
          </cell>
          <cell r="G1269" t="str">
            <v>D</v>
          </cell>
          <cell r="H1269" t="str">
            <v>St. HOPE Public School 7</v>
          </cell>
          <cell r="I1269" t="str">
            <v>UNIFIED</v>
          </cell>
          <cell r="J1269">
            <v>749708</v>
          </cell>
        </row>
        <row r="1270">
          <cell r="A1270">
            <v>9625</v>
          </cell>
          <cell r="B1270">
            <v>47</v>
          </cell>
          <cell r="C1270" t="str">
            <v>34</v>
          </cell>
          <cell r="D1270" t="str">
            <v>67439</v>
          </cell>
          <cell r="E1270" t="str">
            <v>101295</v>
          </cell>
          <cell r="F1270" t="str">
            <v>0552</v>
          </cell>
          <cell r="G1270" t="str">
            <v>D</v>
          </cell>
          <cell r="H1270" t="str">
            <v>Sol Aureus College Preparatory</v>
          </cell>
          <cell r="I1270" t="str">
            <v>UNIFIED</v>
          </cell>
          <cell r="J1270">
            <v>459065</v>
          </cell>
        </row>
        <row r="1271">
          <cell r="A1271">
            <v>9627</v>
          </cell>
          <cell r="B1271">
            <v>47</v>
          </cell>
          <cell r="C1271" t="str">
            <v>34</v>
          </cell>
          <cell r="D1271" t="str">
            <v>67439</v>
          </cell>
          <cell r="E1271" t="str">
            <v>101881</v>
          </cell>
          <cell r="F1271" t="str">
            <v>0585</v>
          </cell>
          <cell r="G1271" t="str">
            <v>L</v>
          </cell>
          <cell r="H1271" t="str">
            <v>New Technology High</v>
          </cell>
          <cell r="I1271" t="str">
            <v>UNIFIED</v>
          </cell>
          <cell r="J1271">
            <v>275102</v>
          </cell>
        </row>
        <row r="1272">
          <cell r="A1272">
            <v>9628</v>
          </cell>
          <cell r="B1272">
            <v>47</v>
          </cell>
          <cell r="C1272" t="str">
            <v>34</v>
          </cell>
          <cell r="D1272" t="str">
            <v>67439</v>
          </cell>
          <cell r="E1272" t="str">
            <v>101899</v>
          </cell>
          <cell r="F1272" t="str">
            <v>0588</v>
          </cell>
          <cell r="G1272" t="str">
            <v>L</v>
          </cell>
          <cell r="H1272" t="str">
            <v>George Washington Carver School of Arts and Science</v>
          </cell>
          <cell r="I1272" t="str">
            <v>UNIFIED</v>
          </cell>
          <cell r="J1272">
            <v>412870</v>
          </cell>
        </row>
        <row r="1273">
          <cell r="A1273">
            <v>9629</v>
          </cell>
          <cell r="B1273">
            <v>47</v>
          </cell>
          <cell r="C1273" t="str">
            <v>34</v>
          </cell>
          <cell r="D1273" t="str">
            <v>67439</v>
          </cell>
          <cell r="E1273" t="str">
            <v>101907</v>
          </cell>
          <cell r="F1273" t="str">
            <v>0586</v>
          </cell>
          <cell r="G1273" t="str">
            <v>L</v>
          </cell>
          <cell r="H1273" t="str">
            <v>The MET</v>
          </cell>
          <cell r="I1273" t="str">
            <v>UNIFIED</v>
          </cell>
          <cell r="J1273">
            <v>462012</v>
          </cell>
        </row>
        <row r="1274">
          <cell r="A1274">
            <v>9631</v>
          </cell>
          <cell r="B1274">
            <v>47</v>
          </cell>
          <cell r="C1274" t="str">
            <v>34</v>
          </cell>
          <cell r="D1274" t="str">
            <v>67439</v>
          </cell>
          <cell r="E1274" t="str">
            <v>102038</v>
          </cell>
          <cell r="F1274" t="str">
            <v>0596</v>
          </cell>
          <cell r="G1274" t="str">
            <v>D</v>
          </cell>
          <cell r="H1274" t="str">
            <v>Sacramento Charter High</v>
          </cell>
          <cell r="I1274" t="str">
            <v>UNIFIED</v>
          </cell>
          <cell r="J1274">
            <v>1228655</v>
          </cell>
        </row>
        <row r="1275">
          <cell r="A1275">
            <v>9632</v>
          </cell>
          <cell r="B1275">
            <v>47</v>
          </cell>
          <cell r="C1275" t="str">
            <v>34</v>
          </cell>
          <cell r="D1275" t="str">
            <v>67439</v>
          </cell>
          <cell r="E1275" t="str">
            <v>102343</v>
          </cell>
          <cell r="F1275" t="str">
            <v>0598</v>
          </cell>
          <cell r="G1275" t="str">
            <v>D</v>
          </cell>
          <cell r="H1275" t="str">
            <v>Aspire Capitol Heights Academy</v>
          </cell>
          <cell r="I1275" t="str">
            <v>UNIFIED</v>
          </cell>
          <cell r="J1275">
            <v>364218</v>
          </cell>
        </row>
        <row r="1276">
          <cell r="A1276">
            <v>9711</v>
          </cell>
          <cell r="B1276">
            <v>47</v>
          </cell>
          <cell r="C1276" t="str">
            <v>34</v>
          </cell>
          <cell r="D1276" t="str">
            <v>67439</v>
          </cell>
          <cell r="E1276" t="str">
            <v>106898</v>
          </cell>
          <cell r="F1276" t="str">
            <v>0640</v>
          </cell>
          <cell r="G1276" t="str">
            <v>D</v>
          </cell>
          <cell r="H1276" t="str">
            <v>The Language Academy of Sacramento</v>
          </cell>
          <cell r="I1276" t="str">
            <v>UNIFIED</v>
          </cell>
          <cell r="J1276">
            <v>821903</v>
          </cell>
        </row>
        <row r="1277">
          <cell r="A1277">
            <v>10273</v>
          </cell>
          <cell r="B1277">
            <v>47</v>
          </cell>
          <cell r="C1277" t="str">
            <v>34</v>
          </cell>
          <cell r="D1277" t="str">
            <v>67439</v>
          </cell>
          <cell r="E1277" t="str">
            <v>111757</v>
          </cell>
          <cell r="F1277" t="str">
            <v>0775</v>
          </cell>
          <cell r="G1277" t="str">
            <v>D</v>
          </cell>
          <cell r="H1277" t="str">
            <v>California Montessori Project - Capitol Campus</v>
          </cell>
          <cell r="I1277" t="str">
            <v>UNIFIED</v>
          </cell>
          <cell r="J1277">
            <v>455533</v>
          </cell>
        </row>
        <row r="1278">
          <cell r="A1278">
            <v>12375</v>
          </cell>
          <cell r="B1278">
            <v>47</v>
          </cell>
          <cell r="C1278" t="str">
            <v>34</v>
          </cell>
          <cell r="D1278" t="str">
            <v>67439</v>
          </cell>
          <cell r="E1278" t="str">
            <v>121665</v>
          </cell>
          <cell r="F1278" t="str">
            <v>1186</v>
          </cell>
          <cell r="G1278" t="str">
            <v>D</v>
          </cell>
          <cell r="H1278" t="str">
            <v>Yav Pem Suab Academy - Preparing for the Future Charter</v>
          </cell>
          <cell r="I1278" t="str">
            <v>UNIFIED</v>
          </cell>
          <cell r="J1278">
            <v>649430</v>
          </cell>
        </row>
        <row r="1279">
          <cell r="A1279">
            <v>12565</v>
          </cell>
          <cell r="B1279">
            <v>47</v>
          </cell>
          <cell r="C1279" t="str">
            <v>34</v>
          </cell>
          <cell r="D1279" t="str">
            <v>67439</v>
          </cell>
          <cell r="E1279" t="str">
            <v>123901</v>
          </cell>
          <cell r="F1279" t="str">
            <v>1273</v>
          </cell>
          <cell r="G1279" t="str">
            <v>D</v>
          </cell>
          <cell r="H1279" t="str">
            <v>Capitol Collegiate Academy</v>
          </cell>
          <cell r="I1279" t="str">
            <v>UNIFIED</v>
          </cell>
          <cell r="J1279">
            <v>465898</v>
          </cell>
        </row>
        <row r="1280">
          <cell r="A1280">
            <v>12733</v>
          </cell>
          <cell r="B1280">
            <v>47</v>
          </cell>
          <cell r="C1280" t="str">
            <v>34</v>
          </cell>
          <cell r="D1280" t="str">
            <v>67439</v>
          </cell>
          <cell r="E1280" t="str">
            <v>125591</v>
          </cell>
          <cell r="F1280" t="str">
            <v>1386</v>
          </cell>
          <cell r="G1280" t="str">
            <v>D</v>
          </cell>
          <cell r="H1280" t="str">
            <v>Oak Park Preparatory Academy</v>
          </cell>
          <cell r="I1280" t="str">
            <v>UNIFIED</v>
          </cell>
          <cell r="J1280">
            <v>190207</v>
          </cell>
        </row>
        <row r="1281">
          <cell r="A1281">
            <v>14128</v>
          </cell>
          <cell r="B1281">
            <v>47</v>
          </cell>
          <cell r="C1281" t="str">
            <v>34</v>
          </cell>
          <cell r="D1281" t="str">
            <v>67439</v>
          </cell>
          <cell r="E1281" t="str">
            <v>131136</v>
          </cell>
          <cell r="F1281" t="str">
            <v>1690</v>
          </cell>
          <cell r="G1281" t="str">
            <v>L</v>
          </cell>
          <cell r="H1281" t="str">
            <v>New Joseph Bonnheim (NJB) Community Charter</v>
          </cell>
          <cell r="I1281" t="str">
            <v>UNIFIED</v>
          </cell>
          <cell r="J1281">
            <v>52346</v>
          </cell>
        </row>
        <row r="1282">
          <cell r="A1282">
            <v>14443</v>
          </cell>
          <cell r="B1282">
            <v>47</v>
          </cell>
          <cell r="C1282" t="str">
            <v>34</v>
          </cell>
          <cell r="D1282" t="str">
            <v>67439</v>
          </cell>
          <cell r="E1282" t="str">
            <v>135343</v>
          </cell>
          <cell r="F1282" t="str">
            <v>1848</v>
          </cell>
          <cell r="G1282" t="str">
            <v>D</v>
          </cell>
          <cell r="H1282" t="str">
            <v>Growth Public Schools</v>
          </cell>
          <cell r="I1282" t="str">
            <v>UNIFIED</v>
          </cell>
          <cell r="J1282">
            <v>19860</v>
          </cell>
        </row>
        <row r="1283">
          <cell r="A1283">
            <v>1285</v>
          </cell>
          <cell r="B1283">
            <v>47</v>
          </cell>
          <cell r="C1283" t="str">
            <v>34</v>
          </cell>
          <cell r="D1283" t="str">
            <v>67439</v>
          </cell>
          <cell r="E1283" t="str">
            <v>6033799</v>
          </cell>
          <cell r="F1283" t="str">
            <v>0018</v>
          </cell>
          <cell r="G1283" t="str">
            <v>L</v>
          </cell>
          <cell r="H1283" t="str">
            <v>Bowling Green Elementary</v>
          </cell>
          <cell r="I1283" t="str">
            <v>UNIFIED</v>
          </cell>
          <cell r="J1283">
            <v>1127638</v>
          </cell>
        </row>
        <row r="1284">
          <cell r="A1284">
            <v>581</v>
          </cell>
          <cell r="B1284">
            <v>47</v>
          </cell>
          <cell r="C1284" t="str">
            <v>34</v>
          </cell>
          <cell r="D1284" t="str">
            <v>67447</v>
          </cell>
          <cell r="E1284" t="str">
            <v>0</v>
          </cell>
          <cell r="H1284" t="str">
            <v>San Juan Unified</v>
          </cell>
          <cell r="I1284" t="str">
            <v>UNIFIED</v>
          </cell>
          <cell r="J1284">
            <v>56250970</v>
          </cell>
        </row>
        <row r="1285">
          <cell r="A1285">
            <v>10274</v>
          </cell>
          <cell r="B1285">
            <v>47</v>
          </cell>
          <cell r="C1285" t="str">
            <v>34</v>
          </cell>
          <cell r="D1285" t="str">
            <v>67447</v>
          </cell>
          <cell r="E1285" t="str">
            <v>112169</v>
          </cell>
          <cell r="F1285" t="str">
            <v>0776</v>
          </cell>
          <cell r="G1285" t="str">
            <v>D</v>
          </cell>
          <cell r="H1285" t="str">
            <v>California Montessori Project-San Juan Campus</v>
          </cell>
          <cell r="I1285" t="str">
            <v>UNIFIED</v>
          </cell>
          <cell r="J1285">
            <v>1824302</v>
          </cell>
        </row>
        <row r="1286">
          <cell r="A1286">
            <v>11404</v>
          </cell>
          <cell r="B1286">
            <v>47</v>
          </cell>
          <cell r="C1286" t="str">
            <v>34</v>
          </cell>
          <cell r="D1286" t="str">
            <v>67447</v>
          </cell>
          <cell r="E1286" t="str">
            <v>114983</v>
          </cell>
          <cell r="F1286" t="str">
            <v>0946</v>
          </cell>
          <cell r="G1286" t="str">
            <v>D</v>
          </cell>
          <cell r="H1286" t="str">
            <v>Golden Valley River</v>
          </cell>
          <cell r="I1286" t="str">
            <v>UNIFIED</v>
          </cell>
          <cell r="J1286">
            <v>419540</v>
          </cell>
        </row>
        <row r="1287">
          <cell r="A1287">
            <v>12223</v>
          </cell>
          <cell r="B1287">
            <v>47</v>
          </cell>
          <cell r="C1287" t="str">
            <v>34</v>
          </cell>
          <cell r="D1287" t="str">
            <v>67447</v>
          </cell>
          <cell r="E1287" t="str">
            <v>120469</v>
          </cell>
          <cell r="F1287" t="str">
            <v>1554</v>
          </cell>
          <cell r="G1287" t="str">
            <v>D</v>
          </cell>
          <cell r="H1287" t="str">
            <v>Aspire Alexander Twilight College Preparatory Academy</v>
          </cell>
          <cell r="I1287" t="str">
            <v>UNIFIED</v>
          </cell>
          <cell r="J1287">
            <v>590203</v>
          </cell>
        </row>
        <row r="1288">
          <cell r="A1288">
            <v>12327</v>
          </cell>
          <cell r="B1288">
            <v>47</v>
          </cell>
          <cell r="C1288" t="str">
            <v>34</v>
          </cell>
          <cell r="D1288" t="str">
            <v>67447</v>
          </cell>
          <cell r="E1288" t="str">
            <v>121467</v>
          </cell>
          <cell r="F1288" t="str">
            <v>1555</v>
          </cell>
          <cell r="G1288" t="str">
            <v>D</v>
          </cell>
          <cell r="H1288" t="str">
            <v>Aspire Alexander Twilight Secondary Academy</v>
          </cell>
          <cell r="I1288" t="str">
            <v>UNIFIED</v>
          </cell>
          <cell r="J1288">
            <v>616733</v>
          </cell>
        </row>
        <row r="1289">
          <cell r="A1289">
            <v>12951</v>
          </cell>
          <cell r="B1289">
            <v>47</v>
          </cell>
          <cell r="C1289" t="str">
            <v>34</v>
          </cell>
          <cell r="D1289" t="str">
            <v>67447</v>
          </cell>
          <cell r="E1289" t="str">
            <v>128124</v>
          </cell>
          <cell r="F1289" t="str">
            <v>1563</v>
          </cell>
          <cell r="G1289" t="str">
            <v>D</v>
          </cell>
          <cell r="H1289" t="str">
            <v>Gateway International</v>
          </cell>
          <cell r="I1289" t="str">
            <v>UNIFIED</v>
          </cell>
          <cell r="J1289">
            <v>104190</v>
          </cell>
        </row>
        <row r="1290">
          <cell r="A1290">
            <v>14242</v>
          </cell>
          <cell r="B1290">
            <v>47</v>
          </cell>
          <cell r="C1290" t="str">
            <v>34</v>
          </cell>
          <cell r="D1290" t="str">
            <v>67447</v>
          </cell>
          <cell r="E1290" t="str">
            <v>132399</v>
          </cell>
          <cell r="F1290" t="str">
            <v>1728</v>
          </cell>
          <cell r="G1290" t="str">
            <v>D</v>
          </cell>
          <cell r="H1290" t="str">
            <v>Golden Valley Orchard</v>
          </cell>
          <cell r="I1290" t="str">
            <v>UNIFIED</v>
          </cell>
          <cell r="J1290">
            <v>48506</v>
          </cell>
        </row>
        <row r="1291">
          <cell r="A1291">
            <v>14342</v>
          </cell>
          <cell r="B1291">
            <v>47</v>
          </cell>
          <cell r="C1291" t="str">
            <v>34</v>
          </cell>
          <cell r="D1291" t="str">
            <v>67447</v>
          </cell>
          <cell r="E1291" t="str">
            <v>133975</v>
          </cell>
          <cell r="F1291" t="str">
            <v>1804</v>
          </cell>
          <cell r="G1291" t="str">
            <v>D</v>
          </cell>
          <cell r="H1291" t="str">
            <v>Atkinson Academy Charter</v>
          </cell>
          <cell r="I1291" t="str">
            <v>UNIFIED</v>
          </cell>
          <cell r="J1291">
            <v>6724</v>
          </cell>
        </row>
        <row r="1292">
          <cell r="A1292">
            <v>1286</v>
          </cell>
          <cell r="B1292">
            <v>47</v>
          </cell>
          <cell r="C1292" t="str">
            <v>34</v>
          </cell>
          <cell r="D1292" t="str">
            <v>67447</v>
          </cell>
          <cell r="E1292" t="str">
            <v>3430691</v>
          </cell>
          <cell r="F1292" t="str">
            <v>0217</v>
          </cell>
          <cell r="G1292" t="str">
            <v>D</v>
          </cell>
          <cell r="H1292" t="str">
            <v>Options for Youth-San Juan</v>
          </cell>
          <cell r="I1292" t="str">
            <v>UNIFIED</v>
          </cell>
          <cell r="J1292">
            <v>2140652</v>
          </cell>
        </row>
        <row r="1293">
          <cell r="A1293">
            <v>1287</v>
          </cell>
          <cell r="B1293">
            <v>47</v>
          </cell>
          <cell r="C1293" t="str">
            <v>34</v>
          </cell>
          <cell r="D1293" t="str">
            <v>67447</v>
          </cell>
          <cell r="E1293" t="str">
            <v>3430717</v>
          </cell>
          <cell r="F1293" t="str">
            <v>0248</v>
          </cell>
          <cell r="G1293" t="str">
            <v>L</v>
          </cell>
          <cell r="H1293" t="str">
            <v>Visions In Education</v>
          </cell>
          <cell r="I1293" t="str">
            <v>UNIFIED</v>
          </cell>
          <cell r="J1293">
            <v>8359454</v>
          </cell>
        </row>
        <row r="1294">
          <cell r="A1294">
            <v>1288</v>
          </cell>
          <cell r="B1294">
            <v>47</v>
          </cell>
          <cell r="C1294" t="str">
            <v>34</v>
          </cell>
          <cell r="D1294" t="str">
            <v>67447</v>
          </cell>
          <cell r="E1294" t="str">
            <v>3430758</v>
          </cell>
          <cell r="F1294" t="str">
            <v>0275</v>
          </cell>
          <cell r="G1294" t="str">
            <v>L</v>
          </cell>
          <cell r="H1294" t="str">
            <v>San Juan Choices Charter</v>
          </cell>
          <cell r="I1294" t="str">
            <v>UNIFIED</v>
          </cell>
          <cell r="J1294">
            <v>445878</v>
          </cell>
        </row>
        <row r="1295">
          <cell r="A1295">
            <v>582</v>
          </cell>
          <cell r="B1295">
            <v>47</v>
          </cell>
          <cell r="C1295" t="str">
            <v>34</v>
          </cell>
          <cell r="D1295" t="str">
            <v>73973</v>
          </cell>
          <cell r="E1295" t="str">
            <v>0</v>
          </cell>
          <cell r="H1295" t="str">
            <v>Center Joint Unified</v>
          </cell>
          <cell r="I1295" t="str">
            <v>UNIFIED</v>
          </cell>
          <cell r="J1295">
            <v>6355208</v>
          </cell>
        </row>
        <row r="1296">
          <cell r="A1296">
            <v>583</v>
          </cell>
          <cell r="B1296">
            <v>47</v>
          </cell>
          <cell r="C1296" t="str">
            <v>34</v>
          </cell>
          <cell r="D1296" t="str">
            <v>75283</v>
          </cell>
          <cell r="E1296" t="str">
            <v>0</v>
          </cell>
          <cell r="H1296" t="str">
            <v>Natomas Unified</v>
          </cell>
          <cell r="I1296" t="str">
            <v>UNIFIED</v>
          </cell>
          <cell r="J1296">
            <v>14657294</v>
          </cell>
        </row>
        <row r="1297">
          <cell r="A1297">
            <v>10179</v>
          </cell>
          <cell r="B1297">
            <v>47</v>
          </cell>
          <cell r="C1297" t="str">
            <v>34</v>
          </cell>
          <cell r="D1297" t="str">
            <v>75283</v>
          </cell>
          <cell r="E1297" t="str">
            <v>108860</v>
          </cell>
          <cell r="F1297" t="str">
            <v>0711</v>
          </cell>
          <cell r="G1297" t="str">
            <v>L</v>
          </cell>
          <cell r="H1297" t="str">
            <v>Westlake Charter</v>
          </cell>
          <cell r="I1297" t="str">
            <v>UNIFIED</v>
          </cell>
          <cell r="J1297">
            <v>1285316</v>
          </cell>
        </row>
        <row r="1298">
          <cell r="A1298">
            <v>10275</v>
          </cell>
          <cell r="B1298">
            <v>47</v>
          </cell>
          <cell r="C1298" t="str">
            <v>34</v>
          </cell>
          <cell r="D1298" t="str">
            <v>75283</v>
          </cell>
          <cell r="E1298" t="str">
            <v>112425</v>
          </cell>
          <cell r="F1298" t="str">
            <v>0823</v>
          </cell>
          <cell r="G1298" t="str">
            <v>L</v>
          </cell>
          <cell r="H1298" t="str">
            <v>Natomas Pacific Pathways Prep</v>
          </cell>
          <cell r="I1298" t="str">
            <v>UNIFIED</v>
          </cell>
          <cell r="J1298">
            <v>1037777</v>
          </cell>
        </row>
        <row r="1299">
          <cell r="A1299">
            <v>12195</v>
          </cell>
          <cell r="B1299">
            <v>47</v>
          </cell>
          <cell r="C1299" t="str">
            <v>34</v>
          </cell>
          <cell r="D1299" t="str">
            <v>75283</v>
          </cell>
          <cell r="E1299" t="str">
            <v>120113</v>
          </cell>
          <cell r="F1299" t="str">
            <v>1106</v>
          </cell>
          <cell r="G1299" t="str">
            <v>L</v>
          </cell>
          <cell r="H1299" t="str">
            <v>Natomas Pacific Pathways Prep Middle</v>
          </cell>
          <cell r="I1299" t="str">
            <v>UNIFIED</v>
          </cell>
          <cell r="J1299">
            <v>736298</v>
          </cell>
        </row>
        <row r="1300">
          <cell r="A1300">
            <v>12734</v>
          </cell>
          <cell r="B1300">
            <v>47</v>
          </cell>
          <cell r="C1300" t="str">
            <v>34</v>
          </cell>
          <cell r="D1300" t="str">
            <v>75283</v>
          </cell>
          <cell r="E1300" t="str">
            <v>126060</v>
          </cell>
          <cell r="F1300" t="str">
            <v>1405</v>
          </cell>
          <cell r="G1300" t="str">
            <v>L</v>
          </cell>
          <cell r="H1300" t="str">
            <v>Leroy Greene Academy</v>
          </cell>
          <cell r="I1300" t="str">
            <v>UNIFIED</v>
          </cell>
          <cell r="J1300">
            <v>1126092</v>
          </cell>
        </row>
        <row r="1301">
          <cell r="A1301">
            <v>14343</v>
          </cell>
          <cell r="B1301">
            <v>47</v>
          </cell>
          <cell r="C1301" t="str">
            <v>34</v>
          </cell>
          <cell r="D1301" t="str">
            <v>75283</v>
          </cell>
          <cell r="E1301" t="str">
            <v>134049</v>
          </cell>
          <cell r="F1301" t="str">
            <v>1803</v>
          </cell>
          <cell r="G1301" t="str">
            <v>L</v>
          </cell>
          <cell r="H1301" t="str">
            <v>Natomas Pacific Pathways Prep Elementary</v>
          </cell>
          <cell r="I1301" t="str">
            <v>UNIFIED</v>
          </cell>
          <cell r="J1301">
            <v>57808</v>
          </cell>
        </row>
        <row r="1302">
          <cell r="A1302">
            <v>1291</v>
          </cell>
          <cell r="B1302">
            <v>47</v>
          </cell>
          <cell r="C1302" t="str">
            <v>34</v>
          </cell>
          <cell r="D1302" t="str">
            <v>75283</v>
          </cell>
          <cell r="E1302" t="str">
            <v>3430659</v>
          </cell>
          <cell r="F1302" t="str">
            <v>0019</v>
          </cell>
          <cell r="G1302" t="str">
            <v>D</v>
          </cell>
          <cell r="H1302" t="str">
            <v>Natomas Charter</v>
          </cell>
          <cell r="I1302" t="str">
            <v>UNIFIED</v>
          </cell>
          <cell r="J1302">
            <v>2796696</v>
          </cell>
        </row>
        <row r="1303">
          <cell r="A1303">
            <v>11966</v>
          </cell>
          <cell r="B1303">
            <v>47</v>
          </cell>
          <cell r="C1303" t="str">
            <v>34</v>
          </cell>
          <cell r="D1303" t="str">
            <v>76505</v>
          </cell>
          <cell r="E1303" t="str">
            <v>0</v>
          </cell>
          <cell r="H1303" t="str">
            <v>Twin Rivers Unified</v>
          </cell>
          <cell r="I1303" t="str">
            <v>UNIFIED</v>
          </cell>
          <cell r="J1303">
            <v>38041051</v>
          </cell>
        </row>
        <row r="1304">
          <cell r="A1304">
            <v>9620</v>
          </cell>
          <cell r="B1304">
            <v>47</v>
          </cell>
          <cell r="C1304" t="str">
            <v>34</v>
          </cell>
          <cell r="D1304" t="str">
            <v>76505</v>
          </cell>
          <cell r="E1304" t="str">
            <v>101766</v>
          </cell>
          <cell r="F1304" t="str">
            <v>0561</v>
          </cell>
          <cell r="G1304" t="str">
            <v>D</v>
          </cell>
          <cell r="H1304" t="str">
            <v>Community Outreach Academy</v>
          </cell>
          <cell r="I1304" t="str">
            <v>UNIFIED</v>
          </cell>
          <cell r="J1304">
            <v>2188708</v>
          </cell>
        </row>
        <row r="1305">
          <cell r="A1305">
            <v>9622</v>
          </cell>
          <cell r="B1305">
            <v>47</v>
          </cell>
          <cell r="C1305" t="str">
            <v>34</v>
          </cell>
          <cell r="D1305" t="str">
            <v>76505</v>
          </cell>
          <cell r="E1305" t="str">
            <v>101832</v>
          </cell>
          <cell r="F1305" t="str">
            <v>0560</v>
          </cell>
          <cell r="G1305" t="str">
            <v>D</v>
          </cell>
          <cell r="H1305" t="str">
            <v>Futures High</v>
          </cell>
          <cell r="I1305" t="str">
            <v>UNIFIED</v>
          </cell>
          <cell r="J1305">
            <v>665854</v>
          </cell>
        </row>
        <row r="1306">
          <cell r="A1306">
            <v>10226</v>
          </cell>
          <cell r="B1306">
            <v>47</v>
          </cell>
          <cell r="C1306" t="str">
            <v>34</v>
          </cell>
          <cell r="D1306" t="str">
            <v>76505</v>
          </cell>
          <cell r="E1306" t="str">
            <v>108415</v>
          </cell>
          <cell r="F1306" t="str">
            <v>0687</v>
          </cell>
          <cell r="G1306" t="str">
            <v>D</v>
          </cell>
          <cell r="H1306" t="str">
            <v>Heritage Peak Charter</v>
          </cell>
          <cell r="I1306" t="str">
            <v>UNIFIED</v>
          </cell>
          <cell r="J1306">
            <v>1658939</v>
          </cell>
        </row>
        <row r="1307">
          <cell r="A1307">
            <v>10157</v>
          </cell>
          <cell r="B1307">
            <v>47</v>
          </cell>
          <cell r="C1307" t="str">
            <v>34</v>
          </cell>
          <cell r="D1307" t="str">
            <v>76505</v>
          </cell>
          <cell r="E1307" t="str">
            <v>108795</v>
          </cell>
          <cell r="F1307" t="str">
            <v>0686</v>
          </cell>
          <cell r="G1307" t="str">
            <v>L</v>
          </cell>
          <cell r="H1307" t="str">
            <v>Creative Connections Arts Academy</v>
          </cell>
          <cell r="I1307" t="str">
            <v>UNIFIED</v>
          </cell>
          <cell r="J1307">
            <v>986215</v>
          </cell>
        </row>
        <row r="1308">
          <cell r="A1308">
            <v>10218</v>
          </cell>
          <cell r="B1308">
            <v>47</v>
          </cell>
          <cell r="C1308" t="str">
            <v>34</v>
          </cell>
          <cell r="D1308" t="str">
            <v>76505</v>
          </cell>
          <cell r="E1308" t="str">
            <v>108837</v>
          </cell>
          <cell r="F1308" t="str">
            <v>0699</v>
          </cell>
          <cell r="G1308" t="str">
            <v>D</v>
          </cell>
          <cell r="H1308" t="str">
            <v>Community Collaborative Charter</v>
          </cell>
          <cell r="I1308" t="str">
            <v>UNIFIED</v>
          </cell>
          <cell r="J1308">
            <v>738063</v>
          </cell>
        </row>
        <row r="1309">
          <cell r="A1309">
            <v>11397</v>
          </cell>
          <cell r="B1309">
            <v>47</v>
          </cell>
          <cell r="C1309" t="str">
            <v>34</v>
          </cell>
          <cell r="D1309" t="str">
            <v>76505</v>
          </cell>
          <cell r="E1309" t="str">
            <v>113878</v>
          </cell>
          <cell r="F1309" t="str">
            <v>0862</v>
          </cell>
          <cell r="G1309" t="str">
            <v>D</v>
          </cell>
          <cell r="H1309" t="str">
            <v>Higher Learning Academy</v>
          </cell>
          <cell r="I1309" t="str">
            <v>UNIFIED</v>
          </cell>
          <cell r="J1309">
            <v>279637</v>
          </cell>
        </row>
        <row r="1310">
          <cell r="A1310">
            <v>11399</v>
          </cell>
          <cell r="B1310">
            <v>47</v>
          </cell>
          <cell r="C1310" t="str">
            <v>34</v>
          </cell>
          <cell r="D1310" t="str">
            <v>76505</v>
          </cell>
          <cell r="E1310" t="str">
            <v>114272</v>
          </cell>
          <cell r="F1310" t="str">
            <v>0878</v>
          </cell>
          <cell r="G1310" t="str">
            <v>D</v>
          </cell>
          <cell r="H1310" t="str">
            <v>SAVA: Sacramento Academic and Vocational Academy</v>
          </cell>
          <cell r="I1310" t="str">
            <v>UNIFIED</v>
          </cell>
          <cell r="J1310">
            <v>1362545</v>
          </cell>
        </row>
        <row r="1311">
          <cell r="A1311">
            <v>14109</v>
          </cell>
          <cell r="B1311">
            <v>47</v>
          </cell>
          <cell r="C1311" t="str">
            <v>34</v>
          </cell>
          <cell r="D1311" t="str">
            <v>76505</v>
          </cell>
          <cell r="E1311" t="str">
            <v>130757</v>
          </cell>
          <cell r="F1311" t="str">
            <v>1674</v>
          </cell>
          <cell r="G1311" t="str">
            <v>D</v>
          </cell>
          <cell r="H1311" t="str">
            <v>Highlands Community Charter</v>
          </cell>
          <cell r="I1311" t="str">
            <v>UNIFIED</v>
          </cell>
          <cell r="J1311">
            <v>249782</v>
          </cell>
        </row>
        <row r="1312">
          <cell r="A1312">
            <v>6189</v>
          </cell>
          <cell r="B1312">
            <v>47</v>
          </cell>
          <cell r="C1312" t="str">
            <v>34</v>
          </cell>
          <cell r="D1312" t="str">
            <v>76505</v>
          </cell>
          <cell r="E1312" t="str">
            <v>6033336</v>
          </cell>
          <cell r="F1312" t="str">
            <v>0796</v>
          </cell>
          <cell r="G1312" t="str">
            <v>L</v>
          </cell>
          <cell r="H1312" t="str">
            <v>Smythe Academy of Arts and Sciences</v>
          </cell>
          <cell r="I1312" t="str">
            <v>UNIFIED</v>
          </cell>
          <cell r="J1312">
            <v>1563733</v>
          </cell>
        </row>
        <row r="1313">
          <cell r="A1313">
            <v>1284</v>
          </cell>
          <cell r="B1313">
            <v>47</v>
          </cell>
          <cell r="C1313" t="str">
            <v>34</v>
          </cell>
          <cell r="D1313" t="str">
            <v>76505</v>
          </cell>
          <cell r="E1313" t="str">
            <v>6112643</v>
          </cell>
          <cell r="F1313" t="str">
            <v>0073</v>
          </cell>
          <cell r="G1313" t="str">
            <v>L</v>
          </cell>
          <cell r="H1313" t="str">
            <v>Westside Preparatory Charter</v>
          </cell>
          <cell r="I1313" t="str">
            <v>UNIFIED</v>
          </cell>
          <cell r="J1313">
            <v>557694</v>
          </cell>
        </row>
        <row r="1314">
          <cell r="A1314">
            <v>14249</v>
          </cell>
          <cell r="B1314">
            <v>47</v>
          </cell>
          <cell r="C1314" t="str">
            <v>34</v>
          </cell>
          <cell r="D1314" t="str">
            <v>76935</v>
          </cell>
          <cell r="E1314" t="str">
            <v>132480</v>
          </cell>
          <cell r="F1314" t="str">
            <v>1760</v>
          </cell>
          <cell r="G1314" t="str">
            <v>D</v>
          </cell>
          <cell r="H1314" t="str">
            <v>Paramount Collegiate Academy</v>
          </cell>
          <cell r="I1314" t="str">
            <v>UNIFIED</v>
          </cell>
          <cell r="J1314">
            <v>0</v>
          </cell>
        </row>
        <row r="1315">
          <cell r="A1315">
            <v>36</v>
          </cell>
          <cell r="B1315">
            <v>47</v>
          </cell>
          <cell r="C1315" t="str">
            <v>35</v>
          </cell>
          <cell r="D1315" t="str">
            <v>10355</v>
          </cell>
          <cell r="E1315" t="str">
            <v>0</v>
          </cell>
          <cell r="H1315" t="str">
            <v>San Benito Co. Office of Education</v>
          </cell>
          <cell r="I1315" t="str">
            <v>CO OFFICE</v>
          </cell>
          <cell r="J1315">
            <v>700085</v>
          </cell>
        </row>
        <row r="1316">
          <cell r="A1316">
            <v>584</v>
          </cell>
          <cell r="B1316">
            <v>47</v>
          </cell>
          <cell r="C1316" t="str">
            <v>35</v>
          </cell>
          <cell r="D1316" t="str">
            <v>67454</v>
          </cell>
          <cell r="E1316" t="str">
            <v>0</v>
          </cell>
          <cell r="H1316" t="str">
            <v>Bitterwater-Tully Elementary</v>
          </cell>
          <cell r="I1316" t="str">
            <v>ELEMENTARY</v>
          </cell>
          <cell r="J1316">
            <v>65837</v>
          </cell>
        </row>
        <row r="1317">
          <cell r="A1317">
            <v>585</v>
          </cell>
          <cell r="B1317">
            <v>47</v>
          </cell>
          <cell r="C1317" t="str">
            <v>35</v>
          </cell>
          <cell r="D1317" t="str">
            <v>67462</v>
          </cell>
          <cell r="E1317" t="str">
            <v>0</v>
          </cell>
          <cell r="H1317" t="str">
            <v>Cienega Union Elementary</v>
          </cell>
          <cell r="I1317" t="str">
            <v>ELEMENTARY</v>
          </cell>
          <cell r="J1317">
            <v>65657</v>
          </cell>
        </row>
        <row r="1318">
          <cell r="A1318">
            <v>586</v>
          </cell>
          <cell r="B1318">
            <v>47</v>
          </cell>
          <cell r="C1318" t="str">
            <v>35</v>
          </cell>
          <cell r="D1318" t="str">
            <v>67470</v>
          </cell>
          <cell r="E1318" t="str">
            <v>0</v>
          </cell>
          <cell r="H1318" t="str">
            <v>Hollister</v>
          </cell>
          <cell r="I1318" t="str">
            <v>ELEMENTARY</v>
          </cell>
          <cell r="J1318">
            <v>7308426</v>
          </cell>
        </row>
        <row r="1319">
          <cell r="A1319">
            <v>12917</v>
          </cell>
          <cell r="B1319">
            <v>47</v>
          </cell>
          <cell r="C1319" t="str">
            <v>35</v>
          </cell>
          <cell r="D1319" t="str">
            <v>67470</v>
          </cell>
          <cell r="E1319" t="str">
            <v>127688</v>
          </cell>
          <cell r="F1319" t="str">
            <v>1507</v>
          </cell>
          <cell r="G1319" t="str">
            <v>D</v>
          </cell>
          <cell r="H1319" t="str">
            <v>Hollister Prep</v>
          </cell>
          <cell r="I1319" t="str">
            <v>ELEMENTARY</v>
          </cell>
          <cell r="J1319">
            <v>81138</v>
          </cell>
        </row>
        <row r="1320">
          <cell r="A1320">
            <v>587</v>
          </cell>
          <cell r="B1320">
            <v>47</v>
          </cell>
          <cell r="C1320" t="str">
            <v>35</v>
          </cell>
          <cell r="D1320" t="str">
            <v>67488</v>
          </cell>
          <cell r="E1320" t="str">
            <v>0</v>
          </cell>
          <cell r="H1320" t="str">
            <v>Jefferson Elementary</v>
          </cell>
          <cell r="I1320" t="str">
            <v>ELEMENTARY</v>
          </cell>
          <cell r="J1320">
            <v>26505</v>
          </cell>
        </row>
        <row r="1321">
          <cell r="A1321">
            <v>588</v>
          </cell>
          <cell r="B1321">
            <v>47</v>
          </cell>
          <cell r="C1321" t="str">
            <v>35</v>
          </cell>
          <cell r="D1321" t="str">
            <v>67504</v>
          </cell>
          <cell r="E1321" t="str">
            <v>0</v>
          </cell>
          <cell r="H1321" t="str">
            <v>North County Joint Union Elementary</v>
          </cell>
          <cell r="I1321" t="str">
            <v>ELEMENTARY</v>
          </cell>
          <cell r="J1321">
            <v>715366</v>
          </cell>
        </row>
        <row r="1322">
          <cell r="A1322">
            <v>589</v>
          </cell>
          <cell r="B1322">
            <v>47</v>
          </cell>
          <cell r="C1322" t="str">
            <v>35</v>
          </cell>
          <cell r="D1322" t="str">
            <v>67520</v>
          </cell>
          <cell r="E1322" t="str">
            <v>0</v>
          </cell>
          <cell r="H1322" t="str">
            <v>Panoche Elementary</v>
          </cell>
          <cell r="I1322" t="str">
            <v>ELEMENTARY</v>
          </cell>
          <cell r="J1322">
            <v>1352</v>
          </cell>
        </row>
        <row r="1323">
          <cell r="A1323">
            <v>590</v>
          </cell>
          <cell r="B1323">
            <v>47</v>
          </cell>
          <cell r="C1323" t="str">
            <v>35</v>
          </cell>
          <cell r="D1323" t="str">
            <v>67538</v>
          </cell>
          <cell r="E1323" t="str">
            <v>0</v>
          </cell>
          <cell r="H1323" t="str">
            <v>San Benito High</v>
          </cell>
          <cell r="I1323" t="str">
            <v>HIGH</v>
          </cell>
          <cell r="J1323">
            <v>1782435</v>
          </cell>
        </row>
        <row r="1324">
          <cell r="A1324">
            <v>591</v>
          </cell>
          <cell r="B1324">
            <v>47</v>
          </cell>
          <cell r="C1324" t="str">
            <v>35</v>
          </cell>
          <cell r="D1324" t="str">
            <v>67553</v>
          </cell>
          <cell r="E1324" t="str">
            <v>0</v>
          </cell>
          <cell r="H1324" t="str">
            <v>Southside Elementary</v>
          </cell>
          <cell r="I1324" t="str">
            <v>ELEMENTARY</v>
          </cell>
          <cell r="J1324">
            <v>308030</v>
          </cell>
        </row>
        <row r="1325">
          <cell r="A1325">
            <v>592</v>
          </cell>
          <cell r="B1325">
            <v>47</v>
          </cell>
          <cell r="C1325" t="str">
            <v>35</v>
          </cell>
          <cell r="D1325" t="str">
            <v>67561</v>
          </cell>
          <cell r="E1325" t="str">
            <v>0</v>
          </cell>
          <cell r="H1325" t="str">
            <v>Tres Pinos Union Elementary</v>
          </cell>
          <cell r="I1325" t="str">
            <v>ELEMENTARY</v>
          </cell>
          <cell r="J1325">
            <v>178139</v>
          </cell>
        </row>
        <row r="1326">
          <cell r="A1326">
            <v>593</v>
          </cell>
          <cell r="B1326">
            <v>47</v>
          </cell>
          <cell r="C1326" t="str">
            <v>35</v>
          </cell>
          <cell r="D1326" t="str">
            <v>67579</v>
          </cell>
          <cell r="E1326" t="str">
            <v>0</v>
          </cell>
          <cell r="H1326" t="str">
            <v>Willow Grove Union Elementary</v>
          </cell>
          <cell r="I1326" t="str">
            <v>ELEMENTARY</v>
          </cell>
          <cell r="J1326">
            <v>3078</v>
          </cell>
        </row>
        <row r="1327">
          <cell r="A1327">
            <v>594</v>
          </cell>
          <cell r="B1327">
            <v>47</v>
          </cell>
          <cell r="C1327" t="str">
            <v>35</v>
          </cell>
          <cell r="D1327" t="str">
            <v>75259</v>
          </cell>
          <cell r="E1327" t="str">
            <v>0</v>
          </cell>
          <cell r="H1327" t="str">
            <v>Aromas/San Juan Unified</v>
          </cell>
          <cell r="I1327" t="str">
            <v>UNIFIED</v>
          </cell>
          <cell r="J1327">
            <v>213968</v>
          </cell>
        </row>
        <row r="1328">
          <cell r="A1328">
            <v>37</v>
          </cell>
          <cell r="B1328">
            <v>47</v>
          </cell>
          <cell r="C1328" t="str">
            <v>36</v>
          </cell>
          <cell r="D1328" t="str">
            <v>10363</v>
          </cell>
          <cell r="E1328" t="str">
            <v>0</v>
          </cell>
          <cell r="H1328" t="str">
            <v>San Bernardino Co. Office of Education</v>
          </cell>
          <cell r="I1328" t="str">
            <v>CO OFFICE</v>
          </cell>
          <cell r="J1328">
            <v>6152015</v>
          </cell>
        </row>
        <row r="1329">
          <cell r="A1329">
            <v>12001</v>
          </cell>
          <cell r="B1329">
            <v>47</v>
          </cell>
          <cell r="C1329" t="str">
            <v>36</v>
          </cell>
          <cell r="D1329" t="str">
            <v>10363</v>
          </cell>
          <cell r="E1329" t="str">
            <v>115808</v>
          </cell>
          <cell r="F1329" t="str">
            <v>0903</v>
          </cell>
          <cell r="G1329" t="str">
            <v>D</v>
          </cell>
          <cell r="H1329" t="str">
            <v>Norton Space and Aeronautics Academy</v>
          </cell>
          <cell r="I1329" t="str">
            <v>CO OFFICE</v>
          </cell>
          <cell r="J1329">
            <v>1077436</v>
          </cell>
        </row>
        <row r="1330">
          <cell r="A1330">
            <v>6428</v>
          </cell>
          <cell r="B1330">
            <v>47</v>
          </cell>
          <cell r="C1330" t="str">
            <v>36</v>
          </cell>
          <cell r="D1330" t="str">
            <v>10363</v>
          </cell>
          <cell r="E1330" t="str">
            <v>6111918</v>
          </cell>
          <cell r="F1330" t="str">
            <v>1522</v>
          </cell>
          <cell r="G1330" t="str">
            <v>D</v>
          </cell>
          <cell r="H1330" t="str">
            <v>Desert Trails Preparatory Academy</v>
          </cell>
          <cell r="I1330" t="str">
            <v>ELEMENTARY</v>
          </cell>
          <cell r="J1330">
            <v>95850</v>
          </cell>
        </row>
        <row r="1331">
          <cell r="A1331">
            <v>595</v>
          </cell>
          <cell r="B1331">
            <v>47</v>
          </cell>
          <cell r="C1331" t="str">
            <v>36</v>
          </cell>
          <cell r="D1331" t="str">
            <v>67587</v>
          </cell>
          <cell r="E1331" t="str">
            <v>0</v>
          </cell>
          <cell r="H1331" t="str">
            <v>Adelanto Elementary</v>
          </cell>
          <cell r="I1331" t="str">
            <v>ELEMENTARY</v>
          </cell>
          <cell r="J1331">
            <v>11377038</v>
          </cell>
        </row>
        <row r="1332">
          <cell r="A1332">
            <v>13968</v>
          </cell>
          <cell r="B1332">
            <v>47</v>
          </cell>
          <cell r="C1332" t="str">
            <v>36</v>
          </cell>
          <cell r="D1332" t="str">
            <v>67587</v>
          </cell>
          <cell r="E1332" t="str">
            <v>128462</v>
          </cell>
          <cell r="F1332" t="str">
            <v>1520</v>
          </cell>
          <cell r="G1332" t="str">
            <v>D</v>
          </cell>
          <cell r="H1332" t="str">
            <v>Taylion High Desert Academy/Adelanto</v>
          </cell>
          <cell r="I1332" t="str">
            <v>ELEMENTARY</v>
          </cell>
          <cell r="J1332">
            <v>0</v>
          </cell>
        </row>
        <row r="1333">
          <cell r="A1333">
            <v>596</v>
          </cell>
          <cell r="B1333">
            <v>47</v>
          </cell>
          <cell r="C1333" t="str">
            <v>36</v>
          </cell>
          <cell r="D1333" t="str">
            <v>67595</v>
          </cell>
          <cell r="E1333" t="str">
            <v>0</v>
          </cell>
          <cell r="H1333" t="str">
            <v>Alta Loma Elementary</v>
          </cell>
          <cell r="I1333" t="str">
            <v>ELEMENTARY</v>
          </cell>
          <cell r="J1333">
            <v>8203671</v>
          </cell>
        </row>
        <row r="1334">
          <cell r="A1334">
            <v>597</v>
          </cell>
          <cell r="B1334">
            <v>47</v>
          </cell>
          <cell r="C1334" t="str">
            <v>36</v>
          </cell>
          <cell r="D1334" t="str">
            <v>67611</v>
          </cell>
          <cell r="E1334" t="str">
            <v>0</v>
          </cell>
          <cell r="H1334" t="str">
            <v>Barstow Unified</v>
          </cell>
          <cell r="I1334" t="str">
            <v>UNIFIED</v>
          </cell>
          <cell r="J1334">
            <v>8751936</v>
          </cell>
        </row>
        <row r="1335">
          <cell r="A1335">
            <v>598</v>
          </cell>
          <cell r="B1335">
            <v>47</v>
          </cell>
          <cell r="C1335" t="str">
            <v>36</v>
          </cell>
          <cell r="D1335" t="str">
            <v>67637</v>
          </cell>
          <cell r="E1335" t="str">
            <v>0</v>
          </cell>
          <cell r="H1335" t="str">
            <v>Bear Valley Unified</v>
          </cell>
          <cell r="I1335" t="str">
            <v>UNIFIED</v>
          </cell>
          <cell r="J1335">
            <v>2613331</v>
          </cell>
        </row>
        <row r="1336">
          <cell r="A1336">
            <v>599</v>
          </cell>
          <cell r="B1336">
            <v>47</v>
          </cell>
          <cell r="C1336" t="str">
            <v>36</v>
          </cell>
          <cell r="D1336" t="str">
            <v>67645</v>
          </cell>
          <cell r="E1336" t="str">
            <v>0</v>
          </cell>
          <cell r="H1336" t="str">
            <v>Central Elementary</v>
          </cell>
          <cell r="I1336" t="str">
            <v>ELEMENTARY</v>
          </cell>
          <cell r="J1336">
            <v>6345419</v>
          </cell>
        </row>
        <row r="1337">
          <cell r="A1337">
            <v>600</v>
          </cell>
          <cell r="B1337">
            <v>47</v>
          </cell>
          <cell r="C1337" t="str">
            <v>36</v>
          </cell>
          <cell r="D1337" t="str">
            <v>67652</v>
          </cell>
          <cell r="E1337" t="str">
            <v>0</v>
          </cell>
          <cell r="H1337" t="str">
            <v>Chaffey Joint Union High</v>
          </cell>
          <cell r="I1337" t="str">
            <v>HIGH</v>
          </cell>
          <cell r="J1337">
            <v>39825577</v>
          </cell>
        </row>
        <row r="1338">
          <cell r="A1338">
            <v>601</v>
          </cell>
          <cell r="B1338">
            <v>47</v>
          </cell>
          <cell r="C1338" t="str">
            <v>36</v>
          </cell>
          <cell r="D1338" t="str">
            <v>67678</v>
          </cell>
          <cell r="E1338" t="str">
            <v>0</v>
          </cell>
          <cell r="H1338" t="str">
            <v>Chino Valley Unified</v>
          </cell>
          <cell r="I1338" t="str">
            <v>UNIFIED</v>
          </cell>
          <cell r="J1338">
            <v>40348129</v>
          </cell>
        </row>
        <row r="1339">
          <cell r="A1339">
            <v>12376</v>
          </cell>
          <cell r="B1339">
            <v>47</v>
          </cell>
          <cell r="C1339" t="str">
            <v>36</v>
          </cell>
          <cell r="D1339" t="str">
            <v>67678</v>
          </cell>
          <cell r="E1339" t="str">
            <v>121590</v>
          </cell>
          <cell r="F1339" t="str">
            <v>1178</v>
          </cell>
          <cell r="G1339" t="str">
            <v>D</v>
          </cell>
          <cell r="H1339" t="str">
            <v>Oxford Preparatory Academy - Chino Valley</v>
          </cell>
          <cell r="I1339" t="str">
            <v>UNIFIED</v>
          </cell>
          <cell r="J1339">
            <v>0</v>
          </cell>
        </row>
        <row r="1340">
          <cell r="A1340">
            <v>602</v>
          </cell>
          <cell r="B1340">
            <v>47</v>
          </cell>
          <cell r="C1340" t="str">
            <v>36</v>
          </cell>
          <cell r="D1340" t="str">
            <v>67686</v>
          </cell>
          <cell r="E1340" t="str">
            <v>0</v>
          </cell>
          <cell r="H1340" t="str">
            <v>Colton Joint Unified</v>
          </cell>
          <cell r="I1340" t="str">
            <v>UNIFIED</v>
          </cell>
          <cell r="J1340">
            <v>32437366</v>
          </cell>
        </row>
        <row r="1341">
          <cell r="A1341">
            <v>603</v>
          </cell>
          <cell r="B1341">
            <v>47</v>
          </cell>
          <cell r="C1341" t="str">
            <v>36</v>
          </cell>
          <cell r="D1341" t="str">
            <v>67694</v>
          </cell>
          <cell r="E1341" t="str">
            <v>0</v>
          </cell>
          <cell r="H1341" t="str">
            <v>Cucamonga Elementary</v>
          </cell>
          <cell r="I1341" t="str">
            <v>ELEMENTARY</v>
          </cell>
          <cell r="J1341">
            <v>486008</v>
          </cell>
        </row>
        <row r="1342">
          <cell r="A1342">
            <v>604</v>
          </cell>
          <cell r="B1342">
            <v>47</v>
          </cell>
          <cell r="C1342" t="str">
            <v>36</v>
          </cell>
          <cell r="D1342" t="str">
            <v>67702</v>
          </cell>
          <cell r="E1342" t="str">
            <v>0</v>
          </cell>
          <cell r="H1342" t="str">
            <v>Etiwanda Elementary</v>
          </cell>
          <cell r="I1342" t="str">
            <v>ELEMENTARY</v>
          </cell>
          <cell r="J1342">
            <v>19527047</v>
          </cell>
        </row>
        <row r="1343">
          <cell r="A1343">
            <v>605</v>
          </cell>
          <cell r="B1343">
            <v>47</v>
          </cell>
          <cell r="C1343" t="str">
            <v>36</v>
          </cell>
          <cell r="D1343" t="str">
            <v>67710</v>
          </cell>
          <cell r="E1343" t="str">
            <v>0</v>
          </cell>
          <cell r="H1343" t="str">
            <v>Fontana Unified</v>
          </cell>
          <cell r="I1343" t="str">
            <v>UNIFIED</v>
          </cell>
          <cell r="J1343">
            <v>54322670</v>
          </cell>
        </row>
        <row r="1344">
          <cell r="A1344">
            <v>606</v>
          </cell>
          <cell r="B1344">
            <v>47</v>
          </cell>
          <cell r="C1344" t="str">
            <v>36</v>
          </cell>
          <cell r="D1344" t="str">
            <v>67736</v>
          </cell>
          <cell r="E1344" t="str">
            <v>0</v>
          </cell>
          <cell r="H1344" t="str">
            <v>Helendale Elementary</v>
          </cell>
          <cell r="I1344" t="str">
            <v>ELEMENTARY</v>
          </cell>
          <cell r="J1344">
            <v>894542</v>
          </cell>
        </row>
        <row r="1345">
          <cell r="A1345">
            <v>12002</v>
          </cell>
          <cell r="B1345">
            <v>47</v>
          </cell>
          <cell r="C1345" t="str">
            <v>36</v>
          </cell>
          <cell r="D1345" t="str">
            <v>67736</v>
          </cell>
          <cell r="E1345" t="str">
            <v>116723</v>
          </cell>
          <cell r="F1345" t="str">
            <v>0968</v>
          </cell>
          <cell r="G1345" t="str">
            <v>L</v>
          </cell>
          <cell r="H1345" t="str">
            <v>Academy of Careers and Exploration</v>
          </cell>
          <cell r="I1345" t="str">
            <v>ELEMENTARY</v>
          </cell>
          <cell r="J1345">
            <v>493901</v>
          </cell>
        </row>
        <row r="1346">
          <cell r="A1346">
            <v>13962</v>
          </cell>
          <cell r="B1346">
            <v>47</v>
          </cell>
          <cell r="C1346" t="str">
            <v>36</v>
          </cell>
          <cell r="D1346" t="str">
            <v>67736</v>
          </cell>
          <cell r="E1346" t="str">
            <v>128439</v>
          </cell>
          <cell r="F1346" t="str">
            <v>1592</v>
          </cell>
          <cell r="G1346" t="str">
            <v>D</v>
          </cell>
          <cell r="H1346" t="str">
            <v>Empire Springs Charter</v>
          </cell>
          <cell r="I1346" t="str">
            <v>ELEMENTARY</v>
          </cell>
          <cell r="J1346">
            <v>220716</v>
          </cell>
        </row>
        <row r="1347">
          <cell r="A1347">
            <v>14123</v>
          </cell>
          <cell r="B1347">
            <v>47</v>
          </cell>
          <cell r="C1347" t="str">
            <v>36</v>
          </cell>
          <cell r="D1347" t="str">
            <v>67736</v>
          </cell>
          <cell r="E1347" t="str">
            <v>130948</v>
          </cell>
          <cell r="F1347" t="str">
            <v>1679</v>
          </cell>
          <cell r="G1347" t="str">
            <v>L</v>
          </cell>
          <cell r="H1347" t="str">
            <v>Independence Charter Academy</v>
          </cell>
          <cell r="I1347" t="str">
            <v>ELEMENTARY</v>
          </cell>
          <cell r="J1347">
            <v>35392</v>
          </cell>
        </row>
        <row r="1348">
          <cell r="A1348">
            <v>14129</v>
          </cell>
          <cell r="B1348">
            <v>47</v>
          </cell>
          <cell r="C1348" t="str">
            <v>36</v>
          </cell>
          <cell r="D1348" t="str">
            <v>67736</v>
          </cell>
          <cell r="E1348" t="str">
            <v>131151</v>
          </cell>
          <cell r="F1348" t="str">
            <v>1691</v>
          </cell>
          <cell r="G1348" t="str">
            <v>D</v>
          </cell>
          <cell r="H1348" t="str">
            <v>Alta Vista South Public Charter</v>
          </cell>
          <cell r="I1348" t="str">
            <v>ELEMENTARY</v>
          </cell>
          <cell r="J1348">
            <v>0</v>
          </cell>
        </row>
        <row r="1349">
          <cell r="A1349">
            <v>14458</v>
          </cell>
          <cell r="B1349">
            <v>47</v>
          </cell>
          <cell r="C1349" t="str">
            <v>36</v>
          </cell>
          <cell r="D1349" t="str">
            <v>67736</v>
          </cell>
          <cell r="E1349" t="str">
            <v>136069</v>
          </cell>
          <cell r="F1349" t="str">
            <v>1885</v>
          </cell>
          <cell r="G1349" t="str">
            <v>D</v>
          </cell>
          <cell r="H1349" t="str">
            <v>Community Collaborative Virtual School - Sage Oak Charter</v>
          </cell>
          <cell r="I1349" t="str">
            <v>ELEMENTARY</v>
          </cell>
          <cell r="J1349">
            <v>60344</v>
          </cell>
        </row>
        <row r="1350">
          <cell r="A1350">
            <v>607</v>
          </cell>
          <cell r="B1350">
            <v>47</v>
          </cell>
          <cell r="C1350" t="str">
            <v>36</v>
          </cell>
          <cell r="D1350" t="str">
            <v>67777</v>
          </cell>
          <cell r="E1350" t="str">
            <v>0</v>
          </cell>
          <cell r="H1350" t="str">
            <v>Morongo Unified</v>
          </cell>
          <cell r="I1350" t="str">
            <v>UNIFIED</v>
          </cell>
          <cell r="J1350">
            <v>11992629</v>
          </cell>
        </row>
        <row r="1351">
          <cell r="A1351">
            <v>608</v>
          </cell>
          <cell r="B1351">
            <v>47</v>
          </cell>
          <cell r="C1351" t="str">
            <v>36</v>
          </cell>
          <cell r="D1351" t="str">
            <v>67785</v>
          </cell>
          <cell r="E1351" t="str">
            <v>0</v>
          </cell>
          <cell r="H1351" t="str">
            <v>Mountain View Elementary</v>
          </cell>
          <cell r="I1351" t="str">
            <v>ELEMENTARY</v>
          </cell>
          <cell r="J1351">
            <v>3513731</v>
          </cell>
        </row>
        <row r="1352">
          <cell r="A1352">
            <v>609</v>
          </cell>
          <cell r="B1352">
            <v>47</v>
          </cell>
          <cell r="C1352" t="str">
            <v>36</v>
          </cell>
          <cell r="D1352" t="str">
            <v>67793</v>
          </cell>
          <cell r="E1352" t="str">
            <v>0</v>
          </cell>
          <cell r="H1352" t="str">
            <v>Mt. Baldy Joint Elementary</v>
          </cell>
          <cell r="I1352" t="str">
            <v>ELEMENTARY</v>
          </cell>
          <cell r="J1352">
            <v>162603</v>
          </cell>
        </row>
        <row r="1353">
          <cell r="A1353">
            <v>610</v>
          </cell>
          <cell r="B1353">
            <v>47</v>
          </cell>
          <cell r="C1353" t="str">
            <v>36</v>
          </cell>
          <cell r="D1353" t="str">
            <v>67801</v>
          </cell>
          <cell r="E1353" t="str">
            <v>0</v>
          </cell>
          <cell r="H1353" t="str">
            <v>Needles Unified</v>
          </cell>
          <cell r="I1353" t="str">
            <v>UNIFIED</v>
          </cell>
          <cell r="J1353">
            <v>1679348</v>
          </cell>
        </row>
        <row r="1354">
          <cell r="A1354">
            <v>611</v>
          </cell>
          <cell r="B1354">
            <v>47</v>
          </cell>
          <cell r="C1354" t="str">
            <v>36</v>
          </cell>
          <cell r="D1354" t="str">
            <v>67819</v>
          </cell>
          <cell r="E1354" t="str">
            <v>0</v>
          </cell>
          <cell r="H1354" t="str">
            <v>Ontario-Montclair</v>
          </cell>
          <cell r="I1354" t="str">
            <v>ELEMENTARY</v>
          </cell>
          <cell r="J1354">
            <v>29806171</v>
          </cell>
        </row>
        <row r="1355">
          <cell r="A1355">
            <v>612</v>
          </cell>
          <cell r="B1355">
            <v>47</v>
          </cell>
          <cell r="C1355" t="str">
            <v>36</v>
          </cell>
          <cell r="D1355" t="str">
            <v>67827</v>
          </cell>
          <cell r="E1355" t="str">
            <v>0</v>
          </cell>
          <cell r="H1355" t="str">
            <v>Oro Grande Elementary</v>
          </cell>
          <cell r="I1355" t="str">
            <v>ELEMENTARY</v>
          </cell>
          <cell r="J1355">
            <v>162854</v>
          </cell>
        </row>
        <row r="1356">
          <cell r="A1356">
            <v>10276</v>
          </cell>
          <cell r="B1356">
            <v>47</v>
          </cell>
          <cell r="C1356" t="str">
            <v>36</v>
          </cell>
          <cell r="D1356" t="str">
            <v>67827</v>
          </cell>
          <cell r="E1356" t="str">
            <v>111807</v>
          </cell>
          <cell r="F1356" t="str">
            <v>0762</v>
          </cell>
          <cell r="G1356" t="str">
            <v>D</v>
          </cell>
          <cell r="H1356" t="str">
            <v>Mojave River Academy</v>
          </cell>
          <cell r="I1356" t="str">
            <v>ELEMENTARY</v>
          </cell>
          <cell r="J1356">
            <v>2690062</v>
          </cell>
        </row>
        <row r="1357">
          <cell r="A1357">
            <v>11406</v>
          </cell>
          <cell r="B1357">
            <v>47</v>
          </cell>
          <cell r="C1357" t="str">
            <v>36</v>
          </cell>
          <cell r="D1357" t="str">
            <v>67827</v>
          </cell>
          <cell r="E1357" t="str">
            <v>113928</v>
          </cell>
          <cell r="F1357" t="str">
            <v>0855</v>
          </cell>
          <cell r="G1357" t="str">
            <v>L</v>
          </cell>
          <cell r="H1357" t="str">
            <v>Riverside Preparatory</v>
          </cell>
          <cell r="I1357" t="str">
            <v>ELEMENTARY</v>
          </cell>
          <cell r="J1357">
            <v>3400722</v>
          </cell>
        </row>
        <row r="1358">
          <cell r="A1358">
            <v>613</v>
          </cell>
          <cell r="B1358">
            <v>47</v>
          </cell>
          <cell r="C1358" t="str">
            <v>36</v>
          </cell>
          <cell r="D1358" t="str">
            <v>67843</v>
          </cell>
          <cell r="E1358" t="str">
            <v>0</v>
          </cell>
          <cell r="H1358" t="str">
            <v>Redlands Unified</v>
          </cell>
          <cell r="I1358" t="str">
            <v>UNIFIED</v>
          </cell>
          <cell r="J1358">
            <v>29923690</v>
          </cell>
        </row>
        <row r="1359">
          <cell r="A1359">
            <v>1294</v>
          </cell>
          <cell r="B1359">
            <v>47</v>
          </cell>
          <cell r="C1359" t="str">
            <v>36</v>
          </cell>
          <cell r="D1359" t="str">
            <v>67843</v>
          </cell>
          <cell r="E1359" t="str">
            <v>3630928</v>
          </cell>
          <cell r="F1359" t="str">
            <v>0180</v>
          </cell>
          <cell r="G1359" t="str">
            <v>D</v>
          </cell>
          <cell r="H1359" t="str">
            <v>Grove</v>
          </cell>
          <cell r="I1359" t="str">
            <v>UNIFIED</v>
          </cell>
          <cell r="J1359">
            <v>368267</v>
          </cell>
        </row>
        <row r="1360">
          <cell r="A1360">
            <v>614</v>
          </cell>
          <cell r="B1360">
            <v>47</v>
          </cell>
          <cell r="C1360" t="str">
            <v>36</v>
          </cell>
          <cell r="D1360" t="str">
            <v>67850</v>
          </cell>
          <cell r="E1360" t="str">
            <v>0</v>
          </cell>
          <cell r="H1360" t="str">
            <v>Rialto Unified</v>
          </cell>
          <cell r="I1360" t="str">
            <v>UNIFIED</v>
          </cell>
          <cell r="J1360">
            <v>37382246</v>
          </cell>
        </row>
        <row r="1361">
          <cell r="A1361">
            <v>615</v>
          </cell>
          <cell r="B1361">
            <v>47</v>
          </cell>
          <cell r="C1361" t="str">
            <v>36</v>
          </cell>
          <cell r="D1361" t="str">
            <v>67868</v>
          </cell>
          <cell r="E1361" t="str">
            <v>0</v>
          </cell>
          <cell r="H1361" t="str">
            <v>Rim of the World Unified</v>
          </cell>
          <cell r="I1361" t="str">
            <v>UNIFIED</v>
          </cell>
          <cell r="J1361">
            <v>4944446</v>
          </cell>
        </row>
        <row r="1362">
          <cell r="A1362">
            <v>616</v>
          </cell>
          <cell r="B1362">
            <v>47</v>
          </cell>
          <cell r="C1362" t="str">
            <v>36</v>
          </cell>
          <cell r="D1362" t="str">
            <v>67876</v>
          </cell>
          <cell r="E1362" t="str">
            <v>0</v>
          </cell>
          <cell r="H1362" t="str">
            <v>San Bernardino City Unified</v>
          </cell>
          <cell r="I1362" t="str">
            <v>UNIFIED</v>
          </cell>
          <cell r="J1362">
            <v>70517892</v>
          </cell>
        </row>
        <row r="1363">
          <cell r="A1363">
            <v>9909</v>
          </cell>
          <cell r="B1363">
            <v>47</v>
          </cell>
          <cell r="C1363" t="str">
            <v>36</v>
          </cell>
          <cell r="D1363" t="str">
            <v>67876</v>
          </cell>
          <cell r="E1363" t="str">
            <v>107730</v>
          </cell>
          <cell r="F1363" t="str">
            <v>0677</v>
          </cell>
          <cell r="G1363" t="str">
            <v>D</v>
          </cell>
          <cell r="H1363" t="str">
            <v>ASA Charter</v>
          </cell>
          <cell r="I1363" t="str">
            <v>UNIFIED</v>
          </cell>
          <cell r="J1363">
            <v>304670</v>
          </cell>
        </row>
        <row r="1364">
          <cell r="A1364">
            <v>10194</v>
          </cell>
          <cell r="B1364">
            <v>47</v>
          </cell>
          <cell r="C1364" t="str">
            <v>36</v>
          </cell>
          <cell r="D1364" t="str">
            <v>67876</v>
          </cell>
          <cell r="E1364" t="str">
            <v>109850</v>
          </cell>
          <cell r="F1364" t="str">
            <v>0731</v>
          </cell>
          <cell r="G1364" t="str">
            <v>D</v>
          </cell>
          <cell r="H1364" t="str">
            <v>Public Safety Academy</v>
          </cell>
          <cell r="I1364" t="str">
            <v>UNIFIED</v>
          </cell>
          <cell r="J1364">
            <v>641435</v>
          </cell>
        </row>
        <row r="1365">
          <cell r="A1365">
            <v>11407</v>
          </cell>
          <cell r="B1365">
            <v>47</v>
          </cell>
          <cell r="C1365" t="str">
            <v>36</v>
          </cell>
          <cell r="D1365" t="str">
            <v>67876</v>
          </cell>
          <cell r="E1365" t="str">
            <v>114405</v>
          </cell>
          <cell r="F1365" t="str">
            <v>0897</v>
          </cell>
          <cell r="G1365" t="str">
            <v>D</v>
          </cell>
          <cell r="H1365" t="str">
            <v>Casa Ramona Academy for Technology, Community, and Education</v>
          </cell>
          <cell r="I1365" t="str">
            <v>UNIFIED</v>
          </cell>
          <cell r="J1365">
            <v>0</v>
          </cell>
        </row>
        <row r="1366">
          <cell r="A1366">
            <v>12003</v>
          </cell>
          <cell r="B1366">
            <v>47</v>
          </cell>
          <cell r="C1366" t="str">
            <v>36</v>
          </cell>
          <cell r="D1366" t="str">
            <v>67876</v>
          </cell>
          <cell r="E1366" t="str">
            <v>117192</v>
          </cell>
          <cell r="F1366" t="str">
            <v>0982</v>
          </cell>
          <cell r="G1366" t="str">
            <v>D</v>
          </cell>
          <cell r="H1366" t="str">
            <v>SOAR Charter Academy</v>
          </cell>
          <cell r="I1366" t="str">
            <v>UNIFIED</v>
          </cell>
          <cell r="J1366">
            <v>642766</v>
          </cell>
        </row>
        <row r="1367">
          <cell r="A1367">
            <v>12196</v>
          </cell>
          <cell r="B1367">
            <v>47</v>
          </cell>
          <cell r="C1367" t="str">
            <v>36</v>
          </cell>
          <cell r="D1367" t="str">
            <v>67876</v>
          </cell>
          <cell r="E1367" t="str">
            <v>120006</v>
          </cell>
          <cell r="F1367" t="str">
            <v>1089</v>
          </cell>
          <cell r="G1367" t="str">
            <v>D</v>
          </cell>
          <cell r="H1367" t="str">
            <v>New Vision Middle</v>
          </cell>
          <cell r="I1367" t="str">
            <v>UNIFIED</v>
          </cell>
          <cell r="J1367">
            <v>404897</v>
          </cell>
        </row>
        <row r="1368">
          <cell r="A1368">
            <v>12234</v>
          </cell>
          <cell r="B1368">
            <v>47</v>
          </cell>
          <cell r="C1368" t="str">
            <v>36</v>
          </cell>
          <cell r="D1368" t="str">
            <v>67876</v>
          </cell>
          <cell r="E1368" t="str">
            <v>120568</v>
          </cell>
          <cell r="F1368" t="str">
            <v>1132</v>
          </cell>
          <cell r="G1368" t="str">
            <v>D</v>
          </cell>
          <cell r="H1368" t="str">
            <v>Options for Youth-San Bernardino</v>
          </cell>
          <cell r="I1368" t="str">
            <v>UNIFIED</v>
          </cell>
          <cell r="J1368">
            <v>1783623</v>
          </cell>
        </row>
        <row r="1369">
          <cell r="A1369">
            <v>12378</v>
          </cell>
          <cell r="B1369">
            <v>47</v>
          </cell>
          <cell r="C1369" t="str">
            <v>36</v>
          </cell>
          <cell r="D1369" t="str">
            <v>67876</v>
          </cell>
          <cell r="E1369" t="str">
            <v>121343</v>
          </cell>
          <cell r="F1369" t="str">
            <v>1153</v>
          </cell>
          <cell r="G1369" t="str">
            <v>D</v>
          </cell>
          <cell r="H1369" t="str">
            <v>Excel Prep Charter</v>
          </cell>
          <cell r="I1369" t="str">
            <v>UNIFIED</v>
          </cell>
          <cell r="J1369">
            <v>267959</v>
          </cell>
        </row>
        <row r="1370">
          <cell r="A1370">
            <v>12379</v>
          </cell>
          <cell r="B1370">
            <v>47</v>
          </cell>
          <cell r="C1370" t="str">
            <v>36</v>
          </cell>
          <cell r="D1370" t="str">
            <v>67876</v>
          </cell>
          <cell r="E1370" t="str">
            <v>122317</v>
          </cell>
          <cell r="F1370" t="str">
            <v>1155</v>
          </cell>
          <cell r="G1370" t="str">
            <v>D</v>
          </cell>
          <cell r="H1370" t="str">
            <v>Hardy Brown College Prep</v>
          </cell>
          <cell r="I1370" t="str">
            <v>UNIFIED</v>
          </cell>
          <cell r="J1370">
            <v>493372</v>
          </cell>
        </row>
        <row r="1371">
          <cell r="A1371">
            <v>12766</v>
          </cell>
          <cell r="B1371">
            <v>47</v>
          </cell>
          <cell r="C1371" t="str">
            <v>36</v>
          </cell>
          <cell r="D1371" t="str">
            <v>67876</v>
          </cell>
          <cell r="E1371" t="str">
            <v>126706</v>
          </cell>
          <cell r="F1371" t="str">
            <v>1437</v>
          </cell>
          <cell r="G1371" t="str">
            <v>D</v>
          </cell>
          <cell r="H1371" t="str">
            <v>Taft T. Newman Leadership Academy</v>
          </cell>
          <cell r="I1371" t="str">
            <v>UNIFIED</v>
          </cell>
          <cell r="J1371">
            <v>114417</v>
          </cell>
        </row>
        <row r="1372">
          <cell r="A1372">
            <v>12767</v>
          </cell>
          <cell r="B1372">
            <v>47</v>
          </cell>
          <cell r="C1372" t="str">
            <v>36</v>
          </cell>
          <cell r="D1372" t="str">
            <v>67876</v>
          </cell>
          <cell r="E1372" t="str">
            <v>126714</v>
          </cell>
          <cell r="F1372" t="str">
            <v>1438</v>
          </cell>
          <cell r="G1372" t="str">
            <v>D</v>
          </cell>
          <cell r="H1372" t="str">
            <v>Woodward Leadership Academy</v>
          </cell>
          <cell r="I1372" t="str">
            <v>UNIFIED</v>
          </cell>
          <cell r="J1372">
            <v>91832</v>
          </cell>
        </row>
        <row r="1373">
          <cell r="A1373">
            <v>14344</v>
          </cell>
          <cell r="B1373">
            <v>47</v>
          </cell>
          <cell r="C1373" t="str">
            <v>36</v>
          </cell>
          <cell r="D1373" t="str">
            <v>67876</v>
          </cell>
          <cell r="E1373" t="str">
            <v>133892</v>
          </cell>
          <cell r="F1373" t="str">
            <v>1795</v>
          </cell>
          <cell r="G1373" t="str">
            <v>D</v>
          </cell>
          <cell r="H1373" t="str">
            <v>Ballington Academy for the Arts and Sciences, San Bernardino</v>
          </cell>
          <cell r="I1373" t="str">
            <v>UNIFIED</v>
          </cell>
          <cell r="J1373">
            <v>30490</v>
          </cell>
        </row>
        <row r="1374">
          <cell r="A1374">
            <v>1296</v>
          </cell>
          <cell r="B1374">
            <v>47</v>
          </cell>
          <cell r="C1374" t="str">
            <v>36</v>
          </cell>
          <cell r="D1374" t="str">
            <v>67876</v>
          </cell>
          <cell r="E1374" t="str">
            <v>3630993</v>
          </cell>
          <cell r="F1374" t="str">
            <v>0335</v>
          </cell>
          <cell r="G1374" t="str">
            <v>D</v>
          </cell>
          <cell r="H1374" t="str">
            <v>Provisional Accelerated Learning Academy</v>
          </cell>
          <cell r="I1374" t="str">
            <v>UNIFIED</v>
          </cell>
          <cell r="J1374">
            <v>428566</v>
          </cell>
        </row>
        <row r="1375">
          <cell r="A1375">
            <v>617</v>
          </cell>
          <cell r="B1375">
            <v>47</v>
          </cell>
          <cell r="C1375" t="str">
            <v>36</v>
          </cell>
          <cell r="D1375" t="str">
            <v>67892</v>
          </cell>
          <cell r="E1375" t="str">
            <v>0</v>
          </cell>
          <cell r="H1375" t="str">
            <v>Trona Joint Unified</v>
          </cell>
          <cell r="I1375" t="str">
            <v>UNIFIED</v>
          </cell>
          <cell r="J1375">
            <v>526148</v>
          </cell>
        </row>
        <row r="1376">
          <cell r="A1376">
            <v>14365</v>
          </cell>
          <cell r="B1376">
            <v>47</v>
          </cell>
          <cell r="C1376" t="str">
            <v>36</v>
          </cell>
          <cell r="D1376" t="str">
            <v>67892</v>
          </cell>
          <cell r="E1376" t="str">
            <v>134247</v>
          </cell>
          <cell r="F1376" t="str">
            <v>1824</v>
          </cell>
          <cell r="G1376" t="str">
            <v>D</v>
          </cell>
          <cell r="H1376" t="str">
            <v>California STEAM San Bernardino</v>
          </cell>
          <cell r="I1376" t="str">
            <v>UNIFIED</v>
          </cell>
          <cell r="J1376">
            <v>379538</v>
          </cell>
        </row>
        <row r="1377">
          <cell r="A1377">
            <v>618</v>
          </cell>
          <cell r="B1377">
            <v>47</v>
          </cell>
          <cell r="C1377" t="str">
            <v>36</v>
          </cell>
          <cell r="D1377" t="str">
            <v>67918</v>
          </cell>
          <cell r="E1377" t="str">
            <v>0</v>
          </cell>
          <cell r="H1377" t="str">
            <v>Victor Elementary</v>
          </cell>
          <cell r="I1377" t="str">
            <v>ELEMENTARY</v>
          </cell>
          <cell r="J1377">
            <v>16965990</v>
          </cell>
        </row>
        <row r="1378">
          <cell r="A1378">
            <v>1297</v>
          </cell>
          <cell r="B1378">
            <v>47</v>
          </cell>
          <cell r="C1378" t="str">
            <v>36</v>
          </cell>
          <cell r="D1378" t="str">
            <v>67918</v>
          </cell>
          <cell r="E1378" t="str">
            <v>6101927</v>
          </cell>
          <cell r="F1378" t="str">
            <v>0309</v>
          </cell>
          <cell r="G1378" t="str">
            <v>L</v>
          </cell>
          <cell r="H1378" t="str">
            <v>Sixth Street Prep</v>
          </cell>
          <cell r="I1378" t="str">
            <v>ELEMENTARY</v>
          </cell>
          <cell r="J1378">
            <v>349352</v>
          </cell>
        </row>
        <row r="1379">
          <cell r="A1379">
            <v>1299</v>
          </cell>
          <cell r="B1379">
            <v>47</v>
          </cell>
          <cell r="C1379" t="str">
            <v>36</v>
          </cell>
          <cell r="D1379" t="str">
            <v>67918</v>
          </cell>
          <cell r="E1379" t="str">
            <v>6118350</v>
          </cell>
          <cell r="F1379" t="str">
            <v>0296</v>
          </cell>
          <cell r="G1379" t="str">
            <v>L</v>
          </cell>
          <cell r="H1379" t="str">
            <v>Mountain View Montessori Charter</v>
          </cell>
          <cell r="I1379" t="str">
            <v>ELEMENTARY</v>
          </cell>
          <cell r="J1379">
            <v>291601</v>
          </cell>
        </row>
        <row r="1380">
          <cell r="A1380">
            <v>619</v>
          </cell>
          <cell r="B1380">
            <v>47</v>
          </cell>
          <cell r="C1380" t="str">
            <v>36</v>
          </cell>
          <cell r="D1380" t="str">
            <v>67934</v>
          </cell>
          <cell r="E1380" t="str">
            <v>0</v>
          </cell>
          <cell r="H1380" t="str">
            <v>Victor Valley Union High</v>
          </cell>
          <cell r="I1380" t="str">
            <v>HIGH</v>
          </cell>
          <cell r="J1380">
            <v>16467318</v>
          </cell>
        </row>
        <row r="1381">
          <cell r="A1381">
            <v>1300</v>
          </cell>
          <cell r="B1381">
            <v>47</v>
          </cell>
          <cell r="C1381" t="str">
            <v>36</v>
          </cell>
          <cell r="D1381" t="str">
            <v>67934</v>
          </cell>
          <cell r="E1381" t="str">
            <v>3630670</v>
          </cell>
          <cell r="F1381" t="str">
            <v>0013</v>
          </cell>
          <cell r="G1381" t="str">
            <v>D</v>
          </cell>
          <cell r="H1381" t="str">
            <v>Options for Youth-Victorville Charter</v>
          </cell>
          <cell r="I1381" t="str">
            <v>HIGH</v>
          </cell>
          <cell r="J1381">
            <v>2171133</v>
          </cell>
        </row>
        <row r="1382">
          <cell r="A1382">
            <v>1301</v>
          </cell>
          <cell r="B1382">
            <v>47</v>
          </cell>
          <cell r="C1382" t="str">
            <v>36</v>
          </cell>
          <cell r="D1382" t="str">
            <v>67934</v>
          </cell>
          <cell r="E1382" t="str">
            <v>3630761</v>
          </cell>
          <cell r="F1382" t="str">
            <v>0074</v>
          </cell>
          <cell r="G1382" t="str">
            <v>D</v>
          </cell>
          <cell r="H1382" t="str">
            <v>Excelsior Charter</v>
          </cell>
          <cell r="I1382" t="str">
            <v>HIGH</v>
          </cell>
          <cell r="J1382">
            <v>0</v>
          </cell>
        </row>
        <row r="1383">
          <cell r="A1383">
            <v>620</v>
          </cell>
          <cell r="B1383">
            <v>47</v>
          </cell>
          <cell r="C1383" t="str">
            <v>36</v>
          </cell>
          <cell r="D1383" t="str">
            <v>67959</v>
          </cell>
          <cell r="E1383" t="str">
            <v>0</v>
          </cell>
          <cell r="H1383" t="str">
            <v>Yucaipa-Calimesa Joint Unified</v>
          </cell>
          <cell r="I1383" t="str">
            <v>UNIFIED</v>
          </cell>
          <cell r="J1383">
            <v>11913257</v>
          </cell>
        </row>
        <row r="1384">
          <cell r="A1384">
            <v>11408</v>
          </cell>
          <cell r="B1384">
            <v>47</v>
          </cell>
          <cell r="C1384" t="str">
            <v>36</v>
          </cell>
          <cell r="D1384" t="str">
            <v>67959</v>
          </cell>
          <cell r="E1384" t="str">
            <v>114256</v>
          </cell>
          <cell r="F1384" t="str">
            <v>0889</v>
          </cell>
          <cell r="G1384" t="str">
            <v>D</v>
          </cell>
          <cell r="H1384" t="str">
            <v>Inland Leaders Charter</v>
          </cell>
          <cell r="I1384" t="str">
            <v>UNIFIED</v>
          </cell>
          <cell r="J1384">
            <v>1353029</v>
          </cell>
        </row>
        <row r="1385">
          <cell r="A1385">
            <v>12568</v>
          </cell>
          <cell r="B1385">
            <v>47</v>
          </cell>
          <cell r="C1385" t="str">
            <v>36</v>
          </cell>
          <cell r="D1385" t="str">
            <v>67959</v>
          </cell>
          <cell r="E1385" t="str">
            <v>124032</v>
          </cell>
          <cell r="F1385" t="str">
            <v>1291</v>
          </cell>
          <cell r="G1385" t="str">
            <v>L</v>
          </cell>
          <cell r="H1385" t="str">
            <v>Competitive Edge Charter Academy (CECA)</v>
          </cell>
          <cell r="I1385" t="str">
            <v>UNIFIED</v>
          </cell>
          <cell r="J1385">
            <v>943608</v>
          </cell>
        </row>
        <row r="1386">
          <cell r="A1386">
            <v>621</v>
          </cell>
          <cell r="B1386">
            <v>47</v>
          </cell>
          <cell r="C1386" t="str">
            <v>36</v>
          </cell>
          <cell r="D1386" t="str">
            <v>73858</v>
          </cell>
          <cell r="E1386" t="str">
            <v>0</v>
          </cell>
          <cell r="H1386" t="str">
            <v>Baker Valley Unified</v>
          </cell>
          <cell r="I1386" t="str">
            <v>UNIFIED</v>
          </cell>
          <cell r="J1386">
            <v>26244</v>
          </cell>
        </row>
        <row r="1387">
          <cell r="A1387">
            <v>622</v>
          </cell>
          <cell r="B1387">
            <v>47</v>
          </cell>
          <cell r="C1387" t="str">
            <v>36</v>
          </cell>
          <cell r="D1387" t="str">
            <v>73890</v>
          </cell>
          <cell r="E1387" t="str">
            <v>0</v>
          </cell>
          <cell r="H1387" t="str">
            <v>Silver Valley Unified</v>
          </cell>
          <cell r="I1387" t="str">
            <v>UNIFIED</v>
          </cell>
          <cell r="J1387">
            <v>3046722</v>
          </cell>
        </row>
        <row r="1388">
          <cell r="A1388">
            <v>623</v>
          </cell>
          <cell r="B1388">
            <v>47</v>
          </cell>
          <cell r="C1388" t="str">
            <v>36</v>
          </cell>
          <cell r="D1388" t="str">
            <v>73957</v>
          </cell>
          <cell r="E1388" t="str">
            <v>0</v>
          </cell>
          <cell r="H1388" t="str">
            <v>Snowline Joint Unified</v>
          </cell>
          <cell r="I1388" t="str">
            <v>UNIFIED</v>
          </cell>
          <cell r="J1388">
            <v>10748331</v>
          </cell>
        </row>
        <row r="1389">
          <cell r="A1389">
            <v>624</v>
          </cell>
          <cell r="B1389">
            <v>47</v>
          </cell>
          <cell r="C1389" t="str">
            <v>36</v>
          </cell>
          <cell r="D1389" t="str">
            <v>75044</v>
          </cell>
          <cell r="E1389" t="str">
            <v>0</v>
          </cell>
          <cell r="H1389" t="str">
            <v>Hesperia Unified</v>
          </cell>
          <cell r="I1389" t="str">
            <v>UNIFIED</v>
          </cell>
          <cell r="J1389">
            <v>30446321</v>
          </cell>
        </row>
        <row r="1390">
          <cell r="A1390">
            <v>9727</v>
          </cell>
          <cell r="B1390">
            <v>47</v>
          </cell>
          <cell r="C1390" t="str">
            <v>36</v>
          </cell>
          <cell r="D1390" t="str">
            <v>75044</v>
          </cell>
          <cell r="E1390" t="str">
            <v>107516</v>
          </cell>
          <cell r="F1390" t="str">
            <v>0671</v>
          </cell>
          <cell r="G1390" t="str">
            <v>D</v>
          </cell>
          <cell r="H1390" t="str">
            <v>Summit Leadership Academy-High Desert</v>
          </cell>
          <cell r="I1390" t="str">
            <v>UNIFIED</v>
          </cell>
          <cell r="J1390">
            <v>656440</v>
          </cell>
        </row>
        <row r="1391">
          <cell r="A1391">
            <v>10277</v>
          </cell>
          <cell r="B1391">
            <v>47</v>
          </cell>
          <cell r="C1391" t="str">
            <v>36</v>
          </cell>
          <cell r="D1391" t="str">
            <v>75044</v>
          </cell>
          <cell r="E1391" t="str">
            <v>112441</v>
          </cell>
          <cell r="F1391" t="str">
            <v>0801</v>
          </cell>
          <cell r="G1391" t="str">
            <v>D</v>
          </cell>
          <cell r="H1391" t="str">
            <v>Pathways to College</v>
          </cell>
          <cell r="I1391" t="str">
            <v>UNIFIED</v>
          </cell>
          <cell r="J1391">
            <v>464692</v>
          </cell>
        </row>
        <row r="1392">
          <cell r="A1392">
            <v>11409</v>
          </cell>
          <cell r="B1392">
            <v>47</v>
          </cell>
          <cell r="C1392" t="str">
            <v>36</v>
          </cell>
          <cell r="D1392" t="str">
            <v>75044</v>
          </cell>
          <cell r="E1392" t="str">
            <v>114389</v>
          </cell>
          <cell r="F1392" t="str">
            <v>0885</v>
          </cell>
          <cell r="G1392" t="str">
            <v>D</v>
          </cell>
          <cell r="H1392" t="str">
            <v>Mirus Secondary</v>
          </cell>
          <cell r="I1392" t="str">
            <v>UNIFIED</v>
          </cell>
          <cell r="J1392">
            <v>403866</v>
          </cell>
        </row>
        <row r="1393">
          <cell r="A1393">
            <v>12004</v>
          </cell>
          <cell r="B1393">
            <v>47</v>
          </cell>
          <cell r="C1393" t="str">
            <v>36</v>
          </cell>
          <cell r="D1393" t="str">
            <v>75044</v>
          </cell>
          <cell r="E1393" t="str">
            <v>116707</v>
          </cell>
          <cell r="F1393" t="str">
            <v>0971</v>
          </cell>
          <cell r="G1393" t="str">
            <v>D</v>
          </cell>
          <cell r="H1393" t="str">
            <v>Encore Jr./Sr. High School for the Performing and Visual Arts</v>
          </cell>
          <cell r="I1393" t="str">
            <v>UNIFIED</v>
          </cell>
          <cell r="J1393">
            <v>1557875</v>
          </cell>
        </row>
        <row r="1394">
          <cell r="A1394">
            <v>12005</v>
          </cell>
          <cell r="B1394">
            <v>47</v>
          </cell>
          <cell r="C1394" t="str">
            <v>36</v>
          </cell>
          <cell r="D1394" t="str">
            <v>75044</v>
          </cell>
          <cell r="E1394" t="str">
            <v>118059</v>
          </cell>
          <cell r="F1394" t="str">
            <v>1034</v>
          </cell>
          <cell r="G1394" t="str">
            <v>D</v>
          </cell>
          <cell r="H1394" t="str">
            <v>LaVerne Elementary Preparatory Academy</v>
          </cell>
          <cell r="I1394" t="str">
            <v>UNIFIED</v>
          </cell>
          <cell r="J1394">
            <v>611652</v>
          </cell>
        </row>
        <row r="1395">
          <cell r="A1395">
            <v>625</v>
          </cell>
          <cell r="B1395">
            <v>47</v>
          </cell>
          <cell r="C1395" t="str">
            <v>36</v>
          </cell>
          <cell r="D1395" t="str">
            <v>75051</v>
          </cell>
          <cell r="E1395" t="str">
            <v>0</v>
          </cell>
          <cell r="H1395" t="str">
            <v>Lucerne Valley Unified</v>
          </cell>
          <cell r="I1395" t="str">
            <v>UNIFIED</v>
          </cell>
          <cell r="J1395">
            <v>1194038</v>
          </cell>
        </row>
        <row r="1396">
          <cell r="A1396">
            <v>11411</v>
          </cell>
          <cell r="B1396">
            <v>47</v>
          </cell>
          <cell r="C1396" t="str">
            <v>36</v>
          </cell>
          <cell r="D1396" t="str">
            <v>75051</v>
          </cell>
          <cell r="E1396" t="str">
            <v>115089</v>
          </cell>
          <cell r="F1396" t="str">
            <v>0905</v>
          </cell>
          <cell r="G1396" t="str">
            <v>D</v>
          </cell>
          <cell r="H1396" t="str">
            <v>Sky Mountain Charter</v>
          </cell>
          <cell r="I1396" t="str">
            <v>UNIFIED</v>
          </cell>
          <cell r="J1396">
            <v>2600955</v>
          </cell>
        </row>
        <row r="1397">
          <cell r="A1397">
            <v>14485</v>
          </cell>
          <cell r="B1397">
            <v>47</v>
          </cell>
          <cell r="C1397" t="str">
            <v>36</v>
          </cell>
          <cell r="D1397" t="str">
            <v>75051</v>
          </cell>
          <cell r="E1397" t="str">
            <v>136432</v>
          </cell>
          <cell r="F1397" t="str">
            <v>1895</v>
          </cell>
          <cell r="G1397" t="str">
            <v>D</v>
          </cell>
          <cell r="H1397" t="str">
            <v>Alta Vista Innovation High</v>
          </cell>
          <cell r="I1397" t="str">
            <v>UNIFIED</v>
          </cell>
          <cell r="J1397">
            <v>192662</v>
          </cell>
        </row>
        <row r="1398">
          <cell r="A1398">
            <v>626</v>
          </cell>
          <cell r="B1398">
            <v>47</v>
          </cell>
          <cell r="C1398" t="str">
            <v>36</v>
          </cell>
          <cell r="D1398" t="str">
            <v>75069</v>
          </cell>
          <cell r="E1398" t="str">
            <v>0</v>
          </cell>
          <cell r="H1398" t="str">
            <v>Upland Unified</v>
          </cell>
          <cell r="I1398" t="str">
            <v>UNIFIED</v>
          </cell>
          <cell r="J1398">
            <v>15908546</v>
          </cell>
        </row>
        <row r="1399">
          <cell r="A1399">
            <v>627</v>
          </cell>
          <cell r="B1399">
            <v>47</v>
          </cell>
          <cell r="C1399" t="str">
            <v>36</v>
          </cell>
          <cell r="D1399" t="str">
            <v>75077</v>
          </cell>
          <cell r="E1399" t="str">
            <v>0</v>
          </cell>
          <cell r="H1399" t="str">
            <v>Apple Valley Unified</v>
          </cell>
          <cell r="I1399" t="str">
            <v>UNIFIED</v>
          </cell>
          <cell r="J1399">
            <v>18448229</v>
          </cell>
        </row>
        <row r="1400">
          <cell r="A1400">
            <v>1306</v>
          </cell>
          <cell r="B1400">
            <v>47</v>
          </cell>
          <cell r="C1400" t="str">
            <v>36</v>
          </cell>
          <cell r="D1400" t="str">
            <v>75077</v>
          </cell>
          <cell r="E1400" t="str">
            <v>3631207</v>
          </cell>
          <cell r="F1400" t="str">
            <v>0127</v>
          </cell>
          <cell r="G1400" t="str">
            <v>D</v>
          </cell>
          <cell r="H1400" t="str">
            <v>Academy for Academic Excellence</v>
          </cell>
          <cell r="I1400" t="str">
            <v>UNIFIED</v>
          </cell>
          <cell r="J1400">
            <v>2145725</v>
          </cell>
        </row>
        <row r="1401">
          <cell r="A1401">
            <v>38</v>
          </cell>
          <cell r="B1401">
            <v>47</v>
          </cell>
          <cell r="C1401" t="str">
            <v>37</v>
          </cell>
          <cell r="D1401" t="str">
            <v>10371</v>
          </cell>
          <cell r="E1401" t="str">
            <v>0</v>
          </cell>
          <cell r="H1401" t="str">
            <v>San Diego Co. Office of Education</v>
          </cell>
          <cell r="I1401" t="str">
            <v>CO OFFICE</v>
          </cell>
          <cell r="J1401">
            <v>307988</v>
          </cell>
        </row>
        <row r="1402">
          <cell r="A1402">
            <v>14459</v>
          </cell>
          <cell r="B1402">
            <v>47</v>
          </cell>
          <cell r="C1402" t="str">
            <v>37</v>
          </cell>
          <cell r="D1402" t="str">
            <v>10371</v>
          </cell>
          <cell r="E1402" t="str">
            <v>136085</v>
          </cell>
          <cell r="F1402" t="str">
            <v>1883</v>
          </cell>
          <cell r="G1402" t="str">
            <v>D</v>
          </cell>
          <cell r="H1402" t="str">
            <v>Scholarship Prep Charter School - Oceanside</v>
          </cell>
          <cell r="I1402" t="str">
            <v>UNIFIED</v>
          </cell>
          <cell r="J1402">
            <v>47044</v>
          </cell>
        </row>
        <row r="1403">
          <cell r="A1403">
            <v>14474</v>
          </cell>
          <cell r="B1403">
            <v>47</v>
          </cell>
          <cell r="C1403" t="str">
            <v>37</v>
          </cell>
          <cell r="D1403" t="str">
            <v>10371</v>
          </cell>
          <cell r="E1403" t="str">
            <v>136192</v>
          </cell>
          <cell r="F1403" t="str">
            <v>1872</v>
          </cell>
          <cell r="G1403" t="str">
            <v>D</v>
          </cell>
          <cell r="H1403" t="str">
            <v>School of Universal Learning (SOUL)</v>
          </cell>
          <cell r="I1403" t="str">
            <v>HIGH</v>
          </cell>
          <cell r="J1403">
            <v>11054</v>
          </cell>
        </row>
        <row r="1404">
          <cell r="A1404">
            <v>1065</v>
          </cell>
          <cell r="B1404">
            <v>47</v>
          </cell>
          <cell r="C1404" t="str">
            <v>37</v>
          </cell>
          <cell r="D1404" t="str">
            <v>10371</v>
          </cell>
          <cell r="E1404" t="str">
            <v>6119119</v>
          </cell>
          <cell r="F1404" t="str">
            <v>0405</v>
          </cell>
          <cell r="G1404" t="str">
            <v>D</v>
          </cell>
          <cell r="H1404" t="str">
            <v>Literacy First Charter</v>
          </cell>
          <cell r="I1404" t="str">
            <v>ELEMENTARY</v>
          </cell>
          <cell r="J1404">
            <v>2414961</v>
          </cell>
        </row>
        <row r="1405">
          <cell r="A1405">
            <v>628</v>
          </cell>
          <cell r="B1405">
            <v>47</v>
          </cell>
          <cell r="C1405" t="str">
            <v>37</v>
          </cell>
          <cell r="D1405" t="str">
            <v>67967</v>
          </cell>
          <cell r="E1405" t="str">
            <v>0</v>
          </cell>
          <cell r="H1405" t="str">
            <v>Alpine Union Elementary</v>
          </cell>
          <cell r="I1405" t="str">
            <v>ELEMENTARY</v>
          </cell>
          <cell r="J1405">
            <v>2377184</v>
          </cell>
        </row>
        <row r="1406">
          <cell r="A1406">
            <v>630</v>
          </cell>
          <cell r="B1406">
            <v>47</v>
          </cell>
          <cell r="C1406" t="str">
            <v>37</v>
          </cell>
          <cell r="D1406" t="str">
            <v>67983</v>
          </cell>
          <cell r="E1406" t="str">
            <v>0</v>
          </cell>
          <cell r="H1406" t="str">
            <v>Borrego Springs Unified</v>
          </cell>
          <cell r="I1406" t="str">
            <v>UNIFIED</v>
          </cell>
          <cell r="J1406">
            <v>778619</v>
          </cell>
        </row>
        <row r="1407">
          <cell r="A1407">
            <v>14130</v>
          </cell>
          <cell r="B1407">
            <v>47</v>
          </cell>
          <cell r="C1407" t="str">
            <v>37</v>
          </cell>
          <cell r="D1407" t="str">
            <v>67983</v>
          </cell>
          <cell r="E1407" t="str">
            <v>131144</v>
          </cell>
          <cell r="F1407" t="str">
            <v>1692</v>
          </cell>
          <cell r="G1407" t="str">
            <v>D</v>
          </cell>
          <cell r="H1407" t="str">
            <v>Diego Springs Academy</v>
          </cell>
          <cell r="I1407" t="str">
            <v>UNIFIED</v>
          </cell>
          <cell r="J1407">
            <v>0</v>
          </cell>
        </row>
        <row r="1408">
          <cell r="A1408">
            <v>14381</v>
          </cell>
          <cell r="B1408">
            <v>47</v>
          </cell>
          <cell r="C1408" t="str">
            <v>37</v>
          </cell>
          <cell r="D1408" t="str">
            <v>67983</v>
          </cell>
          <cell r="E1408" t="str">
            <v>134890</v>
          </cell>
          <cell r="F1408" t="str">
            <v>1832</v>
          </cell>
          <cell r="G1408" t="str">
            <v>D</v>
          </cell>
          <cell r="H1408" t="str">
            <v>San Diego Workforce Innovation High</v>
          </cell>
          <cell r="I1408" t="str">
            <v>UNIFIED</v>
          </cell>
          <cell r="J1408">
            <v>408300</v>
          </cell>
        </row>
        <row r="1409">
          <cell r="A1409">
            <v>12006</v>
          </cell>
          <cell r="B1409">
            <v>47</v>
          </cell>
          <cell r="C1409" t="str">
            <v>37</v>
          </cell>
          <cell r="D1409" t="str">
            <v>67983</v>
          </cell>
          <cell r="E1409" t="str">
            <v>136457</v>
          </cell>
          <cell r="F1409" t="str">
            <v>1021</v>
          </cell>
          <cell r="G1409" t="str">
            <v>D</v>
          </cell>
          <cell r="H1409" t="str">
            <v>Juan Bautista de Anza</v>
          </cell>
          <cell r="I1409" t="str">
            <v>UNIFIED</v>
          </cell>
          <cell r="J1409">
            <v>0</v>
          </cell>
        </row>
        <row r="1410">
          <cell r="A1410">
            <v>631</v>
          </cell>
          <cell r="B1410">
            <v>47</v>
          </cell>
          <cell r="C1410" t="str">
            <v>37</v>
          </cell>
          <cell r="D1410" t="str">
            <v>67991</v>
          </cell>
          <cell r="E1410" t="str">
            <v>0</v>
          </cell>
          <cell r="H1410" t="str">
            <v>Cajon Valley Union</v>
          </cell>
          <cell r="I1410" t="str">
            <v>ELEMENTARY</v>
          </cell>
          <cell r="J1410">
            <v>22680977</v>
          </cell>
        </row>
        <row r="1411">
          <cell r="A1411">
            <v>10150</v>
          </cell>
          <cell r="B1411">
            <v>47</v>
          </cell>
          <cell r="C1411" t="str">
            <v>37</v>
          </cell>
          <cell r="D1411" t="str">
            <v>67991</v>
          </cell>
          <cell r="E1411" t="str">
            <v>108563</v>
          </cell>
          <cell r="F1411" t="str">
            <v>0683</v>
          </cell>
          <cell r="G1411" t="str">
            <v>D</v>
          </cell>
          <cell r="H1411" t="str">
            <v>EJE Elementary Academy Charter</v>
          </cell>
          <cell r="I1411" t="str">
            <v>ELEMENTARY</v>
          </cell>
          <cell r="J1411">
            <v>764529</v>
          </cell>
        </row>
        <row r="1412">
          <cell r="A1412">
            <v>12197</v>
          </cell>
          <cell r="B1412">
            <v>47</v>
          </cell>
          <cell r="C1412" t="str">
            <v>37</v>
          </cell>
          <cell r="D1412" t="str">
            <v>67991</v>
          </cell>
          <cell r="E1412" t="str">
            <v>119255</v>
          </cell>
          <cell r="F1412" t="str">
            <v>1063</v>
          </cell>
          <cell r="G1412" t="str">
            <v>D</v>
          </cell>
          <cell r="H1412" t="str">
            <v>EJE Middle Academy</v>
          </cell>
          <cell r="I1412" t="str">
            <v>ELEMENTARY</v>
          </cell>
          <cell r="J1412">
            <v>327277</v>
          </cell>
        </row>
        <row r="1413">
          <cell r="A1413">
            <v>632</v>
          </cell>
          <cell r="B1413">
            <v>47</v>
          </cell>
          <cell r="C1413" t="str">
            <v>37</v>
          </cell>
          <cell r="D1413" t="str">
            <v>68007</v>
          </cell>
          <cell r="E1413" t="str">
            <v>0</v>
          </cell>
          <cell r="H1413" t="str">
            <v>Cardiff Elementary</v>
          </cell>
          <cell r="I1413" t="str">
            <v>ELEMENTARY</v>
          </cell>
          <cell r="J1413">
            <v>134376</v>
          </cell>
        </row>
        <row r="1414">
          <cell r="A1414">
            <v>633</v>
          </cell>
          <cell r="B1414">
            <v>47</v>
          </cell>
          <cell r="C1414" t="str">
            <v>37</v>
          </cell>
          <cell r="D1414" t="str">
            <v>68023</v>
          </cell>
          <cell r="E1414" t="str">
            <v>0</v>
          </cell>
          <cell r="H1414" t="str">
            <v>Chula Vista Elementary</v>
          </cell>
          <cell r="I1414" t="str">
            <v>ELEMENTARY</v>
          </cell>
          <cell r="J1414">
            <v>32353955</v>
          </cell>
        </row>
        <row r="1415">
          <cell r="A1415">
            <v>12198</v>
          </cell>
          <cell r="B1415">
            <v>47</v>
          </cell>
          <cell r="C1415" t="str">
            <v>37</v>
          </cell>
          <cell r="D1415" t="str">
            <v>68023</v>
          </cell>
          <cell r="E1415" t="str">
            <v>119594</v>
          </cell>
          <cell r="F1415" t="str">
            <v>1082</v>
          </cell>
          <cell r="G1415" t="str">
            <v>D</v>
          </cell>
          <cell r="H1415" t="str">
            <v>Leonardo da Vinci Health Sciences Charter</v>
          </cell>
          <cell r="I1415" t="str">
            <v>ELEMENTARY</v>
          </cell>
          <cell r="J1415">
            <v>403979</v>
          </cell>
        </row>
        <row r="1416">
          <cell r="A1416">
            <v>12735</v>
          </cell>
          <cell r="B1416">
            <v>47</v>
          </cell>
          <cell r="C1416" t="str">
            <v>37</v>
          </cell>
          <cell r="D1416" t="str">
            <v>68023</v>
          </cell>
          <cell r="E1416" t="str">
            <v>124321</v>
          </cell>
          <cell r="F1416" t="str">
            <v>1308</v>
          </cell>
          <cell r="G1416" t="str">
            <v>D</v>
          </cell>
          <cell r="H1416" t="str">
            <v>Howard Gardner Community Charter</v>
          </cell>
          <cell r="I1416" t="str">
            <v>ELEMENTARY</v>
          </cell>
          <cell r="J1416">
            <v>290935</v>
          </cell>
        </row>
        <row r="1417">
          <cell r="A1417">
            <v>1310</v>
          </cell>
          <cell r="B1417">
            <v>47</v>
          </cell>
          <cell r="C1417" t="str">
            <v>37</v>
          </cell>
          <cell r="D1417" t="str">
            <v>68023</v>
          </cell>
          <cell r="E1417" t="str">
            <v>6037956</v>
          </cell>
          <cell r="F1417" t="str">
            <v>0121</v>
          </cell>
          <cell r="G1417" t="str">
            <v>D</v>
          </cell>
          <cell r="H1417" t="str">
            <v>Feaster (Mae L.) Charter</v>
          </cell>
          <cell r="I1417" t="str">
            <v>ELEMENTARY</v>
          </cell>
          <cell r="J1417">
            <v>1743961</v>
          </cell>
        </row>
        <row r="1418">
          <cell r="A1418">
            <v>1311</v>
          </cell>
          <cell r="B1418">
            <v>47</v>
          </cell>
          <cell r="C1418" t="str">
            <v>37</v>
          </cell>
          <cell r="D1418" t="str">
            <v>68023</v>
          </cell>
          <cell r="E1418" t="str">
            <v>6037980</v>
          </cell>
          <cell r="F1418" t="str">
            <v>0064</v>
          </cell>
          <cell r="G1418" t="str">
            <v>D</v>
          </cell>
          <cell r="H1418" t="str">
            <v>Mueller Charter (Robert L.)</v>
          </cell>
          <cell r="I1418" t="str">
            <v>ELEMENTARY</v>
          </cell>
          <cell r="J1418">
            <v>2086842</v>
          </cell>
        </row>
        <row r="1419">
          <cell r="A1419">
            <v>1313</v>
          </cell>
          <cell r="B1419">
            <v>47</v>
          </cell>
          <cell r="C1419" t="str">
            <v>37</v>
          </cell>
          <cell r="D1419" t="str">
            <v>68023</v>
          </cell>
          <cell r="E1419" t="str">
            <v>6111322</v>
          </cell>
          <cell r="F1419" t="str">
            <v>0054</v>
          </cell>
          <cell r="G1419" t="str">
            <v>D</v>
          </cell>
          <cell r="H1419" t="str">
            <v>Discovery Charter</v>
          </cell>
          <cell r="I1419" t="str">
            <v>ELEMENTARY</v>
          </cell>
          <cell r="J1419">
            <v>1329103</v>
          </cell>
        </row>
        <row r="1420">
          <cell r="A1420">
            <v>1314</v>
          </cell>
          <cell r="B1420">
            <v>47</v>
          </cell>
          <cell r="C1420" t="str">
            <v>37</v>
          </cell>
          <cell r="D1420" t="str">
            <v>68023</v>
          </cell>
          <cell r="E1420" t="str">
            <v>6115778</v>
          </cell>
          <cell r="F1420" t="str">
            <v>0135</v>
          </cell>
          <cell r="G1420" t="str">
            <v>D</v>
          </cell>
          <cell r="H1420" t="str">
            <v>Chula Vista Learning Community Charter</v>
          </cell>
          <cell r="I1420" t="str">
            <v>ELEMENTARY</v>
          </cell>
          <cell r="J1420">
            <v>2210644</v>
          </cell>
        </row>
        <row r="1421">
          <cell r="A1421">
            <v>1315</v>
          </cell>
          <cell r="B1421">
            <v>47</v>
          </cell>
          <cell r="C1421" t="str">
            <v>37</v>
          </cell>
          <cell r="D1421" t="str">
            <v>68023</v>
          </cell>
          <cell r="E1421" t="str">
            <v>6116859</v>
          </cell>
          <cell r="F1421" t="str">
            <v>0483</v>
          </cell>
          <cell r="G1421" t="str">
            <v>D</v>
          </cell>
          <cell r="H1421" t="str">
            <v>Arroyo Vista Charter</v>
          </cell>
          <cell r="I1421" t="str">
            <v>ELEMENTARY</v>
          </cell>
          <cell r="J1421">
            <v>1381876</v>
          </cell>
        </row>
        <row r="1422">
          <cell r="A1422">
            <v>634</v>
          </cell>
          <cell r="B1422">
            <v>47</v>
          </cell>
          <cell r="C1422" t="str">
            <v>37</v>
          </cell>
          <cell r="D1422" t="str">
            <v>68031</v>
          </cell>
          <cell r="E1422" t="str">
            <v>0</v>
          </cell>
          <cell r="H1422" t="str">
            <v>Coronado Unified</v>
          </cell>
          <cell r="I1422" t="str">
            <v>UNIFIED</v>
          </cell>
          <cell r="J1422">
            <v>2709286</v>
          </cell>
        </row>
        <row r="1423">
          <cell r="A1423">
            <v>635</v>
          </cell>
          <cell r="B1423">
            <v>47</v>
          </cell>
          <cell r="C1423" t="str">
            <v>37</v>
          </cell>
          <cell r="D1423" t="str">
            <v>68049</v>
          </cell>
          <cell r="E1423" t="str">
            <v>0</v>
          </cell>
          <cell r="H1423" t="str">
            <v>Dehesa Elementary</v>
          </cell>
          <cell r="I1423" t="str">
            <v>ELEMENTARY</v>
          </cell>
          <cell r="J1423">
            <v>209894</v>
          </cell>
        </row>
        <row r="1424">
          <cell r="A1424">
            <v>12200</v>
          </cell>
          <cell r="B1424">
            <v>47</v>
          </cell>
          <cell r="C1424" t="str">
            <v>37</v>
          </cell>
          <cell r="D1424" t="str">
            <v>68049</v>
          </cell>
          <cell r="E1424" t="str">
            <v>119990</v>
          </cell>
          <cell r="F1424" t="str">
            <v>1088</v>
          </cell>
          <cell r="G1424" t="str">
            <v>D</v>
          </cell>
          <cell r="H1424" t="str">
            <v>Diego Hills Charter</v>
          </cell>
          <cell r="I1424" t="str">
            <v>ELEMENTARY</v>
          </cell>
          <cell r="J1424">
            <v>0</v>
          </cell>
        </row>
        <row r="1425">
          <cell r="A1425">
            <v>12780</v>
          </cell>
          <cell r="B1425">
            <v>47</v>
          </cell>
          <cell r="C1425" t="str">
            <v>37</v>
          </cell>
          <cell r="D1425" t="str">
            <v>68049</v>
          </cell>
          <cell r="E1425" t="str">
            <v>127118</v>
          </cell>
          <cell r="F1425" t="str">
            <v>1488</v>
          </cell>
          <cell r="G1425" t="str">
            <v>D</v>
          </cell>
          <cell r="H1425" t="str">
            <v>The Heights Charter</v>
          </cell>
          <cell r="I1425" t="str">
            <v>ELEMENTARY</v>
          </cell>
          <cell r="J1425">
            <v>353835</v>
          </cell>
        </row>
        <row r="1426">
          <cell r="A1426">
            <v>12781</v>
          </cell>
          <cell r="B1426">
            <v>47</v>
          </cell>
          <cell r="C1426" t="str">
            <v>37</v>
          </cell>
          <cell r="D1426" t="str">
            <v>68049</v>
          </cell>
          <cell r="E1426" t="str">
            <v>127167</v>
          </cell>
          <cell r="F1426" t="str">
            <v>1494</v>
          </cell>
          <cell r="G1426" t="str">
            <v>D</v>
          </cell>
          <cell r="H1426" t="str">
            <v>Community Montessori Charter</v>
          </cell>
          <cell r="I1426" t="str">
            <v>ELEMENTARY</v>
          </cell>
          <cell r="J1426">
            <v>0</v>
          </cell>
        </row>
        <row r="1427">
          <cell r="A1427">
            <v>14083</v>
          </cell>
          <cell r="B1427">
            <v>47</v>
          </cell>
          <cell r="C1427" t="str">
            <v>37</v>
          </cell>
          <cell r="D1427" t="str">
            <v>68049</v>
          </cell>
          <cell r="E1427" t="str">
            <v>129221</v>
          </cell>
          <cell r="F1427" t="str">
            <v>1617</v>
          </cell>
          <cell r="G1427" t="str">
            <v>D</v>
          </cell>
          <cell r="H1427" t="str">
            <v>MethodSchools</v>
          </cell>
          <cell r="I1427" t="str">
            <v>ELEMENTARY</v>
          </cell>
          <cell r="J1427">
            <v>67508</v>
          </cell>
        </row>
        <row r="1428">
          <cell r="A1428">
            <v>14134</v>
          </cell>
          <cell r="B1428">
            <v>47</v>
          </cell>
          <cell r="C1428" t="str">
            <v>37</v>
          </cell>
          <cell r="D1428" t="str">
            <v>68049</v>
          </cell>
          <cell r="E1428" t="str">
            <v>131169</v>
          </cell>
          <cell r="F1428" t="str">
            <v>1693</v>
          </cell>
          <cell r="G1428" t="str">
            <v>D</v>
          </cell>
          <cell r="H1428" t="str">
            <v>Valiant Academy DESD</v>
          </cell>
          <cell r="I1428" t="str">
            <v>ELEMENTARY</v>
          </cell>
          <cell r="J1428">
            <v>491804</v>
          </cell>
        </row>
        <row r="1429">
          <cell r="A1429">
            <v>14246</v>
          </cell>
          <cell r="B1429">
            <v>47</v>
          </cell>
          <cell r="C1429" t="str">
            <v>37</v>
          </cell>
          <cell r="D1429" t="str">
            <v>68049</v>
          </cell>
          <cell r="E1429" t="str">
            <v>132506</v>
          </cell>
          <cell r="F1429" t="str">
            <v>1748</v>
          </cell>
          <cell r="G1429" t="str">
            <v>D</v>
          </cell>
          <cell r="H1429" t="str">
            <v>Inspire Charter School - South</v>
          </cell>
          <cell r="I1429" t="str">
            <v>ELEMENTARY</v>
          </cell>
          <cell r="J1429">
            <v>883826</v>
          </cell>
        </row>
        <row r="1430">
          <cell r="A1430">
            <v>14486</v>
          </cell>
          <cell r="B1430">
            <v>47</v>
          </cell>
          <cell r="C1430" t="str">
            <v>37</v>
          </cell>
          <cell r="D1430" t="str">
            <v>68049</v>
          </cell>
          <cell r="E1430" t="str">
            <v>136416</v>
          </cell>
          <cell r="F1430" t="str">
            <v>1892</v>
          </cell>
          <cell r="G1430" t="str">
            <v>D</v>
          </cell>
          <cell r="H1430" t="str">
            <v>Learning Latitudes Charter</v>
          </cell>
          <cell r="I1430" t="str">
            <v>ELEMENTARY</v>
          </cell>
          <cell r="J1430">
            <v>131194</v>
          </cell>
        </row>
        <row r="1431">
          <cell r="A1431">
            <v>14494</v>
          </cell>
          <cell r="B1431">
            <v>47</v>
          </cell>
          <cell r="C1431" t="str">
            <v>37</v>
          </cell>
          <cell r="D1431" t="str">
            <v>68049</v>
          </cell>
          <cell r="E1431" t="str">
            <v>136614</v>
          </cell>
          <cell r="F1431" t="str">
            <v>1909</v>
          </cell>
          <cell r="G1431" t="str">
            <v>D</v>
          </cell>
          <cell r="H1431" t="str">
            <v>Diego Hills Central Public Charter</v>
          </cell>
          <cell r="I1431" t="str">
            <v>ELEMENTARY</v>
          </cell>
          <cell r="J1431">
            <v>123854</v>
          </cell>
        </row>
        <row r="1432">
          <cell r="A1432">
            <v>14498</v>
          </cell>
          <cell r="B1432">
            <v>47</v>
          </cell>
          <cell r="C1432" t="str">
            <v>37</v>
          </cell>
          <cell r="D1432" t="str">
            <v>68049</v>
          </cell>
          <cell r="E1432" t="str">
            <v>136747</v>
          </cell>
          <cell r="F1432" t="str">
            <v>1914</v>
          </cell>
          <cell r="G1432" t="str">
            <v>D</v>
          </cell>
          <cell r="H1432" t="str">
            <v>California Academy of Sports Science</v>
          </cell>
          <cell r="I1432" t="str">
            <v>ELEMENTARY</v>
          </cell>
          <cell r="J1432">
            <v>95000</v>
          </cell>
        </row>
        <row r="1433">
          <cell r="A1433">
            <v>1316</v>
          </cell>
          <cell r="B1433">
            <v>47</v>
          </cell>
          <cell r="C1433" t="str">
            <v>37</v>
          </cell>
          <cell r="D1433" t="str">
            <v>68049</v>
          </cell>
          <cell r="E1433" t="str">
            <v>6119564</v>
          </cell>
          <cell r="F1433" t="str">
            <v>0419</v>
          </cell>
          <cell r="G1433" t="str">
            <v>D</v>
          </cell>
          <cell r="H1433" t="str">
            <v>Dehesa Charter</v>
          </cell>
          <cell r="I1433" t="str">
            <v>ELEMENTARY</v>
          </cell>
          <cell r="J1433">
            <v>1448790</v>
          </cell>
        </row>
        <row r="1434">
          <cell r="A1434">
            <v>636</v>
          </cell>
          <cell r="B1434">
            <v>47</v>
          </cell>
          <cell r="C1434" t="str">
            <v>37</v>
          </cell>
          <cell r="D1434" t="str">
            <v>68056</v>
          </cell>
          <cell r="E1434" t="str">
            <v>0</v>
          </cell>
          <cell r="H1434" t="str">
            <v>Del Mar Union Elementary</v>
          </cell>
          <cell r="I1434" t="str">
            <v>ELEMENTARY</v>
          </cell>
          <cell r="J1434">
            <v>864656</v>
          </cell>
        </row>
        <row r="1435">
          <cell r="A1435">
            <v>637</v>
          </cell>
          <cell r="B1435">
            <v>47</v>
          </cell>
          <cell r="C1435" t="str">
            <v>37</v>
          </cell>
          <cell r="D1435" t="str">
            <v>68080</v>
          </cell>
          <cell r="E1435" t="str">
            <v>0</v>
          </cell>
          <cell r="H1435" t="str">
            <v>Encinitas Union Elementary</v>
          </cell>
          <cell r="I1435" t="str">
            <v>ELEMENTARY</v>
          </cell>
          <cell r="J1435">
            <v>1033226</v>
          </cell>
        </row>
        <row r="1436">
          <cell r="A1436">
            <v>638</v>
          </cell>
          <cell r="B1436">
            <v>47</v>
          </cell>
          <cell r="C1436" t="str">
            <v>37</v>
          </cell>
          <cell r="D1436" t="str">
            <v>68098</v>
          </cell>
          <cell r="E1436" t="str">
            <v>0</v>
          </cell>
          <cell r="H1436" t="str">
            <v>Escondido Union</v>
          </cell>
          <cell r="I1436" t="str">
            <v>ELEMENTARY</v>
          </cell>
          <cell r="J1436">
            <v>21590523</v>
          </cell>
        </row>
        <row r="1437">
          <cell r="A1437">
            <v>9635</v>
          </cell>
          <cell r="B1437">
            <v>47</v>
          </cell>
          <cell r="C1437" t="str">
            <v>37</v>
          </cell>
          <cell r="D1437" t="str">
            <v>68098</v>
          </cell>
          <cell r="E1437" t="str">
            <v>101535</v>
          </cell>
          <cell r="F1437" t="str">
            <v>0556</v>
          </cell>
          <cell r="G1437" t="str">
            <v>D</v>
          </cell>
          <cell r="H1437" t="str">
            <v>Heritage K-8 Charter</v>
          </cell>
          <cell r="I1437" t="str">
            <v>ELEMENTARY</v>
          </cell>
          <cell r="J1437">
            <v>1608748</v>
          </cell>
        </row>
        <row r="1438">
          <cell r="A1438">
            <v>14345</v>
          </cell>
          <cell r="B1438">
            <v>47</v>
          </cell>
          <cell r="C1438" t="str">
            <v>37</v>
          </cell>
          <cell r="D1438" t="str">
            <v>68098</v>
          </cell>
          <cell r="E1438" t="str">
            <v>133991</v>
          </cell>
          <cell r="F1438" t="str">
            <v>1802</v>
          </cell>
          <cell r="G1438" t="str">
            <v>D</v>
          </cell>
          <cell r="H1438" t="str">
            <v>Epiphany Prep Charter</v>
          </cell>
          <cell r="I1438" t="str">
            <v>ELEMENTARY</v>
          </cell>
          <cell r="J1438">
            <v>84604</v>
          </cell>
        </row>
        <row r="1439">
          <cell r="A1439">
            <v>1317</v>
          </cell>
          <cell r="B1439">
            <v>47</v>
          </cell>
          <cell r="C1439" t="str">
            <v>37</v>
          </cell>
          <cell r="D1439" t="str">
            <v>68098</v>
          </cell>
          <cell r="E1439" t="str">
            <v>6116776</v>
          </cell>
          <cell r="F1439" t="str">
            <v>0199</v>
          </cell>
          <cell r="G1439" t="str">
            <v>D</v>
          </cell>
          <cell r="H1439" t="str">
            <v>Classical Academy</v>
          </cell>
          <cell r="I1439" t="str">
            <v>ELEMENTARY</v>
          </cell>
          <cell r="J1439">
            <v>1946959</v>
          </cell>
        </row>
        <row r="1440">
          <cell r="A1440">
            <v>639</v>
          </cell>
          <cell r="B1440">
            <v>47</v>
          </cell>
          <cell r="C1440" t="str">
            <v>37</v>
          </cell>
          <cell r="D1440" t="str">
            <v>68106</v>
          </cell>
          <cell r="E1440" t="str">
            <v>0</v>
          </cell>
          <cell r="H1440" t="str">
            <v>Escondido Union High</v>
          </cell>
          <cell r="I1440" t="str">
            <v>HIGH</v>
          </cell>
          <cell r="J1440">
            <v>12098922</v>
          </cell>
        </row>
        <row r="1441">
          <cell r="A1441">
            <v>10279</v>
          </cell>
          <cell r="B1441">
            <v>47</v>
          </cell>
          <cell r="C1441" t="str">
            <v>37</v>
          </cell>
          <cell r="D1441" t="str">
            <v>68106</v>
          </cell>
          <cell r="E1441" t="str">
            <v>111195</v>
          </cell>
          <cell r="F1441" t="str">
            <v>0759</v>
          </cell>
          <cell r="G1441" t="str">
            <v>D</v>
          </cell>
          <cell r="H1441" t="str">
            <v>Classical Academy High</v>
          </cell>
          <cell r="I1441" t="str">
            <v>HIGH</v>
          </cell>
          <cell r="J1441">
            <v>2056309</v>
          </cell>
        </row>
        <row r="1442">
          <cell r="A1442">
            <v>1318</v>
          </cell>
          <cell r="B1442">
            <v>47</v>
          </cell>
          <cell r="C1442" t="str">
            <v>37</v>
          </cell>
          <cell r="D1442" t="str">
            <v>68106</v>
          </cell>
          <cell r="E1442" t="str">
            <v>3731023</v>
          </cell>
          <cell r="F1442" t="str">
            <v>0109</v>
          </cell>
          <cell r="G1442" t="str">
            <v>D</v>
          </cell>
          <cell r="H1442" t="str">
            <v>Escondido Charter High</v>
          </cell>
          <cell r="I1442" t="str">
            <v>HIGH</v>
          </cell>
          <cell r="J1442">
            <v>1365675</v>
          </cell>
        </row>
        <row r="1443">
          <cell r="A1443">
            <v>640</v>
          </cell>
          <cell r="B1443">
            <v>47</v>
          </cell>
          <cell r="C1443" t="str">
            <v>37</v>
          </cell>
          <cell r="D1443" t="str">
            <v>68114</v>
          </cell>
          <cell r="E1443" t="str">
            <v>0</v>
          </cell>
          <cell r="H1443" t="str">
            <v>Fallbrook Union Elementary</v>
          </cell>
          <cell r="I1443" t="str">
            <v>ELEMENTARY</v>
          </cell>
          <cell r="J1443">
            <v>6804730</v>
          </cell>
        </row>
        <row r="1444">
          <cell r="A1444">
            <v>641</v>
          </cell>
          <cell r="B1444">
            <v>47</v>
          </cell>
          <cell r="C1444" t="str">
            <v>37</v>
          </cell>
          <cell r="D1444" t="str">
            <v>68122</v>
          </cell>
          <cell r="E1444" t="str">
            <v>0</v>
          </cell>
          <cell r="H1444" t="str">
            <v>Fallbrook Union High</v>
          </cell>
          <cell r="I1444" t="str">
            <v>HIGH</v>
          </cell>
          <cell r="J1444">
            <v>2776602</v>
          </cell>
        </row>
        <row r="1445">
          <cell r="A1445">
            <v>642</v>
          </cell>
          <cell r="B1445">
            <v>47</v>
          </cell>
          <cell r="C1445" t="str">
            <v>37</v>
          </cell>
          <cell r="D1445" t="str">
            <v>68130</v>
          </cell>
          <cell r="E1445" t="str">
            <v>0</v>
          </cell>
          <cell r="H1445" t="str">
            <v>Grossmont Union High</v>
          </cell>
          <cell r="I1445" t="str">
            <v>HIGH</v>
          </cell>
          <cell r="J1445">
            <v>12847384</v>
          </cell>
        </row>
        <row r="1446">
          <cell r="A1446">
            <v>6991</v>
          </cell>
          <cell r="B1446">
            <v>47</v>
          </cell>
          <cell r="C1446" t="str">
            <v>37</v>
          </cell>
          <cell r="D1446" t="str">
            <v>68130</v>
          </cell>
          <cell r="E1446" t="str">
            <v>3731262</v>
          </cell>
          <cell r="F1446" t="str">
            <v>0893</v>
          </cell>
          <cell r="G1446" t="str">
            <v>D</v>
          </cell>
          <cell r="H1446" t="str">
            <v>Steele Canyon High</v>
          </cell>
          <cell r="I1446" t="str">
            <v>HIGH</v>
          </cell>
          <cell r="J1446">
            <v>2506401</v>
          </cell>
        </row>
        <row r="1447">
          <cell r="A1447">
            <v>1319</v>
          </cell>
          <cell r="B1447">
            <v>47</v>
          </cell>
          <cell r="C1447" t="str">
            <v>37</v>
          </cell>
          <cell r="D1447" t="str">
            <v>68130</v>
          </cell>
          <cell r="E1447" t="str">
            <v>3732732</v>
          </cell>
          <cell r="F1447" t="str">
            <v>0150</v>
          </cell>
          <cell r="G1447" t="str">
            <v>D</v>
          </cell>
          <cell r="H1447" t="str">
            <v>Helix High</v>
          </cell>
          <cell r="I1447" t="str">
            <v>HIGH</v>
          </cell>
          <cell r="J1447">
            <v>2892170</v>
          </cell>
        </row>
        <row r="1448">
          <cell r="A1448">
            <v>643</v>
          </cell>
          <cell r="B1448">
            <v>47</v>
          </cell>
          <cell r="C1448" t="str">
            <v>37</v>
          </cell>
          <cell r="D1448" t="str">
            <v>68155</v>
          </cell>
          <cell r="E1448" t="str">
            <v>0</v>
          </cell>
          <cell r="H1448" t="str">
            <v>Jamul-Dulzura Union Elementary</v>
          </cell>
          <cell r="I1448" t="str">
            <v>ELEMENTARY</v>
          </cell>
          <cell r="J1448">
            <v>693627</v>
          </cell>
        </row>
        <row r="1449">
          <cell r="A1449">
            <v>1320</v>
          </cell>
          <cell r="B1449">
            <v>47</v>
          </cell>
          <cell r="C1449" t="str">
            <v>37</v>
          </cell>
          <cell r="D1449" t="str">
            <v>68155</v>
          </cell>
          <cell r="E1449" t="str">
            <v>6117303</v>
          </cell>
          <cell r="F1449" t="str">
            <v>0261</v>
          </cell>
          <cell r="G1449" t="str">
            <v>D</v>
          </cell>
          <cell r="H1449" t="str">
            <v>Greater San Diego Academy</v>
          </cell>
          <cell r="I1449" t="str">
            <v>ELEMENTARY</v>
          </cell>
          <cell r="J1449">
            <v>348996</v>
          </cell>
        </row>
        <row r="1450">
          <cell r="A1450">
            <v>644</v>
          </cell>
          <cell r="B1450">
            <v>47</v>
          </cell>
          <cell r="C1450" t="str">
            <v>37</v>
          </cell>
          <cell r="D1450" t="str">
            <v>68163</v>
          </cell>
          <cell r="E1450" t="str">
            <v>0</v>
          </cell>
          <cell r="H1450" t="str">
            <v>Julian Union Elementary</v>
          </cell>
          <cell r="I1450" t="str">
            <v>ELEMENTARY</v>
          </cell>
          <cell r="J1450">
            <v>422451</v>
          </cell>
        </row>
        <row r="1451">
          <cell r="A1451">
            <v>12569</v>
          </cell>
          <cell r="B1451">
            <v>47</v>
          </cell>
          <cell r="C1451" t="str">
            <v>37</v>
          </cell>
          <cell r="D1451" t="str">
            <v>68163</v>
          </cell>
          <cell r="E1451" t="str">
            <v>124271</v>
          </cell>
          <cell r="F1451" t="str">
            <v>1321</v>
          </cell>
          <cell r="G1451" t="str">
            <v>D</v>
          </cell>
          <cell r="H1451" t="str">
            <v>Diego Valley Charter</v>
          </cell>
          <cell r="I1451" t="str">
            <v>ELEMENTARY</v>
          </cell>
          <cell r="J1451">
            <v>0</v>
          </cell>
        </row>
        <row r="1452">
          <cell r="A1452">
            <v>13961</v>
          </cell>
          <cell r="B1452">
            <v>47</v>
          </cell>
          <cell r="C1452" t="str">
            <v>37</v>
          </cell>
          <cell r="D1452" t="str">
            <v>68163</v>
          </cell>
          <cell r="E1452" t="str">
            <v>128421</v>
          </cell>
          <cell r="F1452" t="str">
            <v>1589</v>
          </cell>
          <cell r="G1452" t="str">
            <v>D</v>
          </cell>
          <cell r="H1452" t="str">
            <v>Harbor Springs Charter</v>
          </cell>
          <cell r="I1452" t="str">
            <v>ELEMENTARY</v>
          </cell>
          <cell r="J1452">
            <v>152896</v>
          </cell>
        </row>
        <row r="1453">
          <cell r="A1453">
            <v>1321</v>
          </cell>
          <cell r="B1453">
            <v>47</v>
          </cell>
          <cell r="C1453" t="str">
            <v>37</v>
          </cell>
          <cell r="D1453" t="str">
            <v>68163</v>
          </cell>
          <cell r="E1453" t="str">
            <v>3731239</v>
          </cell>
          <cell r="F1453" t="str">
            <v>0267</v>
          </cell>
          <cell r="G1453" t="str">
            <v>D</v>
          </cell>
          <cell r="H1453" t="str">
            <v>Julian Charter</v>
          </cell>
          <cell r="I1453" t="str">
            <v>ELEMENTARY</v>
          </cell>
          <cell r="J1453">
            <v>3405952</v>
          </cell>
        </row>
        <row r="1454">
          <cell r="A1454">
            <v>645</v>
          </cell>
          <cell r="B1454">
            <v>47</v>
          </cell>
          <cell r="C1454" t="str">
            <v>37</v>
          </cell>
          <cell r="D1454" t="str">
            <v>68171</v>
          </cell>
          <cell r="E1454" t="str">
            <v>0</v>
          </cell>
          <cell r="H1454" t="str">
            <v>Julian Union High</v>
          </cell>
          <cell r="I1454" t="str">
            <v>HIGH</v>
          </cell>
          <cell r="J1454">
            <v>27792</v>
          </cell>
        </row>
        <row r="1455">
          <cell r="A1455">
            <v>646</v>
          </cell>
          <cell r="B1455">
            <v>47</v>
          </cell>
          <cell r="C1455" t="str">
            <v>37</v>
          </cell>
          <cell r="D1455" t="str">
            <v>68189</v>
          </cell>
          <cell r="E1455" t="str">
            <v>0</v>
          </cell>
          <cell r="H1455" t="str">
            <v>Lakeside Union Elementary</v>
          </cell>
          <cell r="I1455" t="str">
            <v>ELEMENTARY</v>
          </cell>
          <cell r="J1455">
            <v>7065511</v>
          </cell>
        </row>
        <row r="1456">
          <cell r="A1456">
            <v>12008</v>
          </cell>
          <cell r="B1456">
            <v>47</v>
          </cell>
          <cell r="C1456" t="str">
            <v>37</v>
          </cell>
          <cell r="D1456" t="str">
            <v>68189</v>
          </cell>
          <cell r="E1456" t="str">
            <v>118323</v>
          </cell>
          <cell r="F1456" t="str">
            <v>0991</v>
          </cell>
          <cell r="G1456" t="str">
            <v>D</v>
          </cell>
          <cell r="H1456" t="str">
            <v>National University Academy</v>
          </cell>
          <cell r="I1456" t="str">
            <v>ELEMENTARY</v>
          </cell>
          <cell r="J1456">
            <v>1051764</v>
          </cell>
        </row>
        <row r="1457">
          <cell r="A1457">
            <v>1323</v>
          </cell>
          <cell r="B1457">
            <v>47</v>
          </cell>
          <cell r="C1457" t="str">
            <v>37</v>
          </cell>
          <cell r="D1457" t="str">
            <v>68189</v>
          </cell>
          <cell r="E1457" t="str">
            <v>3731072</v>
          </cell>
          <cell r="F1457" t="str">
            <v>0120</v>
          </cell>
          <cell r="G1457" t="str">
            <v>D</v>
          </cell>
          <cell r="H1457" t="str">
            <v>River Valley Charter</v>
          </cell>
          <cell r="I1457" t="str">
            <v>ELEMENTARY</v>
          </cell>
          <cell r="J1457">
            <v>521395</v>
          </cell>
        </row>
        <row r="1458">
          <cell r="A1458">
            <v>1324</v>
          </cell>
          <cell r="B1458">
            <v>47</v>
          </cell>
          <cell r="C1458" t="str">
            <v>37</v>
          </cell>
          <cell r="D1458" t="str">
            <v>68189</v>
          </cell>
          <cell r="E1458" t="str">
            <v>6120901</v>
          </cell>
          <cell r="F1458" t="str">
            <v>0469</v>
          </cell>
          <cell r="G1458" t="str">
            <v>D</v>
          </cell>
          <cell r="H1458" t="str">
            <v>Barona Indian Charter</v>
          </cell>
          <cell r="I1458" t="str">
            <v>ELEMENTARY</v>
          </cell>
          <cell r="J1458">
            <v>106664</v>
          </cell>
        </row>
        <row r="1459">
          <cell r="A1459">
            <v>647</v>
          </cell>
          <cell r="B1459">
            <v>47</v>
          </cell>
          <cell r="C1459" t="str">
            <v>37</v>
          </cell>
          <cell r="D1459" t="str">
            <v>68197</v>
          </cell>
          <cell r="E1459" t="str">
            <v>0</v>
          </cell>
          <cell r="H1459" t="str">
            <v>La Mesa-Spring Valley</v>
          </cell>
          <cell r="I1459" t="str">
            <v>ELEMENTARY</v>
          </cell>
          <cell r="J1459">
            <v>16655076</v>
          </cell>
        </row>
        <row r="1460">
          <cell r="A1460">
            <v>14487</v>
          </cell>
          <cell r="B1460">
            <v>47</v>
          </cell>
          <cell r="C1460" t="str">
            <v>37</v>
          </cell>
          <cell r="D1460" t="str">
            <v>68197</v>
          </cell>
          <cell r="E1460" t="str">
            <v>136408</v>
          </cell>
          <cell r="F1460" t="str">
            <v>1901</v>
          </cell>
          <cell r="G1460" t="str">
            <v>D</v>
          </cell>
          <cell r="H1460" t="str">
            <v>National University Academy Sparrow</v>
          </cell>
          <cell r="I1460" t="str">
            <v>ELEMENTARY</v>
          </cell>
          <cell r="J1460">
            <v>48960</v>
          </cell>
        </row>
        <row r="1461">
          <cell r="A1461">
            <v>648</v>
          </cell>
          <cell r="B1461">
            <v>47</v>
          </cell>
          <cell r="C1461" t="str">
            <v>37</v>
          </cell>
          <cell r="D1461" t="str">
            <v>68205</v>
          </cell>
          <cell r="E1461" t="str">
            <v>0</v>
          </cell>
          <cell r="H1461" t="str">
            <v>Lemon Grove</v>
          </cell>
          <cell r="I1461" t="str">
            <v>ELEMENTARY</v>
          </cell>
          <cell r="J1461">
            <v>5150188</v>
          </cell>
        </row>
        <row r="1462">
          <cell r="A1462">
            <v>649</v>
          </cell>
          <cell r="B1462">
            <v>47</v>
          </cell>
          <cell r="C1462" t="str">
            <v>37</v>
          </cell>
          <cell r="D1462" t="str">
            <v>68213</v>
          </cell>
          <cell r="E1462" t="str">
            <v>0</v>
          </cell>
          <cell r="H1462" t="str">
            <v>Mountain Empire Unified</v>
          </cell>
          <cell r="I1462" t="str">
            <v>UNIFIED</v>
          </cell>
          <cell r="J1462">
            <v>2334108</v>
          </cell>
        </row>
        <row r="1463">
          <cell r="A1463">
            <v>12203</v>
          </cell>
          <cell r="B1463">
            <v>47</v>
          </cell>
          <cell r="C1463" t="str">
            <v>37</v>
          </cell>
          <cell r="D1463" t="str">
            <v>68213</v>
          </cell>
          <cell r="E1463" t="str">
            <v>119560</v>
          </cell>
          <cell r="F1463" t="str">
            <v>1077</v>
          </cell>
          <cell r="G1463" t="str">
            <v>D</v>
          </cell>
          <cell r="H1463" t="str">
            <v>San Diego Neighborhood Homeschools</v>
          </cell>
          <cell r="I1463" t="str">
            <v>UNIFIED</v>
          </cell>
          <cell r="J1463">
            <v>226242</v>
          </cell>
        </row>
        <row r="1464">
          <cell r="A1464">
            <v>12383</v>
          </cell>
          <cell r="B1464">
            <v>47</v>
          </cell>
          <cell r="C1464" t="str">
            <v>37</v>
          </cell>
          <cell r="D1464" t="str">
            <v>68213</v>
          </cell>
          <cell r="E1464" t="str">
            <v>121582</v>
          </cell>
          <cell r="F1464" t="str">
            <v>1177</v>
          </cell>
          <cell r="G1464" t="str">
            <v>D</v>
          </cell>
          <cell r="H1464" t="str">
            <v>College Preparatory Middle</v>
          </cell>
          <cell r="I1464" t="str">
            <v>UNIFIED</v>
          </cell>
          <cell r="J1464">
            <v>0</v>
          </cell>
        </row>
        <row r="1465">
          <cell r="A1465">
            <v>14488</v>
          </cell>
          <cell r="B1465">
            <v>47</v>
          </cell>
          <cell r="C1465" t="str">
            <v>37</v>
          </cell>
          <cell r="D1465" t="str">
            <v>68213</v>
          </cell>
          <cell r="E1465" t="str">
            <v>121582</v>
          </cell>
          <cell r="F1465" t="str">
            <v>1899</v>
          </cell>
          <cell r="G1465" t="str">
            <v>D</v>
          </cell>
          <cell r="H1465" t="str">
            <v>College Preparatory Middle - East County</v>
          </cell>
          <cell r="I1465" t="str">
            <v>UNIFIED</v>
          </cell>
          <cell r="J1465">
            <v>46636</v>
          </cell>
        </row>
        <row r="1466">
          <cell r="A1466">
            <v>12417</v>
          </cell>
          <cell r="B1466">
            <v>47</v>
          </cell>
          <cell r="C1466" t="str">
            <v>37</v>
          </cell>
          <cell r="D1466" t="str">
            <v>68213</v>
          </cell>
          <cell r="E1466" t="str">
            <v>123224</v>
          </cell>
          <cell r="F1466" t="str">
            <v>1264</v>
          </cell>
          <cell r="G1466" t="str">
            <v>D</v>
          </cell>
          <cell r="H1466" t="str">
            <v>San Diego Virtual</v>
          </cell>
          <cell r="I1466" t="str">
            <v>UNIFIED</v>
          </cell>
          <cell r="J1466">
            <v>786197</v>
          </cell>
        </row>
        <row r="1467">
          <cell r="A1467">
            <v>12418</v>
          </cell>
          <cell r="B1467">
            <v>47</v>
          </cell>
          <cell r="C1467" t="str">
            <v>37</v>
          </cell>
          <cell r="D1467" t="str">
            <v>68213</v>
          </cell>
          <cell r="E1467" t="str">
            <v>123240</v>
          </cell>
          <cell r="F1467" t="str">
            <v>1266</v>
          </cell>
          <cell r="G1467" t="str">
            <v>D</v>
          </cell>
          <cell r="H1467" t="str">
            <v>Pivot Charter School - San Diego</v>
          </cell>
          <cell r="I1467" t="str">
            <v>UNIFIED</v>
          </cell>
          <cell r="J1467">
            <v>405433</v>
          </cell>
        </row>
        <row r="1468">
          <cell r="A1468">
            <v>12785</v>
          </cell>
          <cell r="B1468">
            <v>47</v>
          </cell>
          <cell r="C1468" t="str">
            <v>37</v>
          </cell>
          <cell r="D1468" t="str">
            <v>68213</v>
          </cell>
          <cell r="E1468" t="str">
            <v>127084</v>
          </cell>
          <cell r="F1468" t="str">
            <v>1454</v>
          </cell>
          <cell r="G1468" t="str">
            <v>D</v>
          </cell>
          <cell r="H1468" t="str">
            <v>Compass Charter Schools of San Diego</v>
          </cell>
          <cell r="I1468" t="str">
            <v>UNIFIED</v>
          </cell>
          <cell r="J1468">
            <v>520056</v>
          </cell>
        </row>
        <row r="1469">
          <cell r="A1469">
            <v>14084</v>
          </cell>
          <cell r="B1469">
            <v>47</v>
          </cell>
          <cell r="C1469" t="str">
            <v>37</v>
          </cell>
          <cell r="D1469" t="str">
            <v>68213</v>
          </cell>
          <cell r="E1469" t="str">
            <v>129668</v>
          </cell>
          <cell r="F1469" t="str">
            <v>1628</v>
          </cell>
          <cell r="G1469" t="str">
            <v>D</v>
          </cell>
          <cell r="H1469" t="str">
            <v>County Collaborative Charter</v>
          </cell>
          <cell r="I1469" t="str">
            <v>UNIFIED</v>
          </cell>
          <cell r="J1469">
            <v>44748</v>
          </cell>
        </row>
        <row r="1470">
          <cell r="A1470">
            <v>650</v>
          </cell>
          <cell r="B1470">
            <v>47</v>
          </cell>
          <cell r="C1470" t="str">
            <v>37</v>
          </cell>
          <cell r="D1470" t="str">
            <v>68221</v>
          </cell>
          <cell r="E1470" t="str">
            <v>0</v>
          </cell>
          <cell r="H1470" t="str">
            <v>National Elementary</v>
          </cell>
          <cell r="I1470" t="str">
            <v>ELEMENTARY</v>
          </cell>
          <cell r="J1470">
            <v>7426827</v>
          </cell>
        </row>
        <row r="1471">
          <cell r="A1471">
            <v>9636</v>
          </cell>
          <cell r="B1471">
            <v>47</v>
          </cell>
          <cell r="C1471" t="str">
            <v>37</v>
          </cell>
          <cell r="D1471" t="str">
            <v>68221</v>
          </cell>
          <cell r="E1471" t="str">
            <v>101360</v>
          </cell>
          <cell r="F1471" t="str">
            <v>0553</v>
          </cell>
          <cell r="G1471" t="str">
            <v>D</v>
          </cell>
          <cell r="H1471" t="str">
            <v>Integrity Charter</v>
          </cell>
          <cell r="I1471" t="str">
            <v>ELEMENTARY</v>
          </cell>
          <cell r="J1471">
            <v>468960</v>
          </cell>
        </row>
        <row r="1472">
          <cell r="A1472">
            <v>651</v>
          </cell>
          <cell r="B1472">
            <v>47</v>
          </cell>
          <cell r="C1472" t="str">
            <v>37</v>
          </cell>
          <cell r="D1472" t="str">
            <v>68296</v>
          </cell>
          <cell r="E1472" t="str">
            <v>0</v>
          </cell>
          <cell r="H1472" t="str">
            <v>Poway Unified</v>
          </cell>
          <cell r="I1472" t="str">
            <v>UNIFIED</v>
          </cell>
          <cell r="J1472">
            <v>16658908</v>
          </cell>
        </row>
        <row r="1473">
          <cell r="A1473">
            <v>652</v>
          </cell>
          <cell r="B1473">
            <v>47</v>
          </cell>
          <cell r="C1473" t="str">
            <v>37</v>
          </cell>
          <cell r="D1473" t="str">
            <v>68304</v>
          </cell>
          <cell r="E1473" t="str">
            <v>0</v>
          </cell>
          <cell r="H1473" t="str">
            <v>Ramona City Unified</v>
          </cell>
          <cell r="I1473" t="str">
            <v>UNIFIED</v>
          </cell>
          <cell r="J1473">
            <v>6026487</v>
          </cell>
        </row>
        <row r="1474">
          <cell r="A1474">
            <v>653</v>
          </cell>
          <cell r="B1474">
            <v>47</v>
          </cell>
          <cell r="C1474" t="str">
            <v>37</v>
          </cell>
          <cell r="D1474" t="str">
            <v>68312</v>
          </cell>
          <cell r="E1474" t="str">
            <v>0</v>
          </cell>
          <cell r="H1474" t="str">
            <v>Rancho Santa Fe Elementary</v>
          </cell>
          <cell r="I1474" t="str">
            <v>ELEMENTARY</v>
          </cell>
          <cell r="J1474">
            <v>122976</v>
          </cell>
        </row>
        <row r="1475">
          <cell r="A1475">
            <v>654</v>
          </cell>
          <cell r="B1475">
            <v>47</v>
          </cell>
          <cell r="C1475" t="str">
            <v>37</v>
          </cell>
          <cell r="D1475" t="str">
            <v>68338</v>
          </cell>
          <cell r="E1475" t="str">
            <v>0</v>
          </cell>
          <cell r="H1475" t="str">
            <v>San Diego Unified</v>
          </cell>
          <cell r="I1475" t="str">
            <v>UNIFIED</v>
          </cell>
          <cell r="J1475">
            <v>20115128</v>
          </cell>
        </row>
        <row r="1476">
          <cell r="A1476">
            <v>9638</v>
          </cell>
          <cell r="B1476">
            <v>47</v>
          </cell>
          <cell r="C1476" t="str">
            <v>37</v>
          </cell>
          <cell r="D1476" t="str">
            <v>68338</v>
          </cell>
          <cell r="E1476" t="str">
            <v>101204</v>
          </cell>
          <cell r="F1476" t="str">
            <v>0546</v>
          </cell>
          <cell r="G1476" t="str">
            <v>D</v>
          </cell>
          <cell r="H1476" t="str">
            <v>High Tech Middle</v>
          </cell>
          <cell r="I1476" t="str">
            <v>UNIFIED</v>
          </cell>
          <cell r="J1476">
            <v>61486</v>
          </cell>
        </row>
        <row r="1477">
          <cell r="A1477">
            <v>9639</v>
          </cell>
          <cell r="B1477">
            <v>47</v>
          </cell>
          <cell r="C1477" t="str">
            <v>37</v>
          </cell>
          <cell r="D1477" t="str">
            <v>68338</v>
          </cell>
          <cell r="E1477" t="str">
            <v>101345</v>
          </cell>
          <cell r="F1477" t="str">
            <v>0550</v>
          </cell>
          <cell r="G1477" t="str">
            <v>D</v>
          </cell>
          <cell r="H1477" t="str">
            <v>KIPP Adelante Preparatory Academy</v>
          </cell>
          <cell r="I1477" t="str">
            <v>UNIFIED</v>
          </cell>
          <cell r="J1477">
            <v>61750</v>
          </cell>
        </row>
        <row r="1478">
          <cell r="A1478">
            <v>9700</v>
          </cell>
          <cell r="B1478">
            <v>47</v>
          </cell>
          <cell r="C1478" t="str">
            <v>37</v>
          </cell>
          <cell r="D1478" t="str">
            <v>68338</v>
          </cell>
          <cell r="E1478" t="str">
            <v>106732</v>
          </cell>
          <cell r="F1478" t="str">
            <v>0623</v>
          </cell>
          <cell r="G1478" t="str">
            <v>D</v>
          </cell>
          <cell r="H1478" t="str">
            <v>High Tech High International</v>
          </cell>
          <cell r="I1478" t="str">
            <v>UNIFIED</v>
          </cell>
          <cell r="J1478">
            <v>152055</v>
          </cell>
        </row>
        <row r="1479">
          <cell r="A1479">
            <v>9705</v>
          </cell>
          <cell r="B1479">
            <v>47</v>
          </cell>
          <cell r="C1479" t="str">
            <v>37</v>
          </cell>
          <cell r="D1479" t="str">
            <v>68338</v>
          </cell>
          <cell r="E1479" t="str">
            <v>106799</v>
          </cell>
          <cell r="F1479" t="str">
            <v>0659</v>
          </cell>
          <cell r="G1479" t="str">
            <v>D</v>
          </cell>
          <cell r="H1479" t="str">
            <v>Learning Choice Academy</v>
          </cell>
          <cell r="I1479" t="str">
            <v>UNIFIED</v>
          </cell>
          <cell r="J1479">
            <v>185208</v>
          </cell>
        </row>
        <row r="1480">
          <cell r="A1480">
            <v>10214</v>
          </cell>
          <cell r="B1480">
            <v>47</v>
          </cell>
          <cell r="C1480" t="str">
            <v>37</v>
          </cell>
          <cell r="D1480" t="str">
            <v>68338</v>
          </cell>
          <cell r="E1480" t="str">
            <v>107573</v>
          </cell>
          <cell r="F1480" t="str">
            <v>0660</v>
          </cell>
          <cell r="G1480" t="str">
            <v>D</v>
          </cell>
          <cell r="H1480" t="str">
            <v>High Tech Middle Media Arts</v>
          </cell>
          <cell r="I1480" t="str">
            <v>UNIFIED</v>
          </cell>
          <cell r="J1480">
            <v>61294</v>
          </cell>
        </row>
        <row r="1481">
          <cell r="A1481">
            <v>10280</v>
          </cell>
          <cell r="B1481">
            <v>47</v>
          </cell>
          <cell r="C1481" t="str">
            <v>37</v>
          </cell>
          <cell r="D1481" t="str">
            <v>68338</v>
          </cell>
          <cell r="E1481" t="str">
            <v>108548</v>
          </cell>
          <cell r="F1481" t="str">
            <v>0680</v>
          </cell>
          <cell r="G1481" t="str">
            <v>D</v>
          </cell>
          <cell r="H1481" t="str">
            <v>Iftin Charter</v>
          </cell>
          <cell r="I1481" t="str">
            <v>UNIFIED</v>
          </cell>
          <cell r="J1481">
            <v>60320</v>
          </cell>
        </row>
        <row r="1482">
          <cell r="A1482">
            <v>10190</v>
          </cell>
          <cell r="B1482">
            <v>47</v>
          </cell>
          <cell r="C1482" t="str">
            <v>37</v>
          </cell>
          <cell r="D1482" t="str">
            <v>68338</v>
          </cell>
          <cell r="E1482" t="str">
            <v>108787</v>
          </cell>
          <cell r="F1482" t="str">
            <v>0622</v>
          </cell>
          <cell r="G1482" t="str">
            <v>D</v>
          </cell>
          <cell r="H1482" t="str">
            <v>High Tech High Media Arts</v>
          </cell>
          <cell r="I1482" t="str">
            <v>UNIFIED</v>
          </cell>
          <cell r="J1482">
            <v>148117</v>
          </cell>
        </row>
        <row r="1483">
          <cell r="A1483">
            <v>10173</v>
          </cell>
          <cell r="B1483">
            <v>47</v>
          </cell>
          <cell r="C1483" t="str">
            <v>37</v>
          </cell>
          <cell r="D1483" t="str">
            <v>68338</v>
          </cell>
          <cell r="E1483" t="str">
            <v>109033</v>
          </cell>
          <cell r="F1483" t="str">
            <v>0704</v>
          </cell>
          <cell r="G1483" t="str">
            <v>D</v>
          </cell>
          <cell r="H1483" t="str">
            <v>King-Chavez Arts Academy</v>
          </cell>
          <cell r="I1483" t="str">
            <v>UNIFIED</v>
          </cell>
          <cell r="J1483">
            <v>35928</v>
          </cell>
        </row>
        <row r="1484">
          <cell r="A1484">
            <v>10174</v>
          </cell>
          <cell r="B1484">
            <v>47</v>
          </cell>
          <cell r="C1484" t="str">
            <v>37</v>
          </cell>
          <cell r="D1484" t="str">
            <v>68338</v>
          </cell>
          <cell r="E1484" t="str">
            <v>109041</v>
          </cell>
          <cell r="F1484" t="str">
            <v>0706</v>
          </cell>
          <cell r="G1484" t="str">
            <v>D</v>
          </cell>
          <cell r="H1484" t="str">
            <v>King-Chavez Athletics Academy</v>
          </cell>
          <cell r="I1484" t="str">
            <v>UNIFIED</v>
          </cell>
          <cell r="J1484">
            <v>35692</v>
          </cell>
        </row>
        <row r="1485">
          <cell r="A1485">
            <v>10142</v>
          </cell>
          <cell r="B1485">
            <v>47</v>
          </cell>
          <cell r="C1485" t="str">
            <v>37</v>
          </cell>
          <cell r="D1485" t="str">
            <v>68338</v>
          </cell>
          <cell r="E1485" t="str">
            <v>109157</v>
          </cell>
          <cell r="F1485" t="str">
            <v>0698</v>
          </cell>
          <cell r="G1485" t="str">
            <v>D</v>
          </cell>
          <cell r="H1485" t="str">
            <v>Magnolia Science Academy San Diego</v>
          </cell>
          <cell r="I1485" t="str">
            <v>UNIFIED</v>
          </cell>
          <cell r="J1485">
            <v>77596</v>
          </cell>
        </row>
        <row r="1486">
          <cell r="A1486">
            <v>10282</v>
          </cell>
          <cell r="B1486">
            <v>47</v>
          </cell>
          <cell r="C1486" t="str">
            <v>37</v>
          </cell>
          <cell r="D1486" t="str">
            <v>68338</v>
          </cell>
          <cell r="E1486" t="str">
            <v>111898</v>
          </cell>
          <cell r="F1486" t="str">
            <v>0773</v>
          </cell>
          <cell r="G1486" t="str">
            <v>D</v>
          </cell>
          <cell r="H1486" t="str">
            <v>Albert Einstein Academy Charter Middle</v>
          </cell>
          <cell r="I1486" t="str">
            <v>UNIFIED</v>
          </cell>
          <cell r="J1486">
            <v>116356</v>
          </cell>
        </row>
        <row r="1487">
          <cell r="A1487">
            <v>10283</v>
          </cell>
          <cell r="B1487">
            <v>47</v>
          </cell>
          <cell r="C1487" t="str">
            <v>37</v>
          </cell>
          <cell r="D1487" t="str">
            <v>68338</v>
          </cell>
          <cell r="E1487" t="str">
            <v>111906</v>
          </cell>
          <cell r="F1487" t="str">
            <v>0772</v>
          </cell>
          <cell r="G1487" t="str">
            <v>D</v>
          </cell>
          <cell r="H1487" t="str">
            <v>King-Chavez Preparatory Academy</v>
          </cell>
          <cell r="I1487" t="str">
            <v>UNIFIED</v>
          </cell>
          <cell r="J1487">
            <v>68726</v>
          </cell>
        </row>
        <row r="1488">
          <cell r="A1488">
            <v>11412</v>
          </cell>
          <cell r="B1488">
            <v>47</v>
          </cell>
          <cell r="C1488" t="str">
            <v>37</v>
          </cell>
          <cell r="D1488" t="str">
            <v>68338</v>
          </cell>
          <cell r="E1488" t="str">
            <v>114462</v>
          </cell>
          <cell r="F1488" t="str">
            <v>0876</v>
          </cell>
          <cell r="G1488" t="str">
            <v>D</v>
          </cell>
          <cell r="H1488" t="str">
            <v>Health Sciences High</v>
          </cell>
          <cell r="I1488" t="str">
            <v>UNIFIED</v>
          </cell>
          <cell r="J1488">
            <v>227708</v>
          </cell>
        </row>
        <row r="1489">
          <cell r="A1489">
            <v>12010</v>
          </cell>
          <cell r="B1489">
            <v>47</v>
          </cell>
          <cell r="C1489" t="str">
            <v>37</v>
          </cell>
          <cell r="D1489" t="str">
            <v>68338</v>
          </cell>
          <cell r="E1489" t="str">
            <v>118083</v>
          </cell>
          <cell r="F1489" t="str">
            <v>1024</v>
          </cell>
          <cell r="G1489" t="str">
            <v>D</v>
          </cell>
          <cell r="H1489" t="str">
            <v>Innovations Academy</v>
          </cell>
          <cell r="I1489" t="str">
            <v>UNIFIED</v>
          </cell>
          <cell r="J1489">
            <v>71208</v>
          </cell>
        </row>
        <row r="1490">
          <cell r="A1490">
            <v>12205</v>
          </cell>
          <cell r="B1490">
            <v>47</v>
          </cell>
          <cell r="C1490" t="str">
            <v>37</v>
          </cell>
          <cell r="D1490" t="str">
            <v>68338</v>
          </cell>
          <cell r="E1490" t="str">
            <v>118851</v>
          </cell>
          <cell r="F1490" t="str">
            <v>1015</v>
          </cell>
          <cell r="G1490" t="str">
            <v>D</v>
          </cell>
          <cell r="H1490" t="str">
            <v>King-Chavez Community High</v>
          </cell>
          <cell r="I1490" t="str">
            <v>UNIFIED</v>
          </cell>
          <cell r="J1490">
            <v>175227</v>
          </cell>
        </row>
        <row r="1491">
          <cell r="A1491">
            <v>12206</v>
          </cell>
          <cell r="B1491">
            <v>47</v>
          </cell>
          <cell r="C1491" t="str">
            <v>37</v>
          </cell>
          <cell r="D1491" t="str">
            <v>68338</v>
          </cell>
          <cell r="E1491" t="str">
            <v>119610</v>
          </cell>
          <cell r="F1491" t="str">
            <v>1080</v>
          </cell>
          <cell r="G1491" t="str">
            <v>D</v>
          </cell>
          <cell r="H1491" t="str">
            <v>Gompers Preparatory Academy</v>
          </cell>
          <cell r="I1491" t="str">
            <v>UNIFIED</v>
          </cell>
          <cell r="J1491">
            <v>249296</v>
          </cell>
        </row>
        <row r="1492">
          <cell r="A1492">
            <v>12387</v>
          </cell>
          <cell r="B1492">
            <v>47</v>
          </cell>
          <cell r="C1492" t="str">
            <v>37</v>
          </cell>
          <cell r="D1492" t="str">
            <v>68338</v>
          </cell>
          <cell r="E1492" t="str">
            <v>121681</v>
          </cell>
          <cell r="F1492" t="str">
            <v>1190</v>
          </cell>
          <cell r="G1492" t="str">
            <v>D</v>
          </cell>
          <cell r="H1492" t="str">
            <v>San Diego Global Vision Academy</v>
          </cell>
          <cell r="I1492" t="str">
            <v>UNIFIED</v>
          </cell>
          <cell r="J1492">
            <v>69764</v>
          </cell>
        </row>
        <row r="1493">
          <cell r="A1493">
            <v>12388</v>
          </cell>
          <cell r="B1493">
            <v>47</v>
          </cell>
          <cell r="C1493" t="str">
            <v>37</v>
          </cell>
          <cell r="D1493" t="str">
            <v>68338</v>
          </cell>
          <cell r="E1493" t="str">
            <v>122788</v>
          </cell>
          <cell r="F1493" t="str">
            <v>1253</v>
          </cell>
          <cell r="G1493" t="str">
            <v>D</v>
          </cell>
          <cell r="H1493" t="str">
            <v>School for Entrepreneurship and Technology</v>
          </cell>
          <cell r="I1493" t="str">
            <v>UNIFIED</v>
          </cell>
          <cell r="J1493">
            <v>84780</v>
          </cell>
        </row>
        <row r="1494">
          <cell r="A1494">
            <v>12571</v>
          </cell>
          <cell r="B1494">
            <v>47</v>
          </cell>
          <cell r="C1494" t="str">
            <v>37</v>
          </cell>
          <cell r="D1494" t="str">
            <v>68338</v>
          </cell>
          <cell r="E1494" t="str">
            <v>123778</v>
          </cell>
          <cell r="F1494" t="str">
            <v>1279</v>
          </cell>
          <cell r="G1494" t="str">
            <v>D</v>
          </cell>
          <cell r="H1494" t="str">
            <v>Old Town Academy K-8 Charter</v>
          </cell>
          <cell r="I1494" t="str">
            <v>UNIFIED</v>
          </cell>
          <cell r="J1494">
            <v>49988</v>
          </cell>
        </row>
        <row r="1495">
          <cell r="A1495">
            <v>12573</v>
          </cell>
          <cell r="B1495">
            <v>47</v>
          </cell>
          <cell r="C1495" t="str">
            <v>37</v>
          </cell>
          <cell r="D1495" t="str">
            <v>68338</v>
          </cell>
          <cell r="E1495" t="str">
            <v>124347</v>
          </cell>
          <cell r="F1495" t="str">
            <v>1312</v>
          </cell>
          <cell r="G1495" t="str">
            <v>D</v>
          </cell>
          <cell r="H1495" t="str">
            <v>City Heights Preparatory Charter</v>
          </cell>
          <cell r="I1495" t="str">
            <v>UNIFIED</v>
          </cell>
          <cell r="J1495">
            <v>28208</v>
          </cell>
        </row>
        <row r="1496">
          <cell r="A1496">
            <v>12902</v>
          </cell>
          <cell r="B1496">
            <v>47</v>
          </cell>
          <cell r="C1496" t="str">
            <v>37</v>
          </cell>
          <cell r="D1496" t="str">
            <v>68338</v>
          </cell>
          <cell r="E1496" t="str">
            <v>126151</v>
          </cell>
          <cell r="F1496" t="str">
            <v>1426</v>
          </cell>
          <cell r="G1496" t="str">
            <v>D</v>
          </cell>
          <cell r="H1496" t="str">
            <v>Epiphany Prep Charter</v>
          </cell>
          <cell r="I1496" t="str">
            <v>UNIFIED</v>
          </cell>
          <cell r="J1496">
            <v>0</v>
          </cell>
        </row>
        <row r="1497">
          <cell r="A1497">
            <v>12768</v>
          </cell>
          <cell r="B1497">
            <v>47</v>
          </cell>
          <cell r="C1497" t="str">
            <v>37</v>
          </cell>
          <cell r="D1497" t="str">
            <v>68338</v>
          </cell>
          <cell r="E1497" t="str">
            <v>126730</v>
          </cell>
          <cell r="F1497" t="str">
            <v>1447</v>
          </cell>
          <cell r="G1497" t="str">
            <v>D</v>
          </cell>
          <cell r="H1497" t="str">
            <v>Kavod Elementary Charter</v>
          </cell>
          <cell r="I1497" t="str">
            <v>UNIFIED</v>
          </cell>
          <cell r="J1497">
            <v>34326</v>
          </cell>
        </row>
        <row r="1498">
          <cell r="A1498">
            <v>12893</v>
          </cell>
          <cell r="B1498">
            <v>47</v>
          </cell>
          <cell r="C1498" t="str">
            <v>37</v>
          </cell>
          <cell r="D1498" t="str">
            <v>68338</v>
          </cell>
          <cell r="E1498" t="str">
            <v>127647</v>
          </cell>
          <cell r="F1498" t="str">
            <v>1302</v>
          </cell>
          <cell r="G1498" t="str">
            <v>D</v>
          </cell>
          <cell r="H1498" t="str">
            <v>E3 Civic High</v>
          </cell>
          <cell r="I1498" t="str">
            <v>UNIFIED</v>
          </cell>
          <cell r="J1498">
            <v>78286</v>
          </cell>
        </row>
        <row r="1499">
          <cell r="A1499">
            <v>12920</v>
          </cell>
          <cell r="B1499">
            <v>47</v>
          </cell>
          <cell r="C1499" t="str">
            <v>37</v>
          </cell>
          <cell r="D1499" t="str">
            <v>68338</v>
          </cell>
          <cell r="E1499" t="str">
            <v>127654</v>
          </cell>
          <cell r="F1499" t="str">
            <v>1510</v>
          </cell>
          <cell r="G1499" t="str">
            <v>D</v>
          </cell>
          <cell r="H1499" t="str">
            <v>San Diego Cooperative Charter School 2</v>
          </cell>
          <cell r="I1499" t="str">
            <v>UNIFIED</v>
          </cell>
          <cell r="J1499">
            <v>0</v>
          </cell>
        </row>
        <row r="1500">
          <cell r="A1500">
            <v>12924</v>
          </cell>
          <cell r="B1500">
            <v>47</v>
          </cell>
          <cell r="C1500" t="str">
            <v>37</v>
          </cell>
          <cell r="D1500" t="str">
            <v>68338</v>
          </cell>
          <cell r="E1500" t="str">
            <v>128066</v>
          </cell>
          <cell r="F1500" t="str">
            <v>1517</v>
          </cell>
          <cell r="G1500" t="str">
            <v>D</v>
          </cell>
          <cell r="H1500" t="str">
            <v>Health Sciences Middle</v>
          </cell>
          <cell r="I1500" t="str">
            <v>UNIFIED</v>
          </cell>
          <cell r="J1500">
            <v>24602</v>
          </cell>
        </row>
        <row r="1501">
          <cell r="A1501">
            <v>13984</v>
          </cell>
          <cell r="B1501">
            <v>47</v>
          </cell>
          <cell r="C1501" t="str">
            <v>37</v>
          </cell>
          <cell r="D1501" t="str">
            <v>68338</v>
          </cell>
          <cell r="E1501" t="str">
            <v>128744</v>
          </cell>
          <cell r="F1501" t="str">
            <v>1600</v>
          </cell>
          <cell r="G1501" t="str">
            <v>D</v>
          </cell>
          <cell r="H1501" t="str">
            <v>Laurel Preparatory Academy</v>
          </cell>
          <cell r="I1501" t="str">
            <v>UNIFIED</v>
          </cell>
          <cell r="J1501">
            <v>0</v>
          </cell>
        </row>
        <row r="1502">
          <cell r="A1502">
            <v>14085</v>
          </cell>
          <cell r="B1502">
            <v>47</v>
          </cell>
          <cell r="C1502" t="str">
            <v>37</v>
          </cell>
          <cell r="D1502" t="str">
            <v>68338</v>
          </cell>
          <cell r="E1502" t="str">
            <v>129387</v>
          </cell>
          <cell r="F1502" t="str">
            <v>1634</v>
          </cell>
          <cell r="G1502" t="str">
            <v>D</v>
          </cell>
          <cell r="H1502" t="str">
            <v>Empower Charter</v>
          </cell>
          <cell r="I1502" t="str">
            <v>UNIFIED</v>
          </cell>
          <cell r="J1502">
            <v>24948</v>
          </cell>
        </row>
        <row r="1503">
          <cell r="A1503">
            <v>14086</v>
          </cell>
          <cell r="B1503">
            <v>47</v>
          </cell>
          <cell r="C1503" t="str">
            <v>37</v>
          </cell>
          <cell r="D1503" t="str">
            <v>68338</v>
          </cell>
          <cell r="E1503" t="str">
            <v>129395</v>
          </cell>
          <cell r="F1503" t="str">
            <v>1633</v>
          </cell>
          <cell r="G1503" t="str">
            <v>D</v>
          </cell>
          <cell r="H1503" t="str">
            <v>Elevate Elementary</v>
          </cell>
          <cell r="I1503" t="str">
            <v>UNIFIED</v>
          </cell>
          <cell r="J1503">
            <v>58754</v>
          </cell>
        </row>
        <row r="1504">
          <cell r="A1504">
            <v>14224</v>
          </cell>
          <cell r="B1504">
            <v>47</v>
          </cell>
          <cell r="C1504" t="str">
            <v>37</v>
          </cell>
          <cell r="D1504" t="str">
            <v>68338</v>
          </cell>
          <cell r="E1504" t="str">
            <v>131565</v>
          </cell>
          <cell r="F1504" t="str">
            <v>1709</v>
          </cell>
          <cell r="G1504" t="str">
            <v>D</v>
          </cell>
          <cell r="H1504" t="str">
            <v>High Tech Elementary Point Loma</v>
          </cell>
          <cell r="I1504" t="str">
            <v>UNIFIED</v>
          </cell>
          <cell r="J1504">
            <v>81142</v>
          </cell>
        </row>
        <row r="1505">
          <cell r="A1505">
            <v>14225</v>
          </cell>
          <cell r="B1505">
            <v>47</v>
          </cell>
          <cell r="C1505" t="str">
            <v>37</v>
          </cell>
          <cell r="D1505" t="str">
            <v>68338</v>
          </cell>
          <cell r="E1505" t="str">
            <v>131979</v>
          </cell>
          <cell r="F1505" t="str">
            <v>1719</v>
          </cell>
          <cell r="G1505" t="str">
            <v>D</v>
          </cell>
          <cell r="H1505" t="str">
            <v>Ingenuity Charter School</v>
          </cell>
          <cell r="I1505" t="str">
            <v>UNIFIED</v>
          </cell>
          <cell r="J1505">
            <v>35534</v>
          </cell>
        </row>
        <row r="1506">
          <cell r="A1506">
            <v>12009</v>
          </cell>
          <cell r="B1506">
            <v>47</v>
          </cell>
          <cell r="C1506" t="str">
            <v>37</v>
          </cell>
          <cell r="D1506" t="str">
            <v>68338</v>
          </cell>
          <cell r="E1506" t="str">
            <v>135913</v>
          </cell>
          <cell r="F1506" t="str">
            <v>1008</v>
          </cell>
          <cell r="G1506" t="str">
            <v>D</v>
          </cell>
          <cell r="H1506" t="str">
            <v>Urban Discovery Academy Charter</v>
          </cell>
          <cell r="I1506" t="str">
            <v>UNIFIED</v>
          </cell>
          <cell r="J1506">
            <v>113012</v>
          </cell>
        </row>
        <row r="1507">
          <cell r="A1507">
            <v>12572</v>
          </cell>
          <cell r="B1507">
            <v>47</v>
          </cell>
          <cell r="C1507" t="str">
            <v>37</v>
          </cell>
          <cell r="D1507" t="str">
            <v>68338</v>
          </cell>
          <cell r="E1507" t="str">
            <v>136663</v>
          </cell>
          <cell r="F1507" t="str">
            <v>1301</v>
          </cell>
          <cell r="G1507" t="str">
            <v>D</v>
          </cell>
          <cell r="H1507" t="str">
            <v>America's Finest Charter</v>
          </cell>
          <cell r="I1507" t="str">
            <v>UNIFIED</v>
          </cell>
          <cell r="J1507">
            <v>86566</v>
          </cell>
        </row>
        <row r="1508">
          <cell r="A1508">
            <v>1327</v>
          </cell>
          <cell r="B1508">
            <v>47</v>
          </cell>
          <cell r="C1508" t="str">
            <v>37</v>
          </cell>
          <cell r="D1508" t="str">
            <v>68338</v>
          </cell>
          <cell r="E1508" t="str">
            <v>3730959</v>
          </cell>
          <cell r="F1508" t="str">
            <v>0028</v>
          </cell>
          <cell r="G1508" t="str">
            <v>D</v>
          </cell>
          <cell r="H1508" t="str">
            <v>Charter School of San Diego</v>
          </cell>
          <cell r="I1508" t="str">
            <v>UNIFIED</v>
          </cell>
          <cell r="J1508">
            <v>542148</v>
          </cell>
        </row>
        <row r="1509">
          <cell r="A1509">
            <v>1328</v>
          </cell>
          <cell r="B1509">
            <v>47</v>
          </cell>
          <cell r="C1509" t="str">
            <v>37</v>
          </cell>
          <cell r="D1509" t="str">
            <v>68338</v>
          </cell>
          <cell r="E1509" t="str">
            <v>3731189</v>
          </cell>
          <cell r="F1509" t="str">
            <v>0169</v>
          </cell>
          <cell r="G1509" t="str">
            <v>D</v>
          </cell>
          <cell r="H1509" t="str">
            <v>Preuss School UCSD</v>
          </cell>
          <cell r="I1509" t="str">
            <v>UNIFIED</v>
          </cell>
          <cell r="J1509">
            <v>160978</v>
          </cell>
        </row>
        <row r="1510">
          <cell r="A1510">
            <v>1329</v>
          </cell>
          <cell r="B1510">
            <v>47</v>
          </cell>
          <cell r="C1510" t="str">
            <v>37</v>
          </cell>
          <cell r="D1510" t="str">
            <v>68338</v>
          </cell>
          <cell r="E1510" t="str">
            <v>3731247</v>
          </cell>
          <cell r="F1510" t="str">
            <v>0269</v>
          </cell>
          <cell r="G1510" t="str">
            <v>D</v>
          </cell>
          <cell r="H1510" t="str">
            <v>High Tech High</v>
          </cell>
          <cell r="I1510" t="str">
            <v>UNIFIED</v>
          </cell>
          <cell r="J1510">
            <v>207118</v>
          </cell>
        </row>
        <row r="1511">
          <cell r="A1511">
            <v>1331</v>
          </cell>
          <cell r="B1511">
            <v>47</v>
          </cell>
          <cell r="C1511" t="str">
            <v>37</v>
          </cell>
          <cell r="D1511" t="str">
            <v>68338</v>
          </cell>
          <cell r="E1511" t="str">
            <v>3731395</v>
          </cell>
          <cell r="F1511" t="str">
            <v>0406</v>
          </cell>
          <cell r="G1511" t="str">
            <v>D</v>
          </cell>
          <cell r="H1511" t="str">
            <v>Audeo Charter</v>
          </cell>
          <cell r="I1511" t="str">
            <v>UNIFIED</v>
          </cell>
          <cell r="J1511">
            <v>151776</v>
          </cell>
        </row>
        <row r="1512">
          <cell r="A1512">
            <v>1332</v>
          </cell>
          <cell r="B1512">
            <v>47</v>
          </cell>
          <cell r="C1512" t="str">
            <v>37</v>
          </cell>
          <cell r="D1512" t="str">
            <v>68338</v>
          </cell>
          <cell r="E1512" t="str">
            <v>6039457</v>
          </cell>
          <cell r="F1512" t="str">
            <v>0033</v>
          </cell>
          <cell r="G1512" t="str">
            <v>D</v>
          </cell>
          <cell r="H1512" t="str">
            <v>Darnall Charter</v>
          </cell>
          <cell r="I1512" t="str">
            <v>UNIFIED</v>
          </cell>
          <cell r="J1512">
            <v>121216</v>
          </cell>
        </row>
        <row r="1513">
          <cell r="A1513">
            <v>7179</v>
          </cell>
          <cell r="B1513">
            <v>47</v>
          </cell>
          <cell r="C1513" t="str">
            <v>37</v>
          </cell>
          <cell r="D1513" t="str">
            <v>68338</v>
          </cell>
          <cell r="E1513" t="str">
            <v>6039812</v>
          </cell>
          <cell r="F1513" t="str">
            <v>0695</v>
          </cell>
          <cell r="G1513" t="str">
            <v>D</v>
          </cell>
          <cell r="H1513" t="str">
            <v>Keiller Leadership Academy</v>
          </cell>
          <cell r="I1513" t="str">
            <v>UNIFIED</v>
          </cell>
          <cell r="J1513">
            <v>111672</v>
          </cell>
        </row>
        <row r="1514">
          <cell r="A1514">
            <v>1333</v>
          </cell>
          <cell r="B1514">
            <v>47</v>
          </cell>
          <cell r="C1514" t="str">
            <v>37</v>
          </cell>
          <cell r="D1514" t="str">
            <v>68338</v>
          </cell>
          <cell r="E1514" t="str">
            <v>6040018</v>
          </cell>
          <cell r="F1514" t="str">
            <v>0046</v>
          </cell>
          <cell r="G1514" t="str">
            <v>D</v>
          </cell>
          <cell r="H1514" t="str">
            <v>Harriet Tubman Village Charter</v>
          </cell>
          <cell r="I1514" t="str">
            <v>UNIFIED</v>
          </cell>
          <cell r="J1514">
            <v>75934</v>
          </cell>
        </row>
        <row r="1515">
          <cell r="A1515">
            <v>7209</v>
          </cell>
          <cell r="B1515">
            <v>47</v>
          </cell>
          <cell r="C1515" t="str">
            <v>37</v>
          </cell>
          <cell r="D1515" t="str">
            <v>68338</v>
          </cell>
          <cell r="E1515" t="str">
            <v>6040190</v>
          </cell>
          <cell r="F1515" t="str">
            <v>0705</v>
          </cell>
          <cell r="G1515" t="str">
            <v>D</v>
          </cell>
          <cell r="H1515" t="str">
            <v>King-Chavez Primary Academy</v>
          </cell>
          <cell r="I1515" t="str">
            <v>UNIFIED</v>
          </cell>
          <cell r="J1515">
            <v>70696</v>
          </cell>
        </row>
        <row r="1516">
          <cell r="A1516">
            <v>1335</v>
          </cell>
          <cell r="B1516">
            <v>47</v>
          </cell>
          <cell r="C1516" t="str">
            <v>37</v>
          </cell>
          <cell r="D1516" t="str">
            <v>68338</v>
          </cell>
          <cell r="E1516" t="str">
            <v>6061964</v>
          </cell>
          <cell r="F1516" t="str">
            <v>0048</v>
          </cell>
          <cell r="G1516" t="str">
            <v>D</v>
          </cell>
          <cell r="H1516" t="str">
            <v>The O'Farrell Charter</v>
          </cell>
          <cell r="I1516" t="str">
            <v>UNIFIED</v>
          </cell>
          <cell r="J1516">
            <v>344396</v>
          </cell>
        </row>
        <row r="1517">
          <cell r="A1517">
            <v>1336</v>
          </cell>
          <cell r="B1517">
            <v>47</v>
          </cell>
          <cell r="C1517" t="str">
            <v>37</v>
          </cell>
          <cell r="D1517" t="str">
            <v>68338</v>
          </cell>
          <cell r="E1517" t="str">
            <v>6113211</v>
          </cell>
          <cell r="F1517" t="str">
            <v>0095</v>
          </cell>
          <cell r="G1517" t="str">
            <v>D</v>
          </cell>
          <cell r="H1517" t="str">
            <v>McGill School of Success</v>
          </cell>
          <cell r="I1517" t="str">
            <v>UNIFIED</v>
          </cell>
          <cell r="J1517">
            <v>29724</v>
          </cell>
        </row>
        <row r="1518">
          <cell r="A1518">
            <v>1338</v>
          </cell>
          <cell r="B1518">
            <v>47</v>
          </cell>
          <cell r="C1518" t="str">
            <v>37</v>
          </cell>
          <cell r="D1518" t="str">
            <v>68338</v>
          </cell>
          <cell r="E1518" t="str">
            <v>6115570</v>
          </cell>
          <cell r="F1518" t="str">
            <v>0081</v>
          </cell>
          <cell r="G1518" t="str">
            <v>D</v>
          </cell>
          <cell r="H1518" t="str">
            <v>Museum</v>
          </cell>
          <cell r="I1518" t="str">
            <v>UNIFIED</v>
          </cell>
          <cell r="J1518">
            <v>44510</v>
          </cell>
        </row>
        <row r="1519">
          <cell r="A1519">
            <v>1340</v>
          </cell>
          <cell r="B1519">
            <v>47</v>
          </cell>
          <cell r="C1519" t="str">
            <v>37</v>
          </cell>
          <cell r="D1519" t="str">
            <v>68338</v>
          </cell>
          <cell r="E1519" t="str">
            <v>6117279</v>
          </cell>
          <cell r="F1519" t="str">
            <v>0264</v>
          </cell>
          <cell r="G1519" t="str">
            <v>D</v>
          </cell>
          <cell r="H1519" t="str">
            <v>Holly Drive Leadership Academy</v>
          </cell>
          <cell r="I1519" t="str">
            <v>UNIFIED</v>
          </cell>
          <cell r="J1519">
            <v>24826</v>
          </cell>
        </row>
        <row r="1520">
          <cell r="A1520">
            <v>1342</v>
          </cell>
          <cell r="B1520">
            <v>47</v>
          </cell>
          <cell r="C1520" t="str">
            <v>37</v>
          </cell>
          <cell r="D1520" t="str">
            <v>68338</v>
          </cell>
          <cell r="E1520" t="str">
            <v>6117683</v>
          </cell>
          <cell r="F1520" t="str">
            <v>0278</v>
          </cell>
          <cell r="G1520" t="str">
            <v>D</v>
          </cell>
          <cell r="H1520" t="str">
            <v>High Tech Elementary Explorer</v>
          </cell>
          <cell r="I1520" t="str">
            <v>UNIFIED</v>
          </cell>
          <cell r="J1520">
            <v>67776</v>
          </cell>
        </row>
        <row r="1521">
          <cell r="A1521">
            <v>1343</v>
          </cell>
          <cell r="B1521">
            <v>47</v>
          </cell>
          <cell r="C1521" t="str">
            <v>37</v>
          </cell>
          <cell r="D1521" t="str">
            <v>68338</v>
          </cell>
          <cell r="E1521" t="str">
            <v>6119168</v>
          </cell>
          <cell r="F1521" t="str">
            <v>0396</v>
          </cell>
          <cell r="G1521" t="str">
            <v>D</v>
          </cell>
          <cell r="H1521" t="str">
            <v>San Diego Cooperative Charter</v>
          </cell>
          <cell r="I1521" t="str">
            <v>UNIFIED</v>
          </cell>
          <cell r="J1521">
            <v>89282</v>
          </cell>
        </row>
        <row r="1522">
          <cell r="A1522">
            <v>1344</v>
          </cell>
          <cell r="B1522">
            <v>47</v>
          </cell>
          <cell r="C1522" t="str">
            <v>37</v>
          </cell>
          <cell r="D1522" t="str">
            <v>68338</v>
          </cell>
          <cell r="E1522" t="str">
            <v>6119598</v>
          </cell>
          <cell r="F1522" t="str">
            <v>0420</v>
          </cell>
          <cell r="G1522" t="str">
            <v>D</v>
          </cell>
          <cell r="H1522" t="str">
            <v>King-Chavez Academy of Excellence</v>
          </cell>
          <cell r="I1522" t="str">
            <v>UNIFIED</v>
          </cell>
          <cell r="J1522">
            <v>59932</v>
          </cell>
        </row>
        <row r="1523">
          <cell r="A1523">
            <v>1345</v>
          </cell>
          <cell r="B1523">
            <v>47</v>
          </cell>
          <cell r="C1523" t="str">
            <v>37</v>
          </cell>
          <cell r="D1523" t="str">
            <v>68338</v>
          </cell>
          <cell r="E1523" t="str">
            <v>6120935</v>
          </cell>
          <cell r="F1523" t="str">
            <v>0488</v>
          </cell>
          <cell r="G1523" t="str">
            <v>D</v>
          </cell>
          <cell r="H1523" t="str">
            <v>Albert Einstein Academy Charter Elementary</v>
          </cell>
          <cell r="I1523" t="str">
            <v>UNIFIED</v>
          </cell>
          <cell r="J1523">
            <v>154858</v>
          </cell>
        </row>
        <row r="1524">
          <cell r="A1524">
            <v>655</v>
          </cell>
          <cell r="B1524">
            <v>47</v>
          </cell>
          <cell r="C1524" t="str">
            <v>37</v>
          </cell>
          <cell r="D1524" t="str">
            <v>68346</v>
          </cell>
          <cell r="E1524" t="str">
            <v>0</v>
          </cell>
          <cell r="H1524" t="str">
            <v>San Dieguito Union High</v>
          </cell>
          <cell r="I1524" t="str">
            <v>HIGH</v>
          </cell>
          <cell r="J1524">
            <v>2505024</v>
          </cell>
        </row>
        <row r="1525">
          <cell r="A1525">
            <v>656</v>
          </cell>
          <cell r="B1525">
            <v>47</v>
          </cell>
          <cell r="C1525" t="str">
            <v>37</v>
          </cell>
          <cell r="D1525" t="str">
            <v>68353</v>
          </cell>
          <cell r="E1525" t="str">
            <v>0</v>
          </cell>
          <cell r="H1525" t="str">
            <v>San Pasqual Union Elementary</v>
          </cell>
          <cell r="I1525" t="str">
            <v>ELEMENTARY</v>
          </cell>
          <cell r="J1525">
            <v>828488</v>
          </cell>
        </row>
        <row r="1526">
          <cell r="A1526">
            <v>657</v>
          </cell>
          <cell r="B1526">
            <v>47</v>
          </cell>
          <cell r="C1526" t="str">
            <v>37</v>
          </cell>
          <cell r="D1526" t="str">
            <v>68361</v>
          </cell>
          <cell r="E1526" t="str">
            <v>0</v>
          </cell>
          <cell r="H1526" t="str">
            <v>Santee</v>
          </cell>
          <cell r="I1526" t="str">
            <v>ELEMENTARY</v>
          </cell>
          <cell r="J1526">
            <v>9306169</v>
          </cell>
        </row>
        <row r="1527">
          <cell r="A1527">
            <v>658</v>
          </cell>
          <cell r="B1527">
            <v>47</v>
          </cell>
          <cell r="C1527" t="str">
            <v>37</v>
          </cell>
          <cell r="D1527" t="str">
            <v>68379</v>
          </cell>
          <cell r="E1527" t="str">
            <v>0</v>
          </cell>
          <cell r="H1527" t="str">
            <v>San Ysidro Elementary</v>
          </cell>
          <cell r="I1527" t="str">
            <v>ELEMENTARY</v>
          </cell>
          <cell r="J1527">
            <v>4136317</v>
          </cell>
        </row>
        <row r="1528">
          <cell r="A1528">
            <v>659</v>
          </cell>
          <cell r="B1528">
            <v>47</v>
          </cell>
          <cell r="C1528" t="str">
            <v>37</v>
          </cell>
          <cell r="D1528" t="str">
            <v>68387</v>
          </cell>
          <cell r="E1528" t="str">
            <v>0</v>
          </cell>
          <cell r="H1528" t="str">
            <v>Solana Beach Elementary</v>
          </cell>
          <cell r="I1528" t="str">
            <v>ELEMENTARY</v>
          </cell>
          <cell r="J1528">
            <v>580108</v>
          </cell>
        </row>
        <row r="1529">
          <cell r="A1529">
            <v>660</v>
          </cell>
          <cell r="B1529">
            <v>47</v>
          </cell>
          <cell r="C1529" t="str">
            <v>37</v>
          </cell>
          <cell r="D1529" t="str">
            <v>68395</v>
          </cell>
          <cell r="E1529" t="str">
            <v>0</v>
          </cell>
          <cell r="H1529" t="str">
            <v>South Bay Union</v>
          </cell>
          <cell r="I1529" t="str">
            <v>ELEMENTARY</v>
          </cell>
          <cell r="J1529">
            <v>7490814</v>
          </cell>
        </row>
        <row r="1530">
          <cell r="A1530">
            <v>7299</v>
          </cell>
          <cell r="B1530">
            <v>47</v>
          </cell>
          <cell r="C1530" t="str">
            <v>37</v>
          </cell>
          <cell r="D1530" t="str">
            <v>68395</v>
          </cell>
          <cell r="E1530" t="str">
            <v>6040505</v>
          </cell>
          <cell r="F1530" t="str">
            <v>1418</v>
          </cell>
          <cell r="G1530" t="str">
            <v>L</v>
          </cell>
          <cell r="H1530" t="str">
            <v>Imperial Beach Charter</v>
          </cell>
          <cell r="I1530" t="str">
            <v>ELEMENTARY</v>
          </cell>
          <cell r="J1530">
            <v>1253290</v>
          </cell>
        </row>
        <row r="1531">
          <cell r="A1531">
            <v>7300</v>
          </cell>
          <cell r="B1531">
            <v>47</v>
          </cell>
          <cell r="C1531" t="str">
            <v>37</v>
          </cell>
          <cell r="D1531" t="str">
            <v>68395</v>
          </cell>
          <cell r="E1531" t="str">
            <v>6040513</v>
          </cell>
          <cell r="F1531" t="str">
            <v>1252</v>
          </cell>
          <cell r="G1531" t="str">
            <v>L</v>
          </cell>
          <cell r="H1531" t="str">
            <v>Nestor Language Academy Charter</v>
          </cell>
          <cell r="I1531" t="str">
            <v>ELEMENTARY</v>
          </cell>
          <cell r="J1531">
            <v>1380028</v>
          </cell>
        </row>
        <row r="1532">
          <cell r="A1532">
            <v>661</v>
          </cell>
          <cell r="B1532">
            <v>47</v>
          </cell>
          <cell r="C1532" t="str">
            <v>37</v>
          </cell>
          <cell r="D1532" t="str">
            <v>68403</v>
          </cell>
          <cell r="E1532" t="str">
            <v>0</v>
          </cell>
          <cell r="H1532" t="str">
            <v>Spencer Valley Elementary</v>
          </cell>
          <cell r="I1532" t="str">
            <v>ELEMENTARY</v>
          </cell>
          <cell r="J1532">
            <v>66830</v>
          </cell>
        </row>
        <row r="1533">
          <cell r="A1533">
            <v>12705</v>
          </cell>
          <cell r="B1533">
            <v>47</v>
          </cell>
          <cell r="C1533" t="str">
            <v>37</v>
          </cell>
          <cell r="D1533" t="str">
            <v>68403</v>
          </cell>
          <cell r="E1533" t="str">
            <v>125401</v>
          </cell>
          <cell r="F1533" t="str">
            <v>1371</v>
          </cell>
          <cell r="G1533" t="str">
            <v>D</v>
          </cell>
          <cell r="H1533" t="str">
            <v>Insight @ San Diego</v>
          </cell>
          <cell r="I1533" t="str">
            <v>ELEMENTARY</v>
          </cell>
          <cell r="J1533">
            <v>333832</v>
          </cell>
        </row>
        <row r="1534">
          <cell r="A1534">
            <v>1348</v>
          </cell>
          <cell r="B1534">
            <v>47</v>
          </cell>
          <cell r="C1534" t="str">
            <v>37</v>
          </cell>
          <cell r="D1534" t="str">
            <v>68403</v>
          </cell>
          <cell r="E1534" t="str">
            <v>6120893</v>
          </cell>
          <cell r="F1534" t="str">
            <v>0493</v>
          </cell>
          <cell r="G1534" t="str">
            <v>D</v>
          </cell>
          <cell r="H1534" t="str">
            <v>California Virtual Academy @ San Diego</v>
          </cell>
          <cell r="I1534" t="str">
            <v>ELEMENTARY</v>
          </cell>
          <cell r="J1534">
            <v>3000407</v>
          </cell>
        </row>
        <row r="1535">
          <cell r="A1535">
            <v>662</v>
          </cell>
          <cell r="B1535">
            <v>47</v>
          </cell>
          <cell r="C1535" t="str">
            <v>37</v>
          </cell>
          <cell r="D1535" t="str">
            <v>68411</v>
          </cell>
          <cell r="E1535" t="str">
            <v>0</v>
          </cell>
          <cell r="H1535" t="str">
            <v>Sweetwater Union High</v>
          </cell>
          <cell r="I1535" t="str">
            <v>HIGH</v>
          </cell>
          <cell r="J1535">
            <v>64114983</v>
          </cell>
        </row>
        <row r="1536">
          <cell r="A1536">
            <v>12738</v>
          </cell>
          <cell r="B1536">
            <v>47</v>
          </cell>
          <cell r="C1536" t="str">
            <v>37</v>
          </cell>
          <cell r="D1536" t="str">
            <v>68411</v>
          </cell>
          <cell r="E1536" t="str">
            <v>126086</v>
          </cell>
          <cell r="F1536" t="str">
            <v>1407</v>
          </cell>
          <cell r="G1536" t="str">
            <v>D</v>
          </cell>
          <cell r="H1536" t="str">
            <v>Hawking S.T.E.A.M. Charter</v>
          </cell>
          <cell r="I1536" t="str">
            <v>HIGH</v>
          </cell>
          <cell r="J1536">
            <v>639927</v>
          </cell>
        </row>
        <row r="1537">
          <cell r="A1537">
            <v>12926</v>
          </cell>
          <cell r="B1537">
            <v>47</v>
          </cell>
          <cell r="C1537" t="str">
            <v>37</v>
          </cell>
          <cell r="D1537" t="str">
            <v>68411</v>
          </cell>
          <cell r="E1537" t="str">
            <v>128082</v>
          </cell>
          <cell r="F1537" t="str">
            <v>1524</v>
          </cell>
          <cell r="G1537" t="str">
            <v>D</v>
          </cell>
          <cell r="H1537" t="str">
            <v>Hawking S.T.E.A.M. Charter School 2</v>
          </cell>
          <cell r="I1537" t="str">
            <v>HIGH</v>
          </cell>
          <cell r="J1537">
            <v>0</v>
          </cell>
        </row>
        <row r="1538">
          <cell r="A1538">
            <v>1349</v>
          </cell>
          <cell r="B1538">
            <v>47</v>
          </cell>
          <cell r="C1538" t="str">
            <v>37</v>
          </cell>
          <cell r="D1538" t="str">
            <v>68411</v>
          </cell>
          <cell r="E1538" t="str">
            <v>3731304</v>
          </cell>
          <cell r="F1538" t="str">
            <v>0303</v>
          </cell>
          <cell r="G1538" t="str">
            <v>D</v>
          </cell>
          <cell r="H1538" t="str">
            <v>MAAC Community Charter</v>
          </cell>
          <cell r="I1538" t="str">
            <v>HIGH</v>
          </cell>
          <cell r="J1538">
            <v>384766</v>
          </cell>
        </row>
        <row r="1539">
          <cell r="A1539">
            <v>663</v>
          </cell>
          <cell r="B1539">
            <v>47</v>
          </cell>
          <cell r="C1539" t="str">
            <v>37</v>
          </cell>
          <cell r="D1539" t="str">
            <v>68437</v>
          </cell>
          <cell r="E1539" t="str">
            <v>0</v>
          </cell>
          <cell r="H1539" t="str">
            <v>Vallecitos Elementary</v>
          </cell>
          <cell r="I1539" t="str">
            <v>ELEMENTARY</v>
          </cell>
          <cell r="J1539">
            <v>286627</v>
          </cell>
        </row>
        <row r="1540">
          <cell r="A1540">
            <v>13970</v>
          </cell>
          <cell r="B1540">
            <v>47</v>
          </cell>
          <cell r="C1540" t="str">
            <v>37</v>
          </cell>
          <cell r="D1540" t="str">
            <v>68437</v>
          </cell>
          <cell r="E1540" t="str">
            <v>128470</v>
          </cell>
          <cell r="F1540" t="str">
            <v>1559</v>
          </cell>
          <cell r="G1540" t="str">
            <v>D</v>
          </cell>
          <cell r="H1540" t="str">
            <v>Taylion San Diego Academy</v>
          </cell>
          <cell r="I1540" t="str">
            <v>ELEMENTARY</v>
          </cell>
          <cell r="J1540">
            <v>38826</v>
          </cell>
        </row>
        <row r="1541">
          <cell r="A1541">
            <v>664</v>
          </cell>
          <cell r="B1541">
            <v>47</v>
          </cell>
          <cell r="C1541" t="str">
            <v>37</v>
          </cell>
          <cell r="D1541" t="str">
            <v>68452</v>
          </cell>
          <cell r="E1541" t="str">
            <v>0</v>
          </cell>
          <cell r="H1541" t="str">
            <v>Vista Unified</v>
          </cell>
          <cell r="I1541" t="str">
            <v>UNIFIED</v>
          </cell>
          <cell r="J1541">
            <v>31310376</v>
          </cell>
        </row>
        <row r="1542">
          <cell r="A1542">
            <v>9684</v>
          </cell>
          <cell r="B1542">
            <v>47</v>
          </cell>
          <cell r="C1542" t="str">
            <v>37</v>
          </cell>
          <cell r="D1542" t="str">
            <v>68452</v>
          </cell>
          <cell r="E1542" t="str">
            <v>106120</v>
          </cell>
          <cell r="F1542" t="str">
            <v>0627</v>
          </cell>
          <cell r="G1542" t="str">
            <v>D</v>
          </cell>
          <cell r="H1542" t="str">
            <v>SIATech</v>
          </cell>
          <cell r="I1542" t="str">
            <v>UNIFIED</v>
          </cell>
          <cell r="J1542">
            <v>1661554</v>
          </cell>
        </row>
        <row r="1543">
          <cell r="A1543">
            <v>12011</v>
          </cell>
          <cell r="B1543">
            <v>47</v>
          </cell>
          <cell r="C1543" t="str">
            <v>37</v>
          </cell>
          <cell r="D1543" t="str">
            <v>68452</v>
          </cell>
          <cell r="E1543" t="str">
            <v>114264</v>
          </cell>
          <cell r="F1543" t="str">
            <v>0884</v>
          </cell>
          <cell r="G1543" t="str">
            <v>D</v>
          </cell>
          <cell r="H1543" t="str">
            <v>North County Trade Tech High</v>
          </cell>
          <cell r="I1543" t="str">
            <v>UNIFIED</v>
          </cell>
          <cell r="J1543">
            <v>279835</v>
          </cell>
        </row>
        <row r="1544">
          <cell r="A1544">
            <v>12617</v>
          </cell>
          <cell r="B1544">
            <v>47</v>
          </cell>
          <cell r="C1544" t="str">
            <v>37</v>
          </cell>
          <cell r="D1544" t="str">
            <v>68452</v>
          </cell>
          <cell r="E1544" t="str">
            <v>124917</v>
          </cell>
          <cell r="F1544" t="str">
            <v>1351</v>
          </cell>
          <cell r="G1544" t="str">
            <v>D</v>
          </cell>
          <cell r="H1544" t="str">
            <v>Guajome Learning Center</v>
          </cell>
          <cell r="I1544" t="str">
            <v>UNIFIED</v>
          </cell>
          <cell r="J1544">
            <v>134298</v>
          </cell>
        </row>
        <row r="1545">
          <cell r="A1545">
            <v>12952</v>
          </cell>
          <cell r="B1545">
            <v>47</v>
          </cell>
          <cell r="C1545" t="str">
            <v>37</v>
          </cell>
          <cell r="D1545" t="str">
            <v>68452</v>
          </cell>
          <cell r="E1545" t="str">
            <v>128223</v>
          </cell>
          <cell r="F1545" t="str">
            <v>1515</v>
          </cell>
          <cell r="G1545" t="str">
            <v>D</v>
          </cell>
          <cell r="H1545" t="str">
            <v>Bella Mente Montessori Academy</v>
          </cell>
          <cell r="I1545" t="str">
            <v>UNIFIED</v>
          </cell>
          <cell r="J1545">
            <v>121824</v>
          </cell>
        </row>
        <row r="1546">
          <cell r="A1546">
            <v>1350</v>
          </cell>
          <cell r="B1546">
            <v>47</v>
          </cell>
          <cell r="C1546" t="str">
            <v>37</v>
          </cell>
          <cell r="D1546" t="str">
            <v>68452</v>
          </cell>
          <cell r="E1546" t="str">
            <v>3730942</v>
          </cell>
          <cell r="F1546" t="str">
            <v>0050</v>
          </cell>
          <cell r="G1546" t="str">
            <v>D</v>
          </cell>
          <cell r="H1546" t="str">
            <v>Guajome Park Academy Charter</v>
          </cell>
          <cell r="I1546" t="str">
            <v>UNIFIED</v>
          </cell>
          <cell r="J1546">
            <v>2045925</v>
          </cell>
        </row>
        <row r="1547">
          <cell r="A1547">
            <v>665</v>
          </cell>
          <cell r="B1547">
            <v>47</v>
          </cell>
          <cell r="C1547" t="str">
            <v>37</v>
          </cell>
          <cell r="D1547" t="str">
            <v>73551</v>
          </cell>
          <cell r="E1547" t="str">
            <v>0</v>
          </cell>
          <cell r="H1547" t="str">
            <v>Carlsbad Unified</v>
          </cell>
          <cell r="I1547" t="str">
            <v>UNIFIED</v>
          </cell>
          <cell r="J1547">
            <v>2180194</v>
          </cell>
        </row>
        <row r="1548">
          <cell r="A1548">
            <v>666</v>
          </cell>
          <cell r="B1548">
            <v>47</v>
          </cell>
          <cell r="C1548" t="str">
            <v>37</v>
          </cell>
          <cell r="D1548" t="str">
            <v>73569</v>
          </cell>
          <cell r="E1548" t="str">
            <v>0</v>
          </cell>
          <cell r="H1548" t="str">
            <v>Oceanside Unified</v>
          </cell>
          <cell r="I1548" t="str">
            <v>UNIFIED</v>
          </cell>
          <cell r="J1548">
            <v>25824690</v>
          </cell>
        </row>
        <row r="1549">
          <cell r="A1549">
            <v>9642</v>
          </cell>
          <cell r="B1549">
            <v>47</v>
          </cell>
          <cell r="C1549" t="str">
            <v>37</v>
          </cell>
          <cell r="D1549" t="str">
            <v>73569</v>
          </cell>
          <cell r="E1549" t="str">
            <v>136267</v>
          </cell>
          <cell r="F1549" t="str">
            <v>0516</v>
          </cell>
          <cell r="G1549" t="str">
            <v>D</v>
          </cell>
          <cell r="H1549" t="str">
            <v>Coastal Academy</v>
          </cell>
          <cell r="I1549" t="str">
            <v>UNIFIED</v>
          </cell>
          <cell r="J1549">
            <v>2794386</v>
          </cell>
        </row>
        <row r="1550">
          <cell r="A1550">
            <v>1352</v>
          </cell>
          <cell r="B1550">
            <v>47</v>
          </cell>
          <cell r="C1550" t="str">
            <v>37</v>
          </cell>
          <cell r="D1550" t="str">
            <v>73569</v>
          </cell>
          <cell r="E1550" t="str">
            <v>3731221</v>
          </cell>
          <cell r="F1550" t="str">
            <v>0247</v>
          </cell>
          <cell r="G1550" t="str">
            <v>D</v>
          </cell>
          <cell r="H1550" t="str">
            <v>Pacific View Charter</v>
          </cell>
          <cell r="I1550" t="str">
            <v>UNIFIED</v>
          </cell>
          <cell r="J1550">
            <v>1004818</v>
          </cell>
        </row>
        <row r="1551">
          <cell r="A1551">
            <v>667</v>
          </cell>
          <cell r="B1551">
            <v>47</v>
          </cell>
          <cell r="C1551" t="str">
            <v>37</v>
          </cell>
          <cell r="D1551" t="str">
            <v>73791</v>
          </cell>
          <cell r="E1551" t="str">
            <v>0</v>
          </cell>
          <cell r="H1551" t="str">
            <v>San Marcos Unified</v>
          </cell>
          <cell r="I1551" t="str">
            <v>UNIFIED</v>
          </cell>
          <cell r="J1551">
            <v>29769918</v>
          </cell>
        </row>
        <row r="1552">
          <cell r="A1552">
            <v>10223</v>
          </cell>
          <cell r="B1552">
            <v>47</v>
          </cell>
          <cell r="C1552" t="str">
            <v>37</v>
          </cell>
          <cell r="D1552" t="str">
            <v>73791</v>
          </cell>
          <cell r="E1552" t="str">
            <v>109785</v>
          </cell>
          <cell r="F1552" t="str">
            <v>0723</v>
          </cell>
          <cell r="G1552" t="str">
            <v>D</v>
          </cell>
          <cell r="H1552" t="str">
            <v>Bayshore Preparatory Charter</v>
          </cell>
          <cell r="I1552" t="str">
            <v>UNIFIED</v>
          </cell>
          <cell r="J1552">
            <v>0</v>
          </cell>
        </row>
        <row r="1553">
          <cell r="A1553">
            <v>668</v>
          </cell>
          <cell r="B1553">
            <v>47</v>
          </cell>
          <cell r="C1553" t="str">
            <v>37</v>
          </cell>
          <cell r="D1553" t="str">
            <v>75416</v>
          </cell>
          <cell r="E1553" t="str">
            <v>0</v>
          </cell>
          <cell r="H1553" t="str">
            <v>Warner Unified</v>
          </cell>
          <cell r="I1553" t="str">
            <v>UNIFIED</v>
          </cell>
          <cell r="J1553">
            <v>342047</v>
          </cell>
        </row>
        <row r="1554">
          <cell r="A1554">
            <v>12389</v>
          </cell>
          <cell r="B1554">
            <v>47</v>
          </cell>
          <cell r="C1554" t="str">
            <v>37</v>
          </cell>
          <cell r="D1554" t="str">
            <v>75416</v>
          </cell>
          <cell r="E1554" t="str">
            <v>122796</v>
          </cell>
          <cell r="F1554" t="str">
            <v>1262</v>
          </cell>
          <cell r="G1554" t="str">
            <v>D</v>
          </cell>
          <cell r="H1554" t="str">
            <v>All Tribes Elementary Charter</v>
          </cell>
          <cell r="I1554" t="str">
            <v>UNIFIED</v>
          </cell>
          <cell r="J1554">
            <v>74804</v>
          </cell>
        </row>
        <row r="1555">
          <cell r="A1555">
            <v>14247</v>
          </cell>
          <cell r="B1555">
            <v>47</v>
          </cell>
          <cell r="C1555" t="str">
            <v>37</v>
          </cell>
          <cell r="D1555" t="str">
            <v>75416</v>
          </cell>
          <cell r="E1555" t="str">
            <v>132472</v>
          </cell>
          <cell r="F1555" t="str">
            <v>1758</v>
          </cell>
          <cell r="G1555" t="str">
            <v>D</v>
          </cell>
          <cell r="H1555" t="str">
            <v>California Pacific Charter Schools - San Diego</v>
          </cell>
          <cell r="I1555" t="str">
            <v>UNIFIED</v>
          </cell>
          <cell r="J1555">
            <v>297576</v>
          </cell>
        </row>
        <row r="1556">
          <cell r="A1556">
            <v>12047</v>
          </cell>
          <cell r="B1556">
            <v>47</v>
          </cell>
          <cell r="C1556" t="str">
            <v>37</v>
          </cell>
          <cell r="D1556" t="str">
            <v>75416</v>
          </cell>
          <cell r="E1556" t="str">
            <v>6119275</v>
          </cell>
          <cell r="F1556" t="str">
            <v>1057</v>
          </cell>
          <cell r="G1556" t="str">
            <v>D</v>
          </cell>
          <cell r="H1556" t="str">
            <v>All Tribes Charter</v>
          </cell>
          <cell r="I1556" t="str">
            <v>UNIFIED</v>
          </cell>
          <cell r="J1556">
            <v>77596</v>
          </cell>
        </row>
        <row r="1557">
          <cell r="A1557">
            <v>669</v>
          </cell>
          <cell r="B1557">
            <v>47</v>
          </cell>
          <cell r="C1557" t="str">
            <v>37</v>
          </cell>
          <cell r="D1557" t="str">
            <v>75614</v>
          </cell>
          <cell r="E1557" t="str">
            <v>0</v>
          </cell>
          <cell r="H1557" t="str">
            <v>Valley Center-Pauma Unified</v>
          </cell>
          <cell r="I1557" t="str">
            <v>UNIFIED</v>
          </cell>
          <cell r="J1557">
            <v>4465791</v>
          </cell>
        </row>
        <row r="1558">
          <cell r="A1558">
            <v>11414</v>
          </cell>
          <cell r="B1558">
            <v>47</v>
          </cell>
          <cell r="C1558" t="str">
            <v>37</v>
          </cell>
          <cell r="D1558" t="str">
            <v>76471</v>
          </cell>
          <cell r="E1558" t="str">
            <v>114678</v>
          </cell>
          <cell r="F1558" t="str">
            <v>0756</v>
          </cell>
          <cell r="G1558" t="str">
            <v>D</v>
          </cell>
          <cell r="H1558" t="str">
            <v>High Tech High Chula Vista</v>
          </cell>
          <cell r="I1558" t="str">
            <v>STATEWIDE BENEFIT CHARTER</v>
          </cell>
          <cell r="J1558">
            <v>1007777</v>
          </cell>
        </row>
        <row r="1559">
          <cell r="A1559">
            <v>11415</v>
          </cell>
          <cell r="B1559">
            <v>47</v>
          </cell>
          <cell r="C1559" t="str">
            <v>37</v>
          </cell>
          <cell r="D1559" t="str">
            <v>76471</v>
          </cell>
          <cell r="E1559" t="str">
            <v>114694</v>
          </cell>
          <cell r="F1559" t="str">
            <v>0756</v>
          </cell>
          <cell r="G1559" t="str">
            <v>D</v>
          </cell>
          <cell r="H1559" t="str">
            <v>High Tech High North County</v>
          </cell>
          <cell r="I1559" t="str">
            <v>STATEWIDE BENEFIT CHARTER</v>
          </cell>
          <cell r="J1559">
            <v>708279</v>
          </cell>
        </row>
        <row r="1560">
          <cell r="A1560">
            <v>12207</v>
          </cell>
          <cell r="B1560">
            <v>47</v>
          </cell>
          <cell r="C1560" t="str">
            <v>37</v>
          </cell>
          <cell r="D1560" t="str">
            <v>76471</v>
          </cell>
          <cell r="E1560" t="str">
            <v>119271</v>
          </cell>
          <cell r="F1560" t="str">
            <v>0756</v>
          </cell>
          <cell r="G1560" t="str">
            <v>D</v>
          </cell>
          <cell r="H1560" t="str">
            <v>High Tech Middle North County</v>
          </cell>
          <cell r="I1560" t="str">
            <v>STATEWIDE BENEFIT CHARTER</v>
          </cell>
          <cell r="J1560">
            <v>471378</v>
          </cell>
        </row>
        <row r="1561">
          <cell r="A1561">
            <v>12574</v>
          </cell>
          <cell r="B1561">
            <v>47</v>
          </cell>
          <cell r="C1561" t="str">
            <v>37</v>
          </cell>
          <cell r="D1561" t="str">
            <v>76471</v>
          </cell>
          <cell r="E1561" t="str">
            <v>123042</v>
          </cell>
          <cell r="F1561" t="str">
            <v>0756</v>
          </cell>
          <cell r="G1561" t="str">
            <v>D</v>
          </cell>
          <cell r="H1561" t="str">
            <v>High Tech Middle Chula Vista</v>
          </cell>
          <cell r="I1561" t="str">
            <v>STATEWIDE BENEFIT CHARTER</v>
          </cell>
          <cell r="J1561">
            <v>466155</v>
          </cell>
        </row>
        <row r="1562">
          <cell r="A1562">
            <v>12575</v>
          </cell>
          <cell r="B1562">
            <v>47</v>
          </cell>
          <cell r="C1562" t="str">
            <v>37</v>
          </cell>
          <cell r="D1562" t="str">
            <v>76471</v>
          </cell>
          <cell r="E1562" t="str">
            <v>123059</v>
          </cell>
          <cell r="F1562" t="str">
            <v>0756</v>
          </cell>
          <cell r="G1562" t="str">
            <v>D</v>
          </cell>
          <cell r="H1562" t="str">
            <v>High Tech Elementary Chula Vista</v>
          </cell>
          <cell r="I1562" t="str">
            <v>STATEWIDE BENEFIT CHARTER</v>
          </cell>
          <cell r="J1562">
            <v>564143</v>
          </cell>
        </row>
        <row r="1563">
          <cell r="A1563">
            <v>12891</v>
          </cell>
          <cell r="B1563">
            <v>47</v>
          </cell>
          <cell r="C1563" t="str">
            <v>37</v>
          </cell>
          <cell r="D1563" t="str">
            <v>76471</v>
          </cell>
          <cell r="E1563" t="str">
            <v>127605</v>
          </cell>
          <cell r="F1563" t="str">
            <v>0756</v>
          </cell>
          <cell r="G1563" t="str">
            <v>D</v>
          </cell>
          <cell r="H1563" t="str">
            <v>High Tech Elementary North County</v>
          </cell>
          <cell r="I1563" t="str">
            <v>STATEWIDE BENEFIT CHARTER</v>
          </cell>
          <cell r="J1563">
            <v>75330</v>
          </cell>
        </row>
        <row r="1564">
          <cell r="A1564">
            <v>14054</v>
          </cell>
          <cell r="B1564">
            <v>47</v>
          </cell>
          <cell r="C1564" t="str">
            <v>37</v>
          </cell>
          <cell r="D1564" t="str">
            <v>76851</v>
          </cell>
          <cell r="E1564" t="str">
            <v>0</v>
          </cell>
          <cell r="H1564" t="str">
            <v>Bonsall Unified</v>
          </cell>
          <cell r="I1564" t="str">
            <v>UNIFIED</v>
          </cell>
          <cell r="J1564">
            <v>3332895</v>
          </cell>
        </row>
        <row r="1565">
          <cell r="A1565">
            <v>14265</v>
          </cell>
          <cell r="B1565">
            <v>47</v>
          </cell>
          <cell r="C1565" t="str">
            <v>37</v>
          </cell>
          <cell r="D1565" t="str">
            <v>76851</v>
          </cell>
          <cell r="E1565" t="str">
            <v>132886</v>
          </cell>
          <cell r="F1565" t="str">
            <v>1767</v>
          </cell>
          <cell r="G1565" t="str">
            <v>D</v>
          </cell>
          <cell r="H1565" t="str">
            <v>Pathways Academy Charter School</v>
          </cell>
          <cell r="I1565" t="str">
            <v>UNIFIED</v>
          </cell>
          <cell r="J1565">
            <v>0</v>
          </cell>
        </row>
        <row r="1566">
          <cell r="A1566">
            <v>1309</v>
          </cell>
          <cell r="B1566">
            <v>47</v>
          </cell>
          <cell r="C1566" t="str">
            <v>37</v>
          </cell>
          <cell r="D1566" t="str">
            <v>76851</v>
          </cell>
          <cell r="E1566" t="str">
            <v>6113468</v>
          </cell>
          <cell r="F1566" t="str">
            <v>0104</v>
          </cell>
          <cell r="G1566" t="str">
            <v>L</v>
          </cell>
          <cell r="H1566" t="str">
            <v>Vivian Banks Charter</v>
          </cell>
          <cell r="I1566" t="str">
            <v>ELEMENTARY</v>
          </cell>
          <cell r="J1566">
            <v>134572</v>
          </cell>
        </row>
        <row r="1567">
          <cell r="A1567">
            <v>14133</v>
          </cell>
          <cell r="B1567">
            <v>47</v>
          </cell>
          <cell r="C1567" t="str">
            <v>37</v>
          </cell>
          <cell r="D1567" t="str">
            <v>76901</v>
          </cell>
          <cell r="E1567" t="str">
            <v>134429</v>
          </cell>
          <cell r="F1567" t="str">
            <v>1696</v>
          </cell>
          <cell r="G1567" t="str">
            <v>D</v>
          </cell>
          <cell r="H1567" t="str">
            <v>Thrive Public School</v>
          </cell>
          <cell r="I1567" t="str">
            <v>UNIFIED</v>
          </cell>
          <cell r="J1567">
            <v>118276</v>
          </cell>
        </row>
        <row r="1568">
          <cell r="A1568">
            <v>14380</v>
          </cell>
          <cell r="B1568">
            <v>47</v>
          </cell>
          <cell r="C1568" t="str">
            <v>37</v>
          </cell>
          <cell r="D1568" t="str">
            <v>77032</v>
          </cell>
          <cell r="E1568" t="str">
            <v>134577</v>
          </cell>
          <cell r="F1568" t="str">
            <v>1835</v>
          </cell>
          <cell r="G1568" t="str">
            <v>D</v>
          </cell>
          <cell r="H1568" t="str">
            <v>Audeo Charter II</v>
          </cell>
          <cell r="I1568" t="str">
            <v>UNIFIED</v>
          </cell>
          <cell r="J1568">
            <v>78432</v>
          </cell>
        </row>
        <row r="1569">
          <cell r="A1569">
            <v>14460</v>
          </cell>
          <cell r="B1569">
            <v>47</v>
          </cell>
          <cell r="C1569" t="str">
            <v>37</v>
          </cell>
          <cell r="D1569" t="str">
            <v>77099</v>
          </cell>
          <cell r="E1569" t="str">
            <v>136077</v>
          </cell>
          <cell r="F1569" t="str">
            <v>1889</v>
          </cell>
          <cell r="G1569" t="str">
            <v>D</v>
          </cell>
          <cell r="H1569" t="str">
            <v>Grossmont Secondary School</v>
          </cell>
          <cell r="I1569" t="str">
            <v>HIGH</v>
          </cell>
          <cell r="J1569">
            <v>50556</v>
          </cell>
        </row>
        <row r="1570">
          <cell r="A1570">
            <v>14489</v>
          </cell>
          <cell r="B1570">
            <v>47</v>
          </cell>
          <cell r="C1570" t="str">
            <v>37</v>
          </cell>
          <cell r="D1570" t="str">
            <v>77107</v>
          </cell>
          <cell r="E1570" t="str">
            <v>136473</v>
          </cell>
          <cell r="F1570" t="str">
            <v>1903</v>
          </cell>
          <cell r="G1570" t="str">
            <v>D</v>
          </cell>
          <cell r="H1570" t="str">
            <v>Sweetwater Secondary</v>
          </cell>
          <cell r="I1570" t="str">
            <v>HIGH</v>
          </cell>
          <cell r="J1570">
            <v>42680</v>
          </cell>
        </row>
        <row r="1571">
          <cell r="A1571">
            <v>39</v>
          </cell>
          <cell r="B1571">
            <v>47</v>
          </cell>
          <cell r="C1571" t="str">
            <v>38</v>
          </cell>
          <cell r="D1571" t="str">
            <v>10389</v>
          </cell>
          <cell r="E1571" t="str">
            <v>0</v>
          </cell>
          <cell r="H1571" t="str">
            <v>San Francisco Co. Office of Education</v>
          </cell>
          <cell r="I1571" t="str">
            <v>CO OFFICE</v>
          </cell>
          <cell r="J1571">
            <v>882032</v>
          </cell>
        </row>
        <row r="1572">
          <cell r="A1572">
            <v>670</v>
          </cell>
          <cell r="B1572">
            <v>47</v>
          </cell>
          <cell r="C1572" t="str">
            <v>38</v>
          </cell>
          <cell r="D1572" t="str">
            <v>68478</v>
          </cell>
          <cell r="E1572" t="str">
            <v>0</v>
          </cell>
          <cell r="H1572" t="str">
            <v>San Francisco Unified</v>
          </cell>
          <cell r="I1572" t="str">
            <v>UNIFIED</v>
          </cell>
          <cell r="J1572">
            <v>10154182</v>
          </cell>
        </row>
        <row r="1573">
          <cell r="A1573">
            <v>9645</v>
          </cell>
          <cell r="B1573">
            <v>47</v>
          </cell>
          <cell r="C1573" t="str">
            <v>38</v>
          </cell>
          <cell r="D1573" t="str">
            <v>68478</v>
          </cell>
          <cell r="E1573" t="str">
            <v>101337</v>
          </cell>
          <cell r="F1573" t="str">
            <v>0549</v>
          </cell>
          <cell r="G1573" t="str">
            <v>D</v>
          </cell>
          <cell r="H1573" t="str">
            <v>KIPP Bayview Academy</v>
          </cell>
          <cell r="I1573" t="str">
            <v>UNIFIED</v>
          </cell>
          <cell r="J1573">
            <v>54294</v>
          </cell>
        </row>
        <row r="1574">
          <cell r="A1574">
            <v>9646</v>
          </cell>
          <cell r="B1574">
            <v>47</v>
          </cell>
          <cell r="C1574" t="str">
            <v>38</v>
          </cell>
          <cell r="D1574" t="str">
            <v>68478</v>
          </cell>
          <cell r="E1574" t="str">
            <v>101352</v>
          </cell>
          <cell r="F1574" t="str">
            <v>0551</v>
          </cell>
          <cell r="G1574" t="str">
            <v>D</v>
          </cell>
          <cell r="H1574" t="str">
            <v>KIPP San Francisco Bay Academy</v>
          </cell>
          <cell r="I1574" t="str">
            <v>UNIFIED</v>
          </cell>
          <cell r="J1574">
            <v>70634</v>
          </cell>
        </row>
        <row r="1575">
          <cell r="A1575">
            <v>9647</v>
          </cell>
          <cell r="B1575">
            <v>47</v>
          </cell>
          <cell r="C1575" t="str">
            <v>38</v>
          </cell>
          <cell r="D1575" t="str">
            <v>68478</v>
          </cell>
          <cell r="E1575" t="str">
            <v>101774</v>
          </cell>
          <cell r="F1575" t="str">
            <v>0567</v>
          </cell>
          <cell r="G1575" t="str">
            <v>D</v>
          </cell>
          <cell r="H1575" t="str">
            <v>Five Keys Charter (SF Sheriff's)</v>
          </cell>
          <cell r="I1575" t="str">
            <v>UNIFIED</v>
          </cell>
          <cell r="J1575">
            <v>64738</v>
          </cell>
        </row>
        <row r="1576">
          <cell r="A1576">
            <v>9722</v>
          </cell>
          <cell r="B1576">
            <v>47</v>
          </cell>
          <cell r="C1576" t="str">
            <v>38</v>
          </cell>
          <cell r="D1576" t="str">
            <v>68478</v>
          </cell>
          <cell r="E1576" t="str">
            <v>107300</v>
          </cell>
          <cell r="F1576" t="str">
            <v>0599</v>
          </cell>
          <cell r="G1576" t="str">
            <v>D</v>
          </cell>
          <cell r="H1576" t="str">
            <v>City Arts and Tech High</v>
          </cell>
          <cell r="I1576" t="str">
            <v>UNIFIED</v>
          </cell>
          <cell r="J1576">
            <v>54296</v>
          </cell>
        </row>
        <row r="1577">
          <cell r="A1577">
            <v>12012</v>
          </cell>
          <cell r="B1577">
            <v>47</v>
          </cell>
          <cell r="C1577" t="str">
            <v>38</v>
          </cell>
          <cell r="D1577" t="str">
            <v>68478</v>
          </cell>
          <cell r="E1577" t="str">
            <v>118133</v>
          </cell>
          <cell r="F1577" t="str">
            <v>1029</v>
          </cell>
          <cell r="G1577" t="str">
            <v>D</v>
          </cell>
          <cell r="H1577" t="str">
            <v>Five Keys Adult School (SF Sheriff's)</v>
          </cell>
          <cell r="I1577" t="str">
            <v>UNIFIED</v>
          </cell>
          <cell r="J1577">
            <v>26062</v>
          </cell>
        </row>
        <row r="1578">
          <cell r="A1578">
            <v>12013</v>
          </cell>
          <cell r="B1578">
            <v>47</v>
          </cell>
          <cell r="C1578" t="str">
            <v>38</v>
          </cell>
          <cell r="D1578" t="str">
            <v>68478</v>
          </cell>
          <cell r="E1578" t="str">
            <v>118141</v>
          </cell>
          <cell r="F1578" t="str">
            <v>1028</v>
          </cell>
          <cell r="G1578" t="str">
            <v>D</v>
          </cell>
          <cell r="H1578" t="str">
            <v>Five Keys Independence HS (SF Sheriff's)</v>
          </cell>
          <cell r="I1578" t="str">
            <v>UNIFIED</v>
          </cell>
          <cell r="J1578">
            <v>485164</v>
          </cell>
        </row>
        <row r="1579">
          <cell r="A1579">
            <v>12576</v>
          </cell>
          <cell r="B1579">
            <v>47</v>
          </cell>
          <cell r="C1579" t="str">
            <v>38</v>
          </cell>
          <cell r="D1579" t="str">
            <v>68478</v>
          </cell>
          <cell r="E1579" t="str">
            <v>123265</v>
          </cell>
          <cell r="F1579" t="str">
            <v>1267</v>
          </cell>
          <cell r="G1579" t="str">
            <v>D</v>
          </cell>
          <cell r="H1579" t="str">
            <v>Gateway Middle</v>
          </cell>
          <cell r="I1579" t="str">
            <v>UNIFIED</v>
          </cell>
          <cell r="J1579">
            <v>59228</v>
          </cell>
        </row>
        <row r="1580">
          <cell r="A1580">
            <v>12577</v>
          </cell>
          <cell r="B1580">
            <v>47</v>
          </cell>
          <cell r="C1580" t="str">
            <v>38</v>
          </cell>
          <cell r="D1580" t="str">
            <v>68478</v>
          </cell>
          <cell r="E1580" t="str">
            <v>123505</v>
          </cell>
          <cell r="F1580" t="str">
            <v>1270</v>
          </cell>
          <cell r="G1580" t="str">
            <v>D</v>
          </cell>
          <cell r="H1580" t="str">
            <v>Mission Preparatory</v>
          </cell>
          <cell r="I1580" t="str">
            <v>UNIFIED</v>
          </cell>
          <cell r="J1580">
            <v>60568</v>
          </cell>
        </row>
        <row r="1581">
          <cell r="A1581">
            <v>12913</v>
          </cell>
          <cell r="B1581">
            <v>47</v>
          </cell>
          <cell r="C1581" t="str">
            <v>38</v>
          </cell>
          <cell r="D1581" t="str">
            <v>68478</v>
          </cell>
          <cell r="E1581" t="str">
            <v>127530</v>
          </cell>
          <cell r="F1581" t="str">
            <v>1502</v>
          </cell>
          <cell r="G1581" t="str">
            <v>D</v>
          </cell>
          <cell r="H1581" t="str">
            <v>KIPP San Francisco College Preparatory</v>
          </cell>
          <cell r="I1581" t="str">
            <v>UNIFIED</v>
          </cell>
          <cell r="J1581">
            <v>72288</v>
          </cell>
        </row>
        <row r="1582">
          <cell r="A1582">
            <v>1354</v>
          </cell>
          <cell r="B1582">
            <v>47</v>
          </cell>
          <cell r="C1582" t="str">
            <v>38</v>
          </cell>
          <cell r="D1582" t="str">
            <v>68478</v>
          </cell>
          <cell r="E1582" t="str">
            <v>3830411</v>
          </cell>
          <cell r="F1582" t="str">
            <v>0122</v>
          </cell>
          <cell r="G1582" t="str">
            <v>D</v>
          </cell>
          <cell r="H1582" t="str">
            <v>Leadership High</v>
          </cell>
          <cell r="I1582" t="str">
            <v>UNIFIED</v>
          </cell>
          <cell r="J1582">
            <v>57832</v>
          </cell>
        </row>
        <row r="1583">
          <cell r="A1583">
            <v>1355</v>
          </cell>
          <cell r="B1583">
            <v>47</v>
          </cell>
          <cell r="C1583" t="str">
            <v>38</v>
          </cell>
          <cell r="D1583" t="str">
            <v>68478</v>
          </cell>
          <cell r="E1583" t="str">
            <v>3830429</v>
          </cell>
          <cell r="F1583" t="str">
            <v>0140</v>
          </cell>
          <cell r="G1583" t="str">
            <v>L</v>
          </cell>
          <cell r="H1583" t="str">
            <v>Life Learning Academy Charter</v>
          </cell>
          <cell r="I1583" t="str">
            <v>UNIFIED</v>
          </cell>
          <cell r="J1583">
            <v>4426</v>
          </cell>
        </row>
        <row r="1584">
          <cell r="A1584">
            <v>1356</v>
          </cell>
          <cell r="B1584">
            <v>47</v>
          </cell>
          <cell r="C1584" t="str">
            <v>38</v>
          </cell>
          <cell r="D1584" t="str">
            <v>68478</v>
          </cell>
          <cell r="E1584" t="str">
            <v>3830437</v>
          </cell>
          <cell r="F1584" t="str">
            <v>0141</v>
          </cell>
          <cell r="G1584" t="str">
            <v>D</v>
          </cell>
          <cell r="H1584" t="str">
            <v>Gateway High</v>
          </cell>
          <cell r="I1584" t="str">
            <v>UNIFIED</v>
          </cell>
          <cell r="J1584">
            <v>92218</v>
          </cell>
        </row>
        <row r="1585">
          <cell r="A1585">
            <v>12626</v>
          </cell>
          <cell r="B1585">
            <v>47</v>
          </cell>
          <cell r="C1585" t="str">
            <v>38</v>
          </cell>
          <cell r="D1585" t="str">
            <v>68478</v>
          </cell>
          <cell r="E1585" t="str">
            <v>6040935</v>
          </cell>
          <cell r="F1585" t="str">
            <v>0158</v>
          </cell>
          <cell r="G1585" t="str">
            <v>D</v>
          </cell>
          <cell r="H1585" t="str">
            <v>Edison Charter Academy</v>
          </cell>
          <cell r="I1585" t="str">
            <v>UNIFIED</v>
          </cell>
          <cell r="J1585">
            <v>137928</v>
          </cell>
        </row>
        <row r="1586">
          <cell r="A1586">
            <v>1358</v>
          </cell>
          <cell r="B1586">
            <v>47</v>
          </cell>
          <cell r="C1586" t="str">
            <v>38</v>
          </cell>
          <cell r="D1586" t="str">
            <v>68478</v>
          </cell>
          <cell r="E1586" t="str">
            <v>6112601</v>
          </cell>
          <cell r="F1586" t="str">
            <v>0040</v>
          </cell>
          <cell r="G1586" t="str">
            <v>D</v>
          </cell>
          <cell r="H1586" t="str">
            <v>Creative Arts Charter</v>
          </cell>
          <cell r="I1586" t="str">
            <v>UNIFIED</v>
          </cell>
          <cell r="J1586">
            <v>82686</v>
          </cell>
        </row>
        <row r="1587">
          <cell r="A1587">
            <v>14226</v>
          </cell>
          <cell r="B1587">
            <v>47</v>
          </cell>
          <cell r="C1587" t="str">
            <v>38</v>
          </cell>
          <cell r="D1587" t="str">
            <v>76919</v>
          </cell>
          <cell r="E1587" t="str">
            <v>132159</v>
          </cell>
          <cell r="F1587" t="str">
            <v>1733</v>
          </cell>
          <cell r="G1587" t="str">
            <v>D</v>
          </cell>
          <cell r="H1587" t="str">
            <v>OnePurpose School</v>
          </cell>
          <cell r="I1587" t="str">
            <v>UNIFIED</v>
          </cell>
          <cell r="J1587">
            <v>29096</v>
          </cell>
        </row>
        <row r="1588">
          <cell r="A1588">
            <v>14227</v>
          </cell>
          <cell r="B1588">
            <v>47</v>
          </cell>
          <cell r="C1588" t="str">
            <v>38</v>
          </cell>
          <cell r="D1588" t="str">
            <v>76927</v>
          </cell>
          <cell r="E1588" t="str">
            <v>132183</v>
          </cell>
          <cell r="F1588" t="str">
            <v>1742</v>
          </cell>
          <cell r="G1588" t="str">
            <v>D</v>
          </cell>
          <cell r="H1588" t="str">
            <v>The New School of San Francisco</v>
          </cell>
          <cell r="I1588" t="str">
            <v>UNIFIED</v>
          </cell>
          <cell r="J1588">
            <v>34954</v>
          </cell>
        </row>
        <row r="1589">
          <cell r="A1589">
            <v>40</v>
          </cell>
          <cell r="B1589">
            <v>47</v>
          </cell>
          <cell r="C1589" t="str">
            <v>39</v>
          </cell>
          <cell r="D1589" t="str">
            <v>10397</v>
          </cell>
          <cell r="E1589" t="str">
            <v>0</v>
          </cell>
          <cell r="H1589" t="str">
            <v>San Joaquin Co. Office of Education</v>
          </cell>
          <cell r="I1589" t="str">
            <v>CO OFFICE</v>
          </cell>
          <cell r="J1589">
            <v>4944070</v>
          </cell>
        </row>
        <row r="1590">
          <cell r="A1590">
            <v>12391</v>
          </cell>
          <cell r="B1590">
            <v>47</v>
          </cell>
          <cell r="C1590" t="str">
            <v>39</v>
          </cell>
          <cell r="D1590" t="str">
            <v>10397</v>
          </cell>
          <cell r="E1590" t="str">
            <v>120717</v>
          </cell>
          <cell r="F1590" t="str">
            <v>1146</v>
          </cell>
          <cell r="G1590" t="str">
            <v>D</v>
          </cell>
          <cell r="H1590" t="str">
            <v>one.Charter</v>
          </cell>
          <cell r="I1590" t="str">
            <v>CO OFFICE</v>
          </cell>
          <cell r="J1590">
            <v>320346</v>
          </cell>
        </row>
        <row r="1591">
          <cell r="A1591">
            <v>12392</v>
          </cell>
          <cell r="B1591">
            <v>47</v>
          </cell>
          <cell r="C1591" t="str">
            <v>39</v>
          </cell>
          <cell r="D1591" t="str">
            <v>10397</v>
          </cell>
          <cell r="E1591" t="str">
            <v>121723</v>
          </cell>
          <cell r="F1591" t="str">
            <v>1198</v>
          </cell>
          <cell r="G1591" t="str">
            <v>D</v>
          </cell>
          <cell r="H1591" t="str">
            <v>San Joaquin Building Futures Academy</v>
          </cell>
          <cell r="I1591" t="str">
            <v>CO OFFICE</v>
          </cell>
          <cell r="J1591">
            <v>154021</v>
          </cell>
        </row>
        <row r="1592">
          <cell r="A1592">
            <v>14355</v>
          </cell>
          <cell r="B1592">
            <v>47</v>
          </cell>
          <cell r="C1592" t="str">
            <v>39</v>
          </cell>
          <cell r="D1592" t="str">
            <v>10397</v>
          </cell>
          <cell r="E1592" t="str">
            <v>127134</v>
          </cell>
          <cell r="F1592" t="str">
            <v>1775</v>
          </cell>
          <cell r="G1592" t="str">
            <v>D</v>
          </cell>
          <cell r="H1592" t="str">
            <v>River Islands Technology Academy #2</v>
          </cell>
          <cell r="I1592" t="str">
            <v>CO OFFICE</v>
          </cell>
          <cell r="J1592">
            <v>132356</v>
          </cell>
        </row>
        <row r="1593">
          <cell r="A1593">
            <v>1066</v>
          </cell>
          <cell r="B1593">
            <v>47</v>
          </cell>
          <cell r="C1593" t="str">
            <v>39</v>
          </cell>
          <cell r="D1593" t="str">
            <v>10397</v>
          </cell>
          <cell r="E1593" t="str">
            <v>3930476</v>
          </cell>
          <cell r="F1593" t="str">
            <v>0423</v>
          </cell>
          <cell r="G1593" t="str">
            <v>D</v>
          </cell>
          <cell r="H1593" t="str">
            <v>Venture Academy</v>
          </cell>
          <cell r="I1593" t="str">
            <v>CO OFFICE</v>
          </cell>
          <cell r="J1593">
            <v>2960244</v>
          </cell>
        </row>
        <row r="1594">
          <cell r="A1594">
            <v>671</v>
          </cell>
          <cell r="B1594">
            <v>47</v>
          </cell>
          <cell r="C1594" t="str">
            <v>39</v>
          </cell>
          <cell r="D1594" t="str">
            <v>68486</v>
          </cell>
          <cell r="E1594" t="str">
            <v>0</v>
          </cell>
          <cell r="H1594" t="str">
            <v>Banta Elementary</v>
          </cell>
          <cell r="I1594" t="str">
            <v>ELEMENTARY</v>
          </cell>
          <cell r="J1594">
            <v>506952</v>
          </cell>
        </row>
        <row r="1595">
          <cell r="A1595">
            <v>14228</v>
          </cell>
          <cell r="B1595">
            <v>47</v>
          </cell>
          <cell r="C1595" t="str">
            <v>39</v>
          </cell>
          <cell r="D1595" t="str">
            <v>68486</v>
          </cell>
          <cell r="E1595" t="str">
            <v>131789</v>
          </cell>
          <cell r="F1595" t="str">
            <v>1725</v>
          </cell>
          <cell r="G1595" t="str">
            <v>L</v>
          </cell>
          <cell r="H1595" t="str">
            <v>NextGeneration STEAM Academy</v>
          </cell>
          <cell r="I1595" t="str">
            <v>ELEMENTARY</v>
          </cell>
          <cell r="J1595">
            <v>92114</v>
          </cell>
        </row>
        <row r="1596">
          <cell r="A1596">
            <v>672</v>
          </cell>
          <cell r="B1596">
            <v>47</v>
          </cell>
          <cell r="C1596" t="str">
            <v>39</v>
          </cell>
          <cell r="D1596" t="str">
            <v>68502</v>
          </cell>
          <cell r="E1596" t="str">
            <v>0</v>
          </cell>
          <cell r="H1596" t="str">
            <v>Escalon Unified</v>
          </cell>
          <cell r="I1596" t="str">
            <v>UNIFIED</v>
          </cell>
          <cell r="J1596">
            <v>3731945</v>
          </cell>
        </row>
        <row r="1597">
          <cell r="A1597">
            <v>12740</v>
          </cell>
          <cell r="B1597">
            <v>47</v>
          </cell>
          <cell r="C1597" t="str">
            <v>39</v>
          </cell>
          <cell r="D1597" t="str">
            <v>68502</v>
          </cell>
          <cell r="E1597" t="str">
            <v>126011</v>
          </cell>
          <cell r="F1597" t="str">
            <v>1416</v>
          </cell>
          <cell r="G1597" t="str">
            <v>D</v>
          </cell>
          <cell r="H1597" t="str">
            <v>Escalon Charter Academy</v>
          </cell>
          <cell r="I1597" t="str">
            <v>UNIFIED</v>
          </cell>
          <cell r="J1597">
            <v>479314</v>
          </cell>
        </row>
        <row r="1598">
          <cell r="A1598">
            <v>674</v>
          </cell>
          <cell r="B1598">
            <v>47</v>
          </cell>
          <cell r="C1598" t="str">
            <v>39</v>
          </cell>
          <cell r="D1598" t="str">
            <v>68544</v>
          </cell>
          <cell r="E1598" t="str">
            <v>0</v>
          </cell>
          <cell r="H1598" t="str">
            <v>Jefferson Elementary</v>
          </cell>
          <cell r="I1598" t="str">
            <v>ELEMENTARY</v>
          </cell>
          <cell r="J1598">
            <v>3262686</v>
          </cell>
        </row>
        <row r="1599">
          <cell r="A1599">
            <v>676</v>
          </cell>
          <cell r="B1599">
            <v>47</v>
          </cell>
          <cell r="C1599" t="str">
            <v>39</v>
          </cell>
          <cell r="D1599" t="str">
            <v>68569</v>
          </cell>
          <cell r="E1599" t="str">
            <v>0</v>
          </cell>
          <cell r="H1599" t="str">
            <v>Lincoln Unified</v>
          </cell>
          <cell r="I1599" t="str">
            <v>UNIFIED</v>
          </cell>
          <cell r="J1599">
            <v>13071127</v>
          </cell>
        </row>
        <row r="1600">
          <cell r="A1600">
            <v>14250</v>
          </cell>
          <cell r="B1600">
            <v>47</v>
          </cell>
          <cell r="C1600" t="str">
            <v>39</v>
          </cell>
          <cell r="D1600" t="str">
            <v>68569</v>
          </cell>
          <cell r="E1600" t="str">
            <v>132415</v>
          </cell>
          <cell r="F1600" t="str">
            <v>1732</v>
          </cell>
          <cell r="G1600" t="str">
            <v>L</v>
          </cell>
          <cell r="H1600" t="str">
            <v>John McCandless Charter</v>
          </cell>
          <cell r="I1600" t="str">
            <v>UNIFIED</v>
          </cell>
          <cell r="J1600">
            <v>70500</v>
          </cell>
        </row>
        <row r="1601">
          <cell r="A1601">
            <v>677</v>
          </cell>
          <cell r="B1601">
            <v>47</v>
          </cell>
          <cell r="C1601" t="str">
            <v>39</v>
          </cell>
          <cell r="D1601" t="str">
            <v>68577</v>
          </cell>
          <cell r="E1601" t="str">
            <v>0</v>
          </cell>
          <cell r="H1601" t="str">
            <v>Linden Unified</v>
          </cell>
          <cell r="I1601" t="str">
            <v>UNIFIED</v>
          </cell>
          <cell r="J1601">
            <v>3289999</v>
          </cell>
        </row>
        <row r="1602">
          <cell r="A1602">
            <v>678</v>
          </cell>
          <cell r="B1602">
            <v>47</v>
          </cell>
          <cell r="C1602" t="str">
            <v>39</v>
          </cell>
          <cell r="D1602" t="str">
            <v>68585</v>
          </cell>
          <cell r="E1602" t="str">
            <v>0</v>
          </cell>
          <cell r="H1602" t="str">
            <v>Lodi Unified</v>
          </cell>
          <cell r="I1602" t="str">
            <v>UNIFIED</v>
          </cell>
          <cell r="J1602">
            <v>40766190</v>
          </cell>
        </row>
        <row r="1603">
          <cell r="A1603">
            <v>9648</v>
          </cell>
          <cell r="B1603">
            <v>47</v>
          </cell>
          <cell r="C1603" t="str">
            <v>39</v>
          </cell>
          <cell r="D1603" t="str">
            <v>68585</v>
          </cell>
          <cell r="E1603" t="str">
            <v>101956</v>
          </cell>
          <cell r="F1603" t="str">
            <v>0565</v>
          </cell>
          <cell r="G1603" t="str">
            <v>D</v>
          </cell>
          <cell r="H1603" t="str">
            <v>Aspire Benjamin Holt College Preparatory Academy</v>
          </cell>
          <cell r="I1603" t="str">
            <v>UNIFIED</v>
          </cell>
          <cell r="J1603">
            <v>639578</v>
          </cell>
        </row>
        <row r="1604">
          <cell r="A1604">
            <v>12393</v>
          </cell>
          <cell r="B1604">
            <v>47</v>
          </cell>
          <cell r="C1604" t="str">
            <v>39</v>
          </cell>
          <cell r="D1604" t="str">
            <v>68585</v>
          </cell>
          <cell r="E1604" t="str">
            <v>122580</v>
          </cell>
          <cell r="F1604" t="str">
            <v>1229</v>
          </cell>
          <cell r="G1604" t="str">
            <v>D</v>
          </cell>
          <cell r="H1604" t="str">
            <v>Rio Valley Charter</v>
          </cell>
          <cell r="I1604" t="str">
            <v>UNIFIED</v>
          </cell>
          <cell r="J1604">
            <v>1031983</v>
          </cell>
        </row>
        <row r="1605">
          <cell r="A1605">
            <v>14346</v>
          </cell>
          <cell r="B1605">
            <v>47</v>
          </cell>
          <cell r="C1605" t="str">
            <v>39</v>
          </cell>
          <cell r="D1605" t="str">
            <v>68585</v>
          </cell>
          <cell r="E1605" t="str">
            <v>133678</v>
          </cell>
          <cell r="F1605" t="str">
            <v>1782</v>
          </cell>
          <cell r="G1605" t="str">
            <v>D</v>
          </cell>
          <cell r="H1605" t="str">
            <v>Aspire Benjamin Holt Middle</v>
          </cell>
          <cell r="I1605" t="str">
            <v>UNIFIED</v>
          </cell>
          <cell r="J1605">
            <v>98562</v>
          </cell>
        </row>
        <row r="1606">
          <cell r="A1606">
            <v>1361</v>
          </cell>
          <cell r="B1606">
            <v>47</v>
          </cell>
          <cell r="C1606" t="str">
            <v>39</v>
          </cell>
          <cell r="D1606" t="str">
            <v>68585</v>
          </cell>
          <cell r="E1606" t="str">
            <v>6116594</v>
          </cell>
          <cell r="F1606" t="str">
            <v>0178</v>
          </cell>
          <cell r="G1606" t="str">
            <v>D</v>
          </cell>
          <cell r="H1606" t="str">
            <v>Aspire Vincent Shalvey Academy</v>
          </cell>
          <cell r="I1606" t="str">
            <v>UNIFIED</v>
          </cell>
          <cell r="J1606">
            <v>575998</v>
          </cell>
        </row>
        <row r="1607">
          <cell r="A1607">
            <v>1362</v>
          </cell>
          <cell r="B1607">
            <v>47</v>
          </cell>
          <cell r="C1607" t="str">
            <v>39</v>
          </cell>
          <cell r="D1607" t="str">
            <v>68585</v>
          </cell>
          <cell r="E1607" t="str">
            <v>6117675</v>
          </cell>
          <cell r="F1607" t="str">
            <v>0288</v>
          </cell>
          <cell r="G1607" t="str">
            <v>L</v>
          </cell>
          <cell r="H1607" t="str">
            <v>Joe Serna Jr. Charter</v>
          </cell>
          <cell r="I1607" t="str">
            <v>UNIFIED</v>
          </cell>
          <cell r="J1607">
            <v>513032</v>
          </cell>
        </row>
        <row r="1608">
          <cell r="A1608">
            <v>1363</v>
          </cell>
          <cell r="B1608">
            <v>47</v>
          </cell>
          <cell r="C1608" t="str">
            <v>39</v>
          </cell>
          <cell r="D1608" t="str">
            <v>68585</v>
          </cell>
          <cell r="E1608" t="str">
            <v>6118921</v>
          </cell>
          <cell r="F1608" t="str">
            <v>0364</v>
          </cell>
          <cell r="G1608" t="str">
            <v>D</v>
          </cell>
          <cell r="H1608" t="str">
            <v>Aspire River Oaks Charter</v>
          </cell>
          <cell r="I1608" t="str">
            <v>UNIFIED</v>
          </cell>
          <cell r="J1608">
            <v>589604</v>
          </cell>
        </row>
        <row r="1609">
          <cell r="A1609">
            <v>679</v>
          </cell>
          <cell r="B1609">
            <v>47</v>
          </cell>
          <cell r="C1609" t="str">
            <v>39</v>
          </cell>
          <cell r="D1609" t="str">
            <v>68593</v>
          </cell>
          <cell r="E1609" t="str">
            <v>0</v>
          </cell>
          <cell r="H1609" t="str">
            <v>Manteca Unified</v>
          </cell>
          <cell r="I1609" t="str">
            <v>UNIFIED</v>
          </cell>
          <cell r="J1609">
            <v>33692581</v>
          </cell>
        </row>
        <row r="1610">
          <cell r="A1610">
            <v>12741</v>
          </cell>
          <cell r="B1610">
            <v>47</v>
          </cell>
          <cell r="C1610" t="str">
            <v>39</v>
          </cell>
          <cell r="D1610" t="str">
            <v>68593</v>
          </cell>
          <cell r="E1610" t="str">
            <v>126094</v>
          </cell>
          <cell r="F1610" t="str">
            <v>1408</v>
          </cell>
          <cell r="G1610" t="str">
            <v>L</v>
          </cell>
          <cell r="H1610" t="str">
            <v>be.tech</v>
          </cell>
          <cell r="I1610" t="str">
            <v>UNIFIED</v>
          </cell>
          <cell r="J1610">
            <v>214752</v>
          </cell>
        </row>
        <row r="1611">
          <cell r="A1611">
            <v>680</v>
          </cell>
          <cell r="B1611">
            <v>47</v>
          </cell>
          <cell r="C1611" t="str">
            <v>39</v>
          </cell>
          <cell r="D1611" t="str">
            <v>68619</v>
          </cell>
          <cell r="E1611" t="str">
            <v>0</v>
          </cell>
          <cell r="H1611" t="str">
            <v>New Hope Elementary</v>
          </cell>
          <cell r="I1611" t="str">
            <v>ELEMENTARY</v>
          </cell>
          <cell r="J1611">
            <v>277234</v>
          </cell>
        </row>
        <row r="1612">
          <cell r="A1612">
            <v>681</v>
          </cell>
          <cell r="B1612">
            <v>47</v>
          </cell>
          <cell r="C1612" t="str">
            <v>39</v>
          </cell>
          <cell r="D1612" t="str">
            <v>68627</v>
          </cell>
          <cell r="E1612" t="str">
            <v>0</v>
          </cell>
          <cell r="H1612" t="str">
            <v>New Jerusalem Elementary</v>
          </cell>
          <cell r="I1612" t="str">
            <v>ELEMENTARY</v>
          </cell>
          <cell r="J1612">
            <v>36403</v>
          </cell>
        </row>
        <row r="1613">
          <cell r="A1613">
            <v>12048</v>
          </cell>
          <cell r="B1613">
            <v>47</v>
          </cell>
          <cell r="C1613" t="str">
            <v>39</v>
          </cell>
          <cell r="D1613" t="str">
            <v>68627</v>
          </cell>
          <cell r="E1613" t="str">
            <v>117796</v>
          </cell>
          <cell r="F1613" t="str">
            <v>1003</v>
          </cell>
          <cell r="G1613" t="str">
            <v>L</v>
          </cell>
          <cell r="H1613" t="str">
            <v>New Jerusalem</v>
          </cell>
          <cell r="I1613" t="str">
            <v>ELEMENTARY</v>
          </cell>
          <cell r="J1613">
            <v>304961</v>
          </cell>
        </row>
        <row r="1614">
          <cell r="A1614">
            <v>12770</v>
          </cell>
          <cell r="B1614">
            <v>47</v>
          </cell>
          <cell r="C1614" t="str">
            <v>39</v>
          </cell>
          <cell r="D1614" t="str">
            <v>68627</v>
          </cell>
          <cell r="E1614" t="str">
            <v>126755</v>
          </cell>
          <cell r="F1614" t="str">
            <v>1448</v>
          </cell>
          <cell r="G1614" t="str">
            <v>D</v>
          </cell>
          <cell r="H1614" t="str">
            <v>Humphreys College Academy of Business, Law and Education</v>
          </cell>
          <cell r="I1614" t="str">
            <v>ELEMENTARY</v>
          </cell>
          <cell r="J1614">
            <v>1265460</v>
          </cell>
        </row>
        <row r="1615">
          <cell r="A1615">
            <v>12786</v>
          </cell>
          <cell r="B1615">
            <v>47</v>
          </cell>
          <cell r="C1615" t="str">
            <v>39</v>
          </cell>
          <cell r="D1615" t="str">
            <v>68627</v>
          </cell>
          <cell r="E1615" t="str">
            <v>127191</v>
          </cell>
          <cell r="F1615" t="str">
            <v>1489</v>
          </cell>
          <cell r="G1615" t="str">
            <v>D</v>
          </cell>
          <cell r="H1615" t="str">
            <v>California Virtual Academy @ San Joaquin</v>
          </cell>
          <cell r="I1615" t="str">
            <v>ELEMENTARY</v>
          </cell>
          <cell r="J1615">
            <v>1925595</v>
          </cell>
        </row>
        <row r="1616">
          <cell r="A1616">
            <v>14087</v>
          </cell>
          <cell r="B1616">
            <v>47</v>
          </cell>
          <cell r="C1616" t="str">
            <v>39</v>
          </cell>
          <cell r="D1616" t="str">
            <v>68627</v>
          </cell>
          <cell r="E1616" t="str">
            <v>129890</v>
          </cell>
          <cell r="F1616" t="str">
            <v>1646</v>
          </cell>
          <cell r="G1616" t="str">
            <v>L</v>
          </cell>
          <cell r="H1616" t="str">
            <v>Delta Home Charter</v>
          </cell>
          <cell r="I1616" t="str">
            <v>ELEMENTARY</v>
          </cell>
          <cell r="J1616">
            <v>29004</v>
          </cell>
        </row>
        <row r="1617">
          <cell r="A1617">
            <v>14088</v>
          </cell>
          <cell r="B1617">
            <v>47</v>
          </cell>
          <cell r="C1617" t="str">
            <v>39</v>
          </cell>
          <cell r="D1617" t="str">
            <v>68627</v>
          </cell>
          <cell r="E1617" t="str">
            <v>129908</v>
          </cell>
          <cell r="F1617" t="str">
            <v>1645</v>
          </cell>
          <cell r="G1617" t="str">
            <v>L</v>
          </cell>
          <cell r="H1617" t="str">
            <v>Delta Keys Charter</v>
          </cell>
          <cell r="I1617" t="str">
            <v>ELEMENTARY</v>
          </cell>
          <cell r="J1617">
            <v>23296</v>
          </cell>
        </row>
        <row r="1618">
          <cell r="A1618">
            <v>14089</v>
          </cell>
          <cell r="B1618">
            <v>47</v>
          </cell>
          <cell r="C1618" t="str">
            <v>39</v>
          </cell>
          <cell r="D1618" t="str">
            <v>68627</v>
          </cell>
          <cell r="E1618" t="str">
            <v>129916</v>
          </cell>
          <cell r="F1618" t="str">
            <v>1644</v>
          </cell>
          <cell r="G1618" t="str">
            <v>D</v>
          </cell>
          <cell r="H1618" t="str">
            <v>Valley View Charter Prep</v>
          </cell>
          <cell r="I1618" t="str">
            <v>ELEMENTARY</v>
          </cell>
          <cell r="J1618">
            <v>101092</v>
          </cell>
        </row>
        <row r="1619">
          <cell r="A1619">
            <v>14115</v>
          </cell>
          <cell r="B1619">
            <v>47</v>
          </cell>
          <cell r="C1619" t="str">
            <v>39</v>
          </cell>
          <cell r="D1619" t="str">
            <v>68627</v>
          </cell>
          <cell r="E1619" t="str">
            <v>130864</v>
          </cell>
          <cell r="F1619" t="str">
            <v>1654</v>
          </cell>
          <cell r="G1619" t="str">
            <v>L</v>
          </cell>
          <cell r="H1619" t="str">
            <v>Delta Charter Online</v>
          </cell>
          <cell r="I1619" t="str">
            <v>ELEMENTARY</v>
          </cell>
          <cell r="J1619">
            <v>32652</v>
          </cell>
        </row>
        <row r="1620">
          <cell r="A1620">
            <v>14230</v>
          </cell>
          <cell r="B1620">
            <v>47</v>
          </cell>
          <cell r="C1620" t="str">
            <v>39</v>
          </cell>
          <cell r="D1620" t="str">
            <v>68627</v>
          </cell>
          <cell r="E1620" t="str">
            <v>132050</v>
          </cell>
          <cell r="F1620" t="str">
            <v>1731</v>
          </cell>
          <cell r="G1620" t="str">
            <v>L</v>
          </cell>
          <cell r="H1620" t="str">
            <v>Delta Bridges Charter School</v>
          </cell>
          <cell r="I1620" t="str">
            <v>ELEMENTARY</v>
          </cell>
          <cell r="J1620">
            <v>45090</v>
          </cell>
        </row>
        <row r="1621">
          <cell r="A1621">
            <v>14231</v>
          </cell>
          <cell r="B1621">
            <v>47</v>
          </cell>
          <cell r="C1621" t="str">
            <v>39</v>
          </cell>
          <cell r="D1621" t="str">
            <v>68627</v>
          </cell>
          <cell r="E1621" t="str">
            <v>132365</v>
          </cell>
          <cell r="F1621" t="str">
            <v>1729</v>
          </cell>
          <cell r="G1621" t="str">
            <v>L</v>
          </cell>
          <cell r="H1621" t="str">
            <v>Delta Launch Charter</v>
          </cell>
          <cell r="I1621" t="str">
            <v>ELEMENTARY</v>
          </cell>
          <cell r="J1621">
            <v>0</v>
          </cell>
        </row>
        <row r="1622">
          <cell r="A1622">
            <v>14270</v>
          </cell>
          <cell r="B1622">
            <v>47</v>
          </cell>
          <cell r="C1622" t="str">
            <v>39</v>
          </cell>
          <cell r="D1622" t="str">
            <v>68627</v>
          </cell>
          <cell r="E1622" t="str">
            <v>133116</v>
          </cell>
          <cell r="F1622" t="str">
            <v>1762</v>
          </cell>
          <cell r="G1622" t="str">
            <v>D</v>
          </cell>
          <cell r="H1622" t="str">
            <v>Insight @ San Joaquin</v>
          </cell>
          <cell r="I1622" t="str">
            <v>ELEMENTARY</v>
          </cell>
          <cell r="J1622">
            <v>40928</v>
          </cell>
        </row>
        <row r="1623">
          <cell r="A1623">
            <v>14461</v>
          </cell>
          <cell r="B1623">
            <v>47</v>
          </cell>
          <cell r="C1623" t="str">
            <v>39</v>
          </cell>
          <cell r="D1623" t="str">
            <v>68627</v>
          </cell>
          <cell r="E1623" t="str">
            <v>136028</v>
          </cell>
          <cell r="F1623" t="str">
            <v>1878</v>
          </cell>
          <cell r="G1623" t="str">
            <v>L</v>
          </cell>
          <cell r="H1623" t="str">
            <v>Delta Keys Charter School No. 2</v>
          </cell>
          <cell r="I1623" t="str">
            <v>ELEMENTARY</v>
          </cell>
          <cell r="J1623">
            <v>14098</v>
          </cell>
        </row>
        <row r="1624">
          <cell r="A1624">
            <v>14462</v>
          </cell>
          <cell r="B1624">
            <v>47</v>
          </cell>
          <cell r="C1624" t="str">
            <v>39</v>
          </cell>
          <cell r="D1624" t="str">
            <v>68627</v>
          </cell>
          <cell r="E1624" t="str">
            <v>136044</v>
          </cell>
          <cell r="F1624" t="str">
            <v>1882</v>
          </cell>
          <cell r="G1624" t="str">
            <v>L</v>
          </cell>
          <cell r="H1624" t="str">
            <v>Delta STEAM Charter School</v>
          </cell>
          <cell r="I1624" t="str">
            <v>ELEMENTARY</v>
          </cell>
          <cell r="J1624">
            <v>0</v>
          </cell>
        </row>
        <row r="1625">
          <cell r="A1625">
            <v>14463</v>
          </cell>
          <cell r="B1625">
            <v>47</v>
          </cell>
          <cell r="C1625" t="str">
            <v>39</v>
          </cell>
          <cell r="D1625" t="str">
            <v>68627</v>
          </cell>
          <cell r="E1625" t="str">
            <v>136135</v>
          </cell>
          <cell r="F1625" t="str">
            <v>1879</v>
          </cell>
          <cell r="G1625" t="str">
            <v>L</v>
          </cell>
          <cell r="H1625" t="str">
            <v>Delta Charter Online No. 2</v>
          </cell>
          <cell r="I1625" t="str">
            <v>ELEMENTARY</v>
          </cell>
          <cell r="J1625">
            <v>23538</v>
          </cell>
        </row>
        <row r="1626">
          <cell r="A1626">
            <v>1365</v>
          </cell>
          <cell r="B1626">
            <v>47</v>
          </cell>
          <cell r="C1626" t="str">
            <v>39</v>
          </cell>
          <cell r="D1626" t="str">
            <v>68627</v>
          </cell>
          <cell r="E1626" t="str">
            <v>6119309</v>
          </cell>
          <cell r="F1626" t="str">
            <v>0393</v>
          </cell>
          <cell r="G1626" t="str">
            <v>L</v>
          </cell>
          <cell r="H1626" t="str">
            <v>Delta Charter</v>
          </cell>
          <cell r="I1626" t="str">
            <v>ELEMENTARY</v>
          </cell>
          <cell r="J1626">
            <v>1008517</v>
          </cell>
        </row>
        <row r="1627">
          <cell r="A1627">
            <v>682</v>
          </cell>
          <cell r="B1627">
            <v>47</v>
          </cell>
          <cell r="C1627" t="str">
            <v>39</v>
          </cell>
          <cell r="D1627" t="str">
            <v>68635</v>
          </cell>
          <cell r="E1627" t="str">
            <v>0</v>
          </cell>
          <cell r="H1627" t="str">
            <v>Oak View Union Elementary</v>
          </cell>
          <cell r="I1627" t="str">
            <v>ELEMENTARY</v>
          </cell>
          <cell r="J1627">
            <v>562347</v>
          </cell>
        </row>
        <row r="1628">
          <cell r="A1628">
            <v>683</v>
          </cell>
          <cell r="B1628">
            <v>47</v>
          </cell>
          <cell r="C1628" t="str">
            <v>39</v>
          </cell>
          <cell r="D1628" t="str">
            <v>68650</v>
          </cell>
          <cell r="E1628" t="str">
            <v>0</v>
          </cell>
          <cell r="H1628" t="str">
            <v>Ripon Unified</v>
          </cell>
          <cell r="I1628" t="str">
            <v>UNIFIED</v>
          </cell>
          <cell r="J1628">
            <v>4601314</v>
          </cell>
        </row>
        <row r="1629">
          <cell r="A1629">
            <v>12742</v>
          </cell>
          <cell r="B1629">
            <v>47</v>
          </cell>
          <cell r="C1629" t="str">
            <v>39</v>
          </cell>
          <cell r="D1629" t="str">
            <v>68650</v>
          </cell>
          <cell r="E1629" t="str">
            <v>125849</v>
          </cell>
          <cell r="F1629" t="str">
            <v>1398</v>
          </cell>
          <cell r="G1629" t="str">
            <v>D</v>
          </cell>
          <cell r="H1629" t="str">
            <v>California Connections Academy @ Ripon</v>
          </cell>
          <cell r="I1629" t="str">
            <v>UNIFIED</v>
          </cell>
          <cell r="J1629">
            <v>1717719</v>
          </cell>
        </row>
        <row r="1630">
          <cell r="A1630">
            <v>684</v>
          </cell>
          <cell r="B1630">
            <v>47</v>
          </cell>
          <cell r="C1630" t="str">
            <v>39</v>
          </cell>
          <cell r="D1630" t="str">
            <v>68676</v>
          </cell>
          <cell r="E1630" t="str">
            <v>0</v>
          </cell>
          <cell r="H1630" t="str">
            <v>Stockton Unified</v>
          </cell>
          <cell r="I1630" t="str">
            <v>UNIFIED</v>
          </cell>
          <cell r="J1630">
            <v>49577691</v>
          </cell>
        </row>
        <row r="1631">
          <cell r="A1631">
            <v>10163</v>
          </cell>
          <cell r="B1631">
            <v>47</v>
          </cell>
          <cell r="C1631" t="str">
            <v>39</v>
          </cell>
          <cell r="D1631" t="str">
            <v>68676</v>
          </cell>
          <cell r="E1631" t="str">
            <v>108647</v>
          </cell>
          <cell r="F1631" t="str">
            <v>0554</v>
          </cell>
          <cell r="G1631" t="str">
            <v>D</v>
          </cell>
          <cell r="H1631" t="str">
            <v>Aspire Rosa Parks Academy</v>
          </cell>
          <cell r="I1631" t="str">
            <v>UNIFIED</v>
          </cell>
          <cell r="J1631">
            <v>534854</v>
          </cell>
        </row>
        <row r="1632">
          <cell r="A1632">
            <v>10893</v>
          </cell>
          <cell r="B1632">
            <v>47</v>
          </cell>
          <cell r="C1632" t="str">
            <v>39</v>
          </cell>
          <cell r="D1632" t="str">
            <v>68676</v>
          </cell>
          <cell r="E1632" t="str">
            <v>111336</v>
          </cell>
          <cell r="F1632" t="str">
            <v>1197</v>
          </cell>
          <cell r="G1632" t="str">
            <v>L</v>
          </cell>
          <cell r="H1632" t="str">
            <v>Pittman Charter</v>
          </cell>
          <cell r="I1632" t="str">
            <v>UNIFIED</v>
          </cell>
          <cell r="J1632">
            <v>955140</v>
          </cell>
        </row>
        <row r="1633">
          <cell r="A1633">
            <v>11351</v>
          </cell>
          <cell r="B1633">
            <v>47</v>
          </cell>
          <cell r="C1633" t="str">
            <v>39</v>
          </cell>
          <cell r="D1633" t="str">
            <v>68676</v>
          </cell>
          <cell r="E1633" t="str">
            <v>114876</v>
          </cell>
          <cell r="F1633" t="str">
            <v>1553</v>
          </cell>
          <cell r="G1633" t="str">
            <v>D</v>
          </cell>
          <cell r="H1633" t="str">
            <v>Aspire Port City Academy</v>
          </cell>
          <cell r="I1633" t="str">
            <v>UNIFIED</v>
          </cell>
          <cell r="J1633">
            <v>556696</v>
          </cell>
        </row>
        <row r="1634">
          <cell r="A1634">
            <v>12014</v>
          </cell>
          <cell r="B1634">
            <v>47</v>
          </cell>
          <cell r="C1634" t="str">
            <v>39</v>
          </cell>
          <cell r="D1634" t="str">
            <v>68676</v>
          </cell>
          <cell r="E1634" t="str">
            <v>117853</v>
          </cell>
          <cell r="F1634" t="str">
            <v>1027</v>
          </cell>
          <cell r="G1634" t="str">
            <v>D</v>
          </cell>
          <cell r="H1634" t="str">
            <v>Dr. Lewis Dolphin Stallworth Sr. Charter</v>
          </cell>
          <cell r="I1634" t="str">
            <v>UNIFIED</v>
          </cell>
          <cell r="J1634">
            <v>347914</v>
          </cell>
        </row>
        <row r="1635">
          <cell r="A1635">
            <v>12049</v>
          </cell>
          <cell r="B1635">
            <v>47</v>
          </cell>
          <cell r="C1635" t="str">
            <v>39</v>
          </cell>
          <cell r="D1635" t="str">
            <v>68676</v>
          </cell>
          <cell r="E1635" t="str">
            <v>118497</v>
          </cell>
          <cell r="F1635" t="str">
            <v>1048</v>
          </cell>
          <cell r="G1635" t="str">
            <v>D</v>
          </cell>
          <cell r="H1635" t="str">
            <v>Aspire Langston Hughes Academy</v>
          </cell>
          <cell r="I1635" t="str">
            <v>UNIFIED</v>
          </cell>
          <cell r="J1635">
            <v>1139786</v>
          </cell>
        </row>
        <row r="1636">
          <cell r="A1636">
            <v>12208</v>
          </cell>
          <cell r="B1636">
            <v>47</v>
          </cell>
          <cell r="C1636" t="str">
            <v>39</v>
          </cell>
          <cell r="D1636" t="str">
            <v>68676</v>
          </cell>
          <cell r="E1636" t="str">
            <v>119743</v>
          </cell>
          <cell r="F1636" t="str">
            <v>1083</v>
          </cell>
          <cell r="G1636" t="str">
            <v>L</v>
          </cell>
          <cell r="H1636" t="str">
            <v>Stockton Unified Early College Academy</v>
          </cell>
          <cell r="I1636" t="str">
            <v>UNIFIED</v>
          </cell>
          <cell r="J1636">
            <v>726794</v>
          </cell>
        </row>
        <row r="1637">
          <cell r="A1637">
            <v>12394</v>
          </cell>
          <cell r="B1637">
            <v>47</v>
          </cell>
          <cell r="C1637" t="str">
            <v>39</v>
          </cell>
          <cell r="D1637" t="str">
            <v>68676</v>
          </cell>
          <cell r="E1637" t="str">
            <v>120725</v>
          </cell>
          <cell r="F1637" t="str">
            <v>1142</v>
          </cell>
          <cell r="G1637" t="str">
            <v>D</v>
          </cell>
          <cell r="H1637" t="str">
            <v>Stockton Collegiate International Elementary</v>
          </cell>
          <cell r="I1637" t="str">
            <v>UNIFIED</v>
          </cell>
          <cell r="J1637">
            <v>584687</v>
          </cell>
        </row>
        <row r="1638">
          <cell r="A1638">
            <v>12395</v>
          </cell>
          <cell r="B1638">
            <v>47</v>
          </cell>
          <cell r="C1638" t="str">
            <v>39</v>
          </cell>
          <cell r="D1638" t="str">
            <v>68676</v>
          </cell>
          <cell r="E1638" t="str">
            <v>120733</v>
          </cell>
          <cell r="F1638" t="str">
            <v>1143</v>
          </cell>
          <cell r="G1638" t="str">
            <v>D</v>
          </cell>
          <cell r="H1638" t="str">
            <v>Stockton Collegiate International Secondary</v>
          </cell>
          <cell r="I1638" t="str">
            <v>UNIFIED</v>
          </cell>
          <cell r="J1638">
            <v>814711</v>
          </cell>
        </row>
        <row r="1639">
          <cell r="A1639">
            <v>12328</v>
          </cell>
          <cell r="B1639">
            <v>47</v>
          </cell>
          <cell r="C1639" t="str">
            <v>39</v>
          </cell>
          <cell r="D1639" t="str">
            <v>68676</v>
          </cell>
          <cell r="E1639" t="str">
            <v>121541</v>
          </cell>
          <cell r="F1639" t="str">
            <v>1552</v>
          </cell>
          <cell r="G1639" t="str">
            <v>D</v>
          </cell>
          <cell r="H1639" t="str">
            <v>Aspire APEX Academy</v>
          </cell>
          <cell r="I1639" t="str">
            <v>UNIFIED</v>
          </cell>
          <cell r="J1639">
            <v>445288</v>
          </cell>
        </row>
        <row r="1640">
          <cell r="A1640">
            <v>12578</v>
          </cell>
          <cell r="B1640">
            <v>47</v>
          </cell>
          <cell r="C1640" t="str">
            <v>39</v>
          </cell>
          <cell r="D1640" t="str">
            <v>68676</v>
          </cell>
          <cell r="E1640" t="str">
            <v>123802</v>
          </cell>
          <cell r="F1640" t="str">
            <v>1283</v>
          </cell>
          <cell r="G1640" t="str">
            <v>L</v>
          </cell>
          <cell r="H1640" t="str">
            <v>Health Careers Academy</v>
          </cell>
          <cell r="I1640" t="str">
            <v>UNIFIED</v>
          </cell>
          <cell r="J1640">
            <v>810548</v>
          </cell>
        </row>
        <row r="1641">
          <cell r="A1641">
            <v>12579</v>
          </cell>
          <cell r="B1641">
            <v>47</v>
          </cell>
          <cell r="C1641" t="str">
            <v>39</v>
          </cell>
          <cell r="D1641" t="str">
            <v>68676</v>
          </cell>
          <cell r="E1641" t="str">
            <v>124248</v>
          </cell>
          <cell r="F1641" t="str">
            <v>1316</v>
          </cell>
          <cell r="G1641" t="str">
            <v>L</v>
          </cell>
          <cell r="H1641" t="str">
            <v>Pacific Law Academy</v>
          </cell>
          <cell r="I1641" t="str">
            <v>UNIFIED</v>
          </cell>
          <cell r="J1641">
            <v>327358</v>
          </cell>
        </row>
        <row r="1642">
          <cell r="A1642">
            <v>12619</v>
          </cell>
          <cell r="B1642">
            <v>47</v>
          </cell>
          <cell r="C1642" t="str">
            <v>39</v>
          </cell>
          <cell r="D1642" t="str">
            <v>68676</v>
          </cell>
          <cell r="E1642" t="str">
            <v>124958</v>
          </cell>
          <cell r="F1642" t="str">
            <v>1360</v>
          </cell>
          <cell r="G1642" t="str">
            <v>D</v>
          </cell>
          <cell r="H1642" t="str">
            <v>TEAM Charter</v>
          </cell>
          <cell r="I1642" t="str">
            <v>UNIFIED</v>
          </cell>
          <cell r="J1642">
            <v>1077673</v>
          </cell>
        </row>
        <row r="1643">
          <cell r="A1643">
            <v>14479</v>
          </cell>
          <cell r="B1643">
            <v>47</v>
          </cell>
          <cell r="C1643" t="str">
            <v>39</v>
          </cell>
          <cell r="D1643" t="str">
            <v>68676</v>
          </cell>
          <cell r="E1643" t="str">
            <v>136283</v>
          </cell>
          <cell r="F1643" t="str">
            <v>1890</v>
          </cell>
          <cell r="G1643" t="str">
            <v>D</v>
          </cell>
          <cell r="H1643" t="str">
            <v>Team Charter Academy</v>
          </cell>
          <cell r="I1643" t="str">
            <v>UNIFIED</v>
          </cell>
          <cell r="J1643">
            <v>28144</v>
          </cell>
        </row>
        <row r="1644">
          <cell r="A1644">
            <v>7642</v>
          </cell>
          <cell r="B1644">
            <v>47</v>
          </cell>
          <cell r="C1644" t="str">
            <v>39</v>
          </cell>
          <cell r="D1644" t="str">
            <v>68676</v>
          </cell>
          <cell r="E1644" t="str">
            <v>6042725</v>
          </cell>
          <cell r="F1644" t="str">
            <v>1318</v>
          </cell>
          <cell r="G1644" t="str">
            <v>L</v>
          </cell>
          <cell r="H1644" t="str">
            <v>Nightingale Charter</v>
          </cell>
          <cell r="I1644" t="str">
            <v>UNIFIED</v>
          </cell>
          <cell r="J1644">
            <v>563879</v>
          </cell>
        </row>
        <row r="1645">
          <cell r="A1645">
            <v>685</v>
          </cell>
          <cell r="B1645">
            <v>47</v>
          </cell>
          <cell r="C1645" t="str">
            <v>39</v>
          </cell>
          <cell r="D1645" t="str">
            <v>75499</v>
          </cell>
          <cell r="E1645" t="str">
            <v>0</v>
          </cell>
          <cell r="H1645" t="str">
            <v>Tracy Joint Unified</v>
          </cell>
          <cell r="I1645" t="str">
            <v>UNIFIED</v>
          </cell>
          <cell r="J1645">
            <v>22660816</v>
          </cell>
        </row>
        <row r="1646">
          <cell r="A1646">
            <v>9670</v>
          </cell>
          <cell r="B1646">
            <v>47</v>
          </cell>
          <cell r="C1646" t="str">
            <v>39</v>
          </cell>
          <cell r="D1646" t="str">
            <v>75499</v>
          </cell>
          <cell r="E1646" t="str">
            <v>102384</v>
          </cell>
          <cell r="F1646" t="str">
            <v>0607</v>
          </cell>
          <cell r="G1646" t="str">
            <v>D</v>
          </cell>
          <cell r="H1646" t="str">
            <v>Primary Charter</v>
          </cell>
          <cell r="I1646" t="str">
            <v>UNIFIED</v>
          </cell>
          <cell r="J1646">
            <v>505145</v>
          </cell>
        </row>
        <row r="1647">
          <cell r="A1647">
            <v>9671</v>
          </cell>
          <cell r="B1647">
            <v>47</v>
          </cell>
          <cell r="C1647" t="str">
            <v>39</v>
          </cell>
          <cell r="D1647" t="str">
            <v>75499</v>
          </cell>
          <cell r="E1647" t="str">
            <v>102392</v>
          </cell>
          <cell r="F1647" t="str">
            <v>0606</v>
          </cell>
          <cell r="G1647" t="str">
            <v>D</v>
          </cell>
          <cell r="H1647" t="str">
            <v>Millennium Charter</v>
          </cell>
          <cell r="I1647" t="str">
            <v>UNIFIED</v>
          </cell>
          <cell r="J1647">
            <v>907440</v>
          </cell>
        </row>
        <row r="1648">
          <cell r="A1648">
            <v>1367</v>
          </cell>
          <cell r="B1648">
            <v>47</v>
          </cell>
          <cell r="C1648" t="str">
            <v>39</v>
          </cell>
          <cell r="D1648" t="str">
            <v>75499</v>
          </cell>
          <cell r="E1648" t="str">
            <v>6118665</v>
          </cell>
          <cell r="F1648" t="str">
            <v>0355</v>
          </cell>
          <cell r="G1648" t="str">
            <v>D</v>
          </cell>
          <cell r="H1648" t="str">
            <v>Discovery Charter</v>
          </cell>
          <cell r="I1648" t="str">
            <v>UNIFIED</v>
          </cell>
          <cell r="J1648">
            <v>538055</v>
          </cell>
        </row>
        <row r="1649">
          <cell r="A1649">
            <v>12597</v>
          </cell>
          <cell r="B1649">
            <v>47</v>
          </cell>
          <cell r="C1649" t="str">
            <v>39</v>
          </cell>
          <cell r="D1649" t="str">
            <v>76760</v>
          </cell>
          <cell r="E1649" t="str">
            <v>0</v>
          </cell>
          <cell r="H1649" t="str">
            <v>Lammersville Joint Unified</v>
          </cell>
          <cell r="I1649" t="str">
            <v>UNIFIED</v>
          </cell>
          <cell r="J1649">
            <v>7871606</v>
          </cell>
        </row>
        <row r="1650">
          <cell r="A1650">
            <v>41</v>
          </cell>
          <cell r="B1650">
            <v>47</v>
          </cell>
          <cell r="C1650" t="str">
            <v>40</v>
          </cell>
          <cell r="D1650" t="str">
            <v>10405</v>
          </cell>
          <cell r="E1650" t="str">
            <v>0</v>
          </cell>
          <cell r="H1650" t="str">
            <v>San Luis Obispo Co. Office of Education</v>
          </cell>
          <cell r="I1650" t="str">
            <v>CO OFFICE</v>
          </cell>
          <cell r="J1650">
            <v>20882</v>
          </cell>
        </row>
        <row r="1651">
          <cell r="A1651">
            <v>9650</v>
          </cell>
          <cell r="B1651">
            <v>47</v>
          </cell>
          <cell r="C1651" t="str">
            <v>40</v>
          </cell>
          <cell r="D1651" t="str">
            <v>10405</v>
          </cell>
          <cell r="E1651" t="str">
            <v>101725</v>
          </cell>
          <cell r="F1651" t="str">
            <v>0566</v>
          </cell>
          <cell r="G1651" t="str">
            <v>L</v>
          </cell>
          <cell r="H1651" t="str">
            <v>Grizzly ChalleNGe Charter</v>
          </cell>
          <cell r="I1651" t="str">
            <v>CO OFFICE</v>
          </cell>
          <cell r="J1651">
            <v>410364</v>
          </cell>
        </row>
        <row r="1652">
          <cell r="A1652">
            <v>686</v>
          </cell>
          <cell r="B1652">
            <v>47</v>
          </cell>
          <cell r="C1652" t="str">
            <v>40</v>
          </cell>
          <cell r="D1652" t="str">
            <v>68700</v>
          </cell>
          <cell r="E1652" t="str">
            <v>0</v>
          </cell>
          <cell r="H1652" t="str">
            <v>Atascadero Unified</v>
          </cell>
          <cell r="I1652" t="str">
            <v>UNIFIED</v>
          </cell>
          <cell r="J1652">
            <v>892584</v>
          </cell>
        </row>
        <row r="1653">
          <cell r="A1653">
            <v>687</v>
          </cell>
          <cell r="B1653">
            <v>47</v>
          </cell>
          <cell r="C1653" t="str">
            <v>40</v>
          </cell>
          <cell r="D1653" t="str">
            <v>68726</v>
          </cell>
          <cell r="E1653" t="str">
            <v>0</v>
          </cell>
          <cell r="H1653" t="str">
            <v>Cayucos Elementary</v>
          </cell>
          <cell r="I1653" t="str">
            <v>ELEMENTARY</v>
          </cell>
          <cell r="J1653">
            <v>40416</v>
          </cell>
        </row>
        <row r="1654">
          <cell r="A1654">
            <v>688</v>
          </cell>
          <cell r="B1654">
            <v>47</v>
          </cell>
          <cell r="C1654" t="str">
            <v>40</v>
          </cell>
          <cell r="D1654" t="str">
            <v>68759</v>
          </cell>
          <cell r="E1654" t="str">
            <v>0</v>
          </cell>
          <cell r="H1654" t="str">
            <v>Lucia Mar Unified</v>
          </cell>
          <cell r="I1654" t="str">
            <v>UNIFIED</v>
          </cell>
          <cell r="J1654">
            <v>2034224</v>
          </cell>
        </row>
        <row r="1655">
          <cell r="A1655">
            <v>689</v>
          </cell>
          <cell r="B1655">
            <v>47</v>
          </cell>
          <cell r="C1655" t="str">
            <v>40</v>
          </cell>
          <cell r="D1655" t="str">
            <v>68791</v>
          </cell>
          <cell r="E1655" t="str">
            <v>0</v>
          </cell>
          <cell r="H1655" t="str">
            <v>Pleasant Valley Joint Union Elementary</v>
          </cell>
          <cell r="I1655" t="str">
            <v>ELEMENTARY</v>
          </cell>
          <cell r="J1655">
            <v>17750</v>
          </cell>
        </row>
        <row r="1656">
          <cell r="A1656">
            <v>690</v>
          </cell>
          <cell r="B1656">
            <v>47</v>
          </cell>
          <cell r="C1656" t="str">
            <v>40</v>
          </cell>
          <cell r="D1656" t="str">
            <v>68809</v>
          </cell>
          <cell r="E1656" t="str">
            <v>0</v>
          </cell>
          <cell r="H1656" t="str">
            <v>San Luis Coastal Unified</v>
          </cell>
          <cell r="I1656" t="str">
            <v>UNIFIED</v>
          </cell>
          <cell r="J1656">
            <v>1440158</v>
          </cell>
        </row>
        <row r="1657">
          <cell r="A1657">
            <v>1368</v>
          </cell>
          <cell r="B1657">
            <v>47</v>
          </cell>
          <cell r="C1657" t="str">
            <v>40</v>
          </cell>
          <cell r="D1657" t="str">
            <v>68809</v>
          </cell>
          <cell r="E1657" t="str">
            <v>6043194</v>
          </cell>
          <cell r="F1657" t="str">
            <v>0093</v>
          </cell>
          <cell r="G1657" t="str">
            <v>D</v>
          </cell>
          <cell r="H1657" t="str">
            <v>Bellevue-Santa Fe Charter</v>
          </cell>
          <cell r="I1657" t="str">
            <v>UNIFIED</v>
          </cell>
          <cell r="J1657">
            <v>30718</v>
          </cell>
        </row>
        <row r="1658">
          <cell r="A1658">
            <v>691</v>
          </cell>
          <cell r="B1658">
            <v>47</v>
          </cell>
          <cell r="C1658" t="str">
            <v>40</v>
          </cell>
          <cell r="D1658" t="str">
            <v>68825</v>
          </cell>
          <cell r="E1658" t="str">
            <v>0</v>
          </cell>
          <cell r="H1658" t="str">
            <v>San Miguel Joint Union</v>
          </cell>
          <cell r="I1658" t="str">
            <v>ELEMENTARY</v>
          </cell>
          <cell r="J1658">
            <v>846488</v>
          </cell>
        </row>
        <row r="1659">
          <cell r="A1659">
            <v>12743</v>
          </cell>
          <cell r="B1659">
            <v>47</v>
          </cell>
          <cell r="C1659" t="str">
            <v>40</v>
          </cell>
          <cell r="D1659" t="str">
            <v>68825</v>
          </cell>
          <cell r="E1659" t="str">
            <v>125807</v>
          </cell>
          <cell r="F1659" t="str">
            <v>1395</v>
          </cell>
          <cell r="G1659" t="str">
            <v>D</v>
          </cell>
          <cell r="H1659" t="str">
            <v>Almond Acres Charter Academy</v>
          </cell>
          <cell r="I1659" t="str">
            <v>ELEMENTARY</v>
          </cell>
          <cell r="J1659">
            <v>414866</v>
          </cell>
        </row>
        <row r="1660">
          <cell r="A1660">
            <v>692</v>
          </cell>
          <cell r="B1660">
            <v>47</v>
          </cell>
          <cell r="C1660" t="str">
            <v>40</v>
          </cell>
          <cell r="D1660" t="str">
            <v>68833</v>
          </cell>
          <cell r="E1660" t="str">
            <v>0</v>
          </cell>
          <cell r="H1660" t="str">
            <v>Shandon Joint Unified</v>
          </cell>
          <cell r="I1660" t="str">
            <v>UNIFIED</v>
          </cell>
          <cell r="J1660">
            <v>169407</v>
          </cell>
        </row>
        <row r="1661">
          <cell r="A1661">
            <v>693</v>
          </cell>
          <cell r="B1661">
            <v>47</v>
          </cell>
          <cell r="C1661" t="str">
            <v>40</v>
          </cell>
          <cell r="D1661" t="str">
            <v>68841</v>
          </cell>
          <cell r="E1661" t="str">
            <v>0</v>
          </cell>
          <cell r="H1661" t="str">
            <v>Templeton Unified</v>
          </cell>
          <cell r="I1661" t="str">
            <v>UNIFIED</v>
          </cell>
          <cell r="J1661">
            <v>1179097</v>
          </cell>
        </row>
        <row r="1662">
          <cell r="A1662">
            <v>694</v>
          </cell>
          <cell r="B1662">
            <v>47</v>
          </cell>
          <cell r="C1662" t="str">
            <v>40</v>
          </cell>
          <cell r="D1662" t="str">
            <v>75457</v>
          </cell>
          <cell r="E1662" t="str">
            <v>0</v>
          </cell>
          <cell r="H1662" t="str">
            <v>Paso Robles Joint Unified</v>
          </cell>
          <cell r="I1662" t="str">
            <v>UNIFIED</v>
          </cell>
          <cell r="J1662">
            <v>1305748</v>
          </cell>
        </row>
        <row r="1663">
          <cell r="A1663">
            <v>695</v>
          </cell>
          <cell r="B1663">
            <v>47</v>
          </cell>
          <cell r="C1663" t="str">
            <v>40</v>
          </cell>
          <cell r="D1663" t="str">
            <v>75465</v>
          </cell>
          <cell r="E1663" t="str">
            <v>0</v>
          </cell>
          <cell r="H1663" t="str">
            <v>Coast Unified</v>
          </cell>
          <cell r="I1663" t="str">
            <v>UNIFIED</v>
          </cell>
          <cell r="J1663">
            <v>122766</v>
          </cell>
        </row>
        <row r="1664">
          <cell r="A1664">
            <v>42</v>
          </cell>
          <cell r="B1664">
            <v>47</v>
          </cell>
          <cell r="C1664" t="str">
            <v>41</v>
          </cell>
          <cell r="D1664" t="str">
            <v>10413</v>
          </cell>
          <cell r="E1664" t="str">
            <v>0</v>
          </cell>
          <cell r="H1664" t="str">
            <v>San Mateo Co. Office of Education</v>
          </cell>
          <cell r="I1664" t="str">
            <v>CO OFFICE</v>
          </cell>
          <cell r="J1664">
            <v>18690</v>
          </cell>
        </row>
        <row r="1665">
          <cell r="A1665">
            <v>14444</v>
          </cell>
          <cell r="B1665">
            <v>47</v>
          </cell>
          <cell r="C1665" t="str">
            <v>41</v>
          </cell>
          <cell r="D1665" t="str">
            <v>10413</v>
          </cell>
          <cell r="E1665" t="str">
            <v>135269</v>
          </cell>
          <cell r="F1665" t="str">
            <v>1845</v>
          </cell>
          <cell r="G1665" t="str">
            <v>D</v>
          </cell>
          <cell r="H1665" t="str">
            <v>Oxford Day Academy</v>
          </cell>
          <cell r="I1665" t="str">
            <v>CO OFFICE</v>
          </cell>
          <cell r="J1665">
            <v>9338</v>
          </cell>
        </row>
        <row r="1666">
          <cell r="A1666">
            <v>696</v>
          </cell>
          <cell r="B1666">
            <v>47</v>
          </cell>
          <cell r="C1666" t="str">
            <v>41</v>
          </cell>
          <cell r="D1666" t="str">
            <v>68858</v>
          </cell>
          <cell r="E1666" t="str">
            <v>0</v>
          </cell>
          <cell r="H1666" t="str">
            <v>Bayshore Elementary</v>
          </cell>
          <cell r="I1666" t="str">
            <v>ELEMENTARY</v>
          </cell>
          <cell r="J1666">
            <v>522278</v>
          </cell>
        </row>
        <row r="1667">
          <cell r="A1667">
            <v>697</v>
          </cell>
          <cell r="B1667">
            <v>47</v>
          </cell>
          <cell r="C1667" t="str">
            <v>41</v>
          </cell>
          <cell r="D1667" t="str">
            <v>68866</v>
          </cell>
          <cell r="E1667" t="str">
            <v>0</v>
          </cell>
          <cell r="H1667" t="str">
            <v>Belmont-Redwood Shores Elementary</v>
          </cell>
          <cell r="I1667" t="str">
            <v>ELEMENTARY</v>
          </cell>
          <cell r="J1667">
            <v>5964974</v>
          </cell>
        </row>
        <row r="1668">
          <cell r="A1668">
            <v>698</v>
          </cell>
          <cell r="B1668">
            <v>47</v>
          </cell>
          <cell r="C1668" t="str">
            <v>41</v>
          </cell>
          <cell r="D1668" t="str">
            <v>68874</v>
          </cell>
          <cell r="E1668" t="str">
            <v>0</v>
          </cell>
          <cell r="H1668" t="str">
            <v>Brisbane Elementary</v>
          </cell>
          <cell r="I1668" t="str">
            <v>ELEMENTARY</v>
          </cell>
          <cell r="J1668">
            <v>90130</v>
          </cell>
        </row>
        <row r="1669">
          <cell r="A1669">
            <v>699</v>
          </cell>
          <cell r="B1669">
            <v>47</v>
          </cell>
          <cell r="C1669" t="str">
            <v>41</v>
          </cell>
          <cell r="D1669" t="str">
            <v>68882</v>
          </cell>
          <cell r="E1669" t="str">
            <v>0</v>
          </cell>
          <cell r="H1669" t="str">
            <v>Burlingame Elementary</v>
          </cell>
          <cell r="I1669" t="str">
            <v>ELEMENTARY</v>
          </cell>
          <cell r="J1669">
            <v>4813862</v>
          </cell>
        </row>
        <row r="1670">
          <cell r="A1670">
            <v>700</v>
          </cell>
          <cell r="B1670">
            <v>47</v>
          </cell>
          <cell r="C1670" t="str">
            <v>41</v>
          </cell>
          <cell r="D1670" t="str">
            <v>68890</v>
          </cell>
          <cell r="E1670" t="str">
            <v>0</v>
          </cell>
          <cell r="H1670" t="str">
            <v>Cabrillo Unified</v>
          </cell>
          <cell r="I1670" t="str">
            <v>UNIFIED</v>
          </cell>
          <cell r="J1670">
            <v>2915465</v>
          </cell>
        </row>
        <row r="1671">
          <cell r="A1671">
            <v>701</v>
          </cell>
          <cell r="B1671">
            <v>47</v>
          </cell>
          <cell r="C1671" t="str">
            <v>41</v>
          </cell>
          <cell r="D1671" t="str">
            <v>68908</v>
          </cell>
          <cell r="E1671" t="str">
            <v>0</v>
          </cell>
          <cell r="H1671" t="str">
            <v>Hillsborough City Elementary</v>
          </cell>
          <cell r="I1671" t="str">
            <v>ELEMENTARY</v>
          </cell>
          <cell r="J1671">
            <v>284842</v>
          </cell>
        </row>
        <row r="1672">
          <cell r="A1672">
            <v>702</v>
          </cell>
          <cell r="B1672">
            <v>47</v>
          </cell>
          <cell r="C1672" t="str">
            <v>41</v>
          </cell>
          <cell r="D1672" t="str">
            <v>68916</v>
          </cell>
          <cell r="E1672" t="str">
            <v>0</v>
          </cell>
          <cell r="H1672" t="str">
            <v>Jefferson Elementary</v>
          </cell>
          <cell r="I1672" t="str">
            <v>ELEMENTARY</v>
          </cell>
          <cell r="J1672">
            <v>8667094</v>
          </cell>
        </row>
        <row r="1673">
          <cell r="A1673">
            <v>10284</v>
          </cell>
          <cell r="B1673">
            <v>47</v>
          </cell>
          <cell r="C1673" t="str">
            <v>41</v>
          </cell>
          <cell r="D1673" t="str">
            <v>68916</v>
          </cell>
          <cell r="E1673" t="str">
            <v>112284</v>
          </cell>
          <cell r="F1673" t="str">
            <v>0802</v>
          </cell>
          <cell r="G1673" t="str">
            <v>D</v>
          </cell>
          <cell r="H1673" t="str">
            <v>California Virtual Academy @ San Mateo</v>
          </cell>
          <cell r="I1673" t="str">
            <v>ELEMENTARY</v>
          </cell>
          <cell r="J1673">
            <v>1087387</v>
          </cell>
        </row>
        <row r="1674">
          <cell r="A1674">
            <v>703</v>
          </cell>
          <cell r="B1674">
            <v>47</v>
          </cell>
          <cell r="C1674" t="str">
            <v>41</v>
          </cell>
          <cell r="D1674" t="str">
            <v>68924</v>
          </cell>
          <cell r="E1674" t="str">
            <v>0</v>
          </cell>
          <cell r="H1674" t="str">
            <v>Jefferson Union High</v>
          </cell>
          <cell r="I1674" t="str">
            <v>HIGH</v>
          </cell>
          <cell r="J1674">
            <v>847718</v>
          </cell>
        </row>
        <row r="1675">
          <cell r="A1675">
            <v>12911</v>
          </cell>
          <cell r="B1675">
            <v>47</v>
          </cell>
          <cell r="C1675" t="str">
            <v>41</v>
          </cell>
          <cell r="D1675" t="str">
            <v>68924</v>
          </cell>
          <cell r="E1675" t="str">
            <v>127548</v>
          </cell>
          <cell r="F1675" t="str">
            <v>1500</v>
          </cell>
          <cell r="G1675" t="str">
            <v>D</v>
          </cell>
          <cell r="H1675" t="str">
            <v>Summit Public School: Shasta</v>
          </cell>
          <cell r="I1675" t="str">
            <v>HIGH</v>
          </cell>
          <cell r="J1675">
            <v>84658</v>
          </cell>
        </row>
        <row r="1676">
          <cell r="A1676">
            <v>704</v>
          </cell>
          <cell r="B1676">
            <v>47</v>
          </cell>
          <cell r="C1676" t="str">
            <v>41</v>
          </cell>
          <cell r="D1676" t="str">
            <v>68932</v>
          </cell>
          <cell r="E1676" t="str">
            <v>0</v>
          </cell>
          <cell r="H1676" t="str">
            <v>Pacifica</v>
          </cell>
          <cell r="I1676" t="str">
            <v>ELEMENTARY</v>
          </cell>
          <cell r="J1676">
            <v>4290739</v>
          </cell>
        </row>
        <row r="1677">
          <cell r="A1677">
            <v>705</v>
          </cell>
          <cell r="B1677">
            <v>47</v>
          </cell>
          <cell r="C1677" t="str">
            <v>41</v>
          </cell>
          <cell r="D1677" t="str">
            <v>68940</v>
          </cell>
          <cell r="E1677" t="str">
            <v>0</v>
          </cell>
          <cell r="H1677" t="str">
            <v>La Honda-Pescadero Unified</v>
          </cell>
          <cell r="I1677" t="str">
            <v>UNIFIED</v>
          </cell>
          <cell r="J1677">
            <v>60898</v>
          </cell>
        </row>
        <row r="1678">
          <cell r="A1678">
            <v>706</v>
          </cell>
          <cell r="B1678">
            <v>47</v>
          </cell>
          <cell r="C1678" t="str">
            <v>41</v>
          </cell>
          <cell r="D1678" t="str">
            <v>68957</v>
          </cell>
          <cell r="E1678" t="str">
            <v>0</v>
          </cell>
          <cell r="H1678" t="str">
            <v>Las Lomitas Elementary</v>
          </cell>
          <cell r="I1678" t="str">
            <v>ELEMENTARY</v>
          </cell>
          <cell r="J1678">
            <v>267264</v>
          </cell>
        </row>
        <row r="1679">
          <cell r="A1679">
            <v>707</v>
          </cell>
          <cell r="B1679">
            <v>47</v>
          </cell>
          <cell r="C1679" t="str">
            <v>41</v>
          </cell>
          <cell r="D1679" t="str">
            <v>68965</v>
          </cell>
          <cell r="E1679" t="str">
            <v>0</v>
          </cell>
          <cell r="H1679" t="str">
            <v>Menlo Park City Elementary</v>
          </cell>
          <cell r="I1679" t="str">
            <v>ELEMENTARY</v>
          </cell>
          <cell r="J1679">
            <v>575460</v>
          </cell>
        </row>
        <row r="1680">
          <cell r="A1680">
            <v>708</v>
          </cell>
          <cell r="B1680">
            <v>47</v>
          </cell>
          <cell r="C1680" t="str">
            <v>41</v>
          </cell>
          <cell r="D1680" t="str">
            <v>68973</v>
          </cell>
          <cell r="E1680" t="str">
            <v>0</v>
          </cell>
          <cell r="H1680" t="str">
            <v>Millbrae Elementary</v>
          </cell>
          <cell r="I1680" t="str">
            <v>ELEMENTARY</v>
          </cell>
          <cell r="J1680">
            <v>3448827</v>
          </cell>
        </row>
        <row r="1681">
          <cell r="A1681">
            <v>709</v>
          </cell>
          <cell r="B1681">
            <v>47</v>
          </cell>
          <cell r="C1681" t="str">
            <v>41</v>
          </cell>
          <cell r="D1681" t="str">
            <v>68981</v>
          </cell>
          <cell r="E1681" t="str">
            <v>0</v>
          </cell>
          <cell r="H1681" t="str">
            <v>Portola Valley Elementary</v>
          </cell>
          <cell r="I1681" t="str">
            <v>ELEMENTARY</v>
          </cell>
          <cell r="J1681">
            <v>121068</v>
          </cell>
        </row>
        <row r="1682">
          <cell r="A1682">
            <v>710</v>
          </cell>
          <cell r="B1682">
            <v>47</v>
          </cell>
          <cell r="C1682" t="str">
            <v>41</v>
          </cell>
          <cell r="D1682" t="str">
            <v>68999</v>
          </cell>
          <cell r="E1682" t="str">
            <v>0</v>
          </cell>
          <cell r="H1682" t="str">
            <v>Ravenswood City Elementary</v>
          </cell>
          <cell r="I1682" t="str">
            <v>ELEMENTARY</v>
          </cell>
          <cell r="J1682">
            <v>4250886</v>
          </cell>
        </row>
        <row r="1683">
          <cell r="A1683">
            <v>1372</v>
          </cell>
          <cell r="B1683">
            <v>47</v>
          </cell>
          <cell r="C1683" t="str">
            <v>41</v>
          </cell>
          <cell r="D1683" t="str">
            <v>68999</v>
          </cell>
          <cell r="E1683" t="str">
            <v>134197</v>
          </cell>
          <cell r="F1683" t="str">
            <v>0125</v>
          </cell>
          <cell r="G1683" t="str">
            <v>D</v>
          </cell>
          <cell r="H1683" t="str">
            <v>Aspire East Palo Alto Charter</v>
          </cell>
          <cell r="I1683" t="str">
            <v>ELEMENTARY</v>
          </cell>
          <cell r="J1683">
            <v>1019445</v>
          </cell>
        </row>
        <row r="1684">
          <cell r="A1684">
            <v>14472</v>
          </cell>
          <cell r="B1684">
            <v>47</v>
          </cell>
          <cell r="C1684" t="str">
            <v>41</v>
          </cell>
          <cell r="D1684" t="str">
            <v>68999</v>
          </cell>
          <cell r="E1684" t="str">
            <v>135608</v>
          </cell>
          <cell r="F1684" t="str">
            <v>1868</v>
          </cell>
          <cell r="G1684" t="str">
            <v>D</v>
          </cell>
          <cell r="H1684" t="str">
            <v>KIPP Valiant Community Prep</v>
          </cell>
          <cell r="I1684" t="str">
            <v>ELEMENTARY</v>
          </cell>
          <cell r="J1684">
            <v>42042</v>
          </cell>
        </row>
        <row r="1685">
          <cell r="A1685">
            <v>711</v>
          </cell>
          <cell r="B1685">
            <v>47</v>
          </cell>
          <cell r="C1685" t="str">
            <v>41</v>
          </cell>
          <cell r="D1685" t="str">
            <v>69005</v>
          </cell>
          <cell r="E1685" t="str">
            <v>0</v>
          </cell>
          <cell r="H1685" t="str">
            <v>Redwood City Elementary</v>
          </cell>
          <cell r="I1685" t="str">
            <v>ELEMENTARY</v>
          </cell>
          <cell r="J1685">
            <v>9809498</v>
          </cell>
        </row>
        <row r="1686">
          <cell r="A1686">
            <v>12910</v>
          </cell>
          <cell r="B1686">
            <v>47</v>
          </cell>
          <cell r="C1686" t="str">
            <v>41</v>
          </cell>
          <cell r="D1686" t="str">
            <v>69005</v>
          </cell>
          <cell r="E1686" t="str">
            <v>127282</v>
          </cell>
          <cell r="F1686" t="str">
            <v>1498</v>
          </cell>
          <cell r="G1686" t="str">
            <v>D</v>
          </cell>
          <cell r="H1686" t="str">
            <v>Connect Community Charter</v>
          </cell>
          <cell r="I1686" t="str">
            <v>ELEMENTARY</v>
          </cell>
          <cell r="J1686">
            <v>40806</v>
          </cell>
        </row>
        <row r="1687">
          <cell r="A1687">
            <v>14232</v>
          </cell>
          <cell r="B1687">
            <v>47</v>
          </cell>
          <cell r="C1687" t="str">
            <v>41</v>
          </cell>
          <cell r="D1687" t="str">
            <v>69005</v>
          </cell>
          <cell r="E1687" t="str">
            <v>132068</v>
          </cell>
          <cell r="F1687" t="str">
            <v>1735</v>
          </cell>
          <cell r="G1687" t="str">
            <v>D</v>
          </cell>
          <cell r="H1687" t="str">
            <v>KIPP Excelencia Community Preparatory</v>
          </cell>
          <cell r="I1687" t="str">
            <v>ELEMENTARY</v>
          </cell>
          <cell r="J1687">
            <v>107318</v>
          </cell>
        </row>
        <row r="1688">
          <cell r="A1688">
            <v>14233</v>
          </cell>
          <cell r="B1688">
            <v>47</v>
          </cell>
          <cell r="C1688" t="str">
            <v>41</v>
          </cell>
          <cell r="D1688" t="str">
            <v>69005</v>
          </cell>
          <cell r="E1688" t="str">
            <v>132076</v>
          </cell>
          <cell r="F1688" t="str">
            <v>1736</v>
          </cell>
          <cell r="G1688" t="str">
            <v>D</v>
          </cell>
          <cell r="H1688" t="str">
            <v>Rocketship Redwood City</v>
          </cell>
          <cell r="I1688" t="str">
            <v>ELEMENTARY</v>
          </cell>
          <cell r="J1688">
            <v>51098</v>
          </cell>
        </row>
        <row r="1689">
          <cell r="A1689">
            <v>712</v>
          </cell>
          <cell r="B1689">
            <v>47</v>
          </cell>
          <cell r="C1689" t="str">
            <v>41</v>
          </cell>
          <cell r="D1689" t="str">
            <v>69013</v>
          </cell>
          <cell r="E1689" t="str">
            <v>0</v>
          </cell>
          <cell r="H1689" t="str">
            <v>San Bruno Park Elementary</v>
          </cell>
          <cell r="I1689" t="str">
            <v>ELEMENTARY</v>
          </cell>
          <cell r="J1689">
            <v>508706</v>
          </cell>
        </row>
        <row r="1690">
          <cell r="A1690">
            <v>713</v>
          </cell>
          <cell r="B1690">
            <v>47</v>
          </cell>
          <cell r="C1690" t="str">
            <v>41</v>
          </cell>
          <cell r="D1690" t="str">
            <v>69021</v>
          </cell>
          <cell r="E1690" t="str">
            <v>0</v>
          </cell>
          <cell r="H1690" t="str">
            <v>San Carlos Elementary</v>
          </cell>
          <cell r="I1690" t="str">
            <v>ELEMENTARY</v>
          </cell>
          <cell r="J1690">
            <v>1039126</v>
          </cell>
        </row>
        <row r="1691">
          <cell r="A1691">
            <v>1376</v>
          </cell>
          <cell r="B1691">
            <v>47</v>
          </cell>
          <cell r="C1691" t="str">
            <v>41</v>
          </cell>
          <cell r="D1691" t="str">
            <v>69021</v>
          </cell>
          <cell r="E1691" t="str">
            <v>6044721</v>
          </cell>
          <cell r="F1691" t="str">
            <v>0348</v>
          </cell>
          <cell r="G1691" t="str">
            <v>L</v>
          </cell>
          <cell r="H1691" t="str">
            <v>Arundel Elementary</v>
          </cell>
          <cell r="I1691" t="str">
            <v>ELEMENTARY</v>
          </cell>
          <cell r="J1691">
            <v>681588</v>
          </cell>
        </row>
        <row r="1692">
          <cell r="A1692">
            <v>1377</v>
          </cell>
          <cell r="B1692">
            <v>47</v>
          </cell>
          <cell r="C1692" t="str">
            <v>41</v>
          </cell>
          <cell r="D1692" t="str">
            <v>69021</v>
          </cell>
          <cell r="E1692" t="str">
            <v>6044739</v>
          </cell>
          <cell r="F1692" t="str">
            <v>0260</v>
          </cell>
          <cell r="G1692" t="str">
            <v>L</v>
          </cell>
          <cell r="H1692" t="str">
            <v>Brittan Acres Elementary</v>
          </cell>
          <cell r="I1692" t="str">
            <v>ELEMENTARY</v>
          </cell>
          <cell r="J1692">
            <v>496820</v>
          </cell>
        </row>
        <row r="1693">
          <cell r="A1693">
            <v>1378</v>
          </cell>
          <cell r="B1693">
            <v>47</v>
          </cell>
          <cell r="C1693" t="str">
            <v>41</v>
          </cell>
          <cell r="D1693" t="str">
            <v>69021</v>
          </cell>
          <cell r="E1693" t="str">
            <v>6044754</v>
          </cell>
          <cell r="F1693" t="str">
            <v>0259</v>
          </cell>
          <cell r="G1693" t="str">
            <v>L</v>
          </cell>
          <cell r="H1693" t="str">
            <v>Heather Elementary</v>
          </cell>
          <cell r="I1693" t="str">
            <v>ELEMENTARY</v>
          </cell>
          <cell r="J1693">
            <v>593013</v>
          </cell>
        </row>
        <row r="1694">
          <cell r="A1694">
            <v>1379</v>
          </cell>
          <cell r="B1694">
            <v>47</v>
          </cell>
          <cell r="C1694" t="str">
            <v>41</v>
          </cell>
          <cell r="D1694" t="str">
            <v>69021</v>
          </cell>
          <cell r="E1694" t="str">
            <v>6044770</v>
          </cell>
          <cell r="F1694" t="str">
            <v>0329</v>
          </cell>
          <cell r="G1694" t="str">
            <v>L</v>
          </cell>
          <cell r="H1694" t="str">
            <v>Tierra Linda Middle</v>
          </cell>
          <cell r="I1694" t="str">
            <v>ELEMENTARY</v>
          </cell>
          <cell r="J1694">
            <v>1030475</v>
          </cell>
        </row>
        <row r="1695">
          <cell r="A1695">
            <v>1380</v>
          </cell>
          <cell r="B1695">
            <v>47</v>
          </cell>
          <cell r="C1695" t="str">
            <v>41</v>
          </cell>
          <cell r="D1695" t="str">
            <v>69021</v>
          </cell>
          <cell r="E1695" t="str">
            <v>6044788</v>
          </cell>
          <cell r="F1695" t="str">
            <v>0330</v>
          </cell>
          <cell r="G1695" t="str">
            <v>L</v>
          </cell>
          <cell r="H1695" t="str">
            <v>White Oaks Elementary</v>
          </cell>
          <cell r="I1695" t="str">
            <v>ELEMENTARY</v>
          </cell>
          <cell r="J1695">
            <v>411480</v>
          </cell>
        </row>
        <row r="1696">
          <cell r="A1696">
            <v>1381</v>
          </cell>
          <cell r="B1696">
            <v>47</v>
          </cell>
          <cell r="C1696" t="str">
            <v>41</v>
          </cell>
          <cell r="D1696" t="str">
            <v>69021</v>
          </cell>
          <cell r="E1696" t="str">
            <v>6112213</v>
          </cell>
          <cell r="F1696" t="str">
            <v>0001</v>
          </cell>
          <cell r="G1696" t="str">
            <v>D</v>
          </cell>
          <cell r="H1696" t="str">
            <v>San Carlos Charter Learning Center</v>
          </cell>
          <cell r="I1696" t="str">
            <v>ELEMENTARY</v>
          </cell>
          <cell r="J1696">
            <v>532977</v>
          </cell>
        </row>
        <row r="1697">
          <cell r="A1697">
            <v>714</v>
          </cell>
          <cell r="B1697">
            <v>47</v>
          </cell>
          <cell r="C1697" t="str">
            <v>41</v>
          </cell>
          <cell r="D1697" t="str">
            <v>69039</v>
          </cell>
          <cell r="E1697" t="str">
            <v>0</v>
          </cell>
          <cell r="H1697" t="str">
            <v>San Mateo-Foster City</v>
          </cell>
          <cell r="I1697" t="str">
            <v>ELEMENTARY</v>
          </cell>
          <cell r="J1697">
            <v>2313002</v>
          </cell>
        </row>
        <row r="1698">
          <cell r="A1698">
            <v>715</v>
          </cell>
          <cell r="B1698">
            <v>47</v>
          </cell>
          <cell r="C1698" t="str">
            <v>41</v>
          </cell>
          <cell r="D1698" t="str">
            <v>69047</v>
          </cell>
          <cell r="E1698" t="str">
            <v>0</v>
          </cell>
          <cell r="H1698" t="str">
            <v>San Mateo Union High</v>
          </cell>
          <cell r="I1698" t="str">
            <v>HIGH</v>
          </cell>
          <cell r="J1698">
            <v>1691884</v>
          </cell>
        </row>
        <row r="1699">
          <cell r="A1699">
            <v>14091</v>
          </cell>
          <cell r="B1699">
            <v>47</v>
          </cell>
          <cell r="C1699" t="str">
            <v>41</v>
          </cell>
          <cell r="D1699" t="str">
            <v>69047</v>
          </cell>
          <cell r="E1699" t="str">
            <v>129759</v>
          </cell>
          <cell r="F1699" t="str">
            <v>1647</v>
          </cell>
          <cell r="G1699" t="str">
            <v>D</v>
          </cell>
          <cell r="H1699" t="str">
            <v>Design Tech High School</v>
          </cell>
          <cell r="I1699" t="str">
            <v>HIGH</v>
          </cell>
          <cell r="J1699">
            <v>105378</v>
          </cell>
        </row>
        <row r="1700">
          <cell r="A1700">
            <v>716</v>
          </cell>
          <cell r="B1700">
            <v>47</v>
          </cell>
          <cell r="C1700" t="str">
            <v>41</v>
          </cell>
          <cell r="D1700" t="str">
            <v>69062</v>
          </cell>
          <cell r="E1700" t="str">
            <v>0</v>
          </cell>
          <cell r="H1700" t="str">
            <v>Sequoia Union High</v>
          </cell>
          <cell r="I1700" t="str">
            <v>HIGH</v>
          </cell>
          <cell r="J1700">
            <v>1654548</v>
          </cell>
        </row>
        <row r="1701">
          <cell r="A1701">
            <v>10299</v>
          </cell>
          <cell r="B1701">
            <v>47</v>
          </cell>
          <cell r="C1701" t="str">
            <v>41</v>
          </cell>
          <cell r="D1701" t="str">
            <v>69062</v>
          </cell>
          <cell r="E1701" t="str">
            <v>112722</v>
          </cell>
          <cell r="F1701" t="str">
            <v>0835</v>
          </cell>
          <cell r="G1701" t="str">
            <v>D</v>
          </cell>
          <cell r="H1701" t="str">
            <v>Summit Preparatory Charter High</v>
          </cell>
          <cell r="I1701" t="str">
            <v>HIGH</v>
          </cell>
          <cell r="J1701">
            <v>78228</v>
          </cell>
        </row>
        <row r="1702">
          <cell r="A1702">
            <v>12211</v>
          </cell>
          <cell r="B1702">
            <v>47</v>
          </cell>
          <cell r="C1702" t="str">
            <v>41</v>
          </cell>
          <cell r="D1702" t="str">
            <v>69062</v>
          </cell>
          <cell r="E1702" t="str">
            <v>119503</v>
          </cell>
          <cell r="F1702" t="str">
            <v>1070</v>
          </cell>
          <cell r="G1702" t="str">
            <v>D</v>
          </cell>
          <cell r="H1702" t="str">
            <v>Everest Public High</v>
          </cell>
          <cell r="I1702" t="str">
            <v>HIGH</v>
          </cell>
          <cell r="J1702">
            <v>75270</v>
          </cell>
        </row>
        <row r="1703">
          <cell r="A1703">
            <v>12773</v>
          </cell>
          <cell r="B1703">
            <v>47</v>
          </cell>
          <cell r="C1703" t="str">
            <v>41</v>
          </cell>
          <cell r="D1703" t="str">
            <v>69062</v>
          </cell>
          <cell r="E1703" t="str">
            <v>126722</v>
          </cell>
          <cell r="F1703" t="str">
            <v>1446</v>
          </cell>
          <cell r="G1703" t="str">
            <v>D</v>
          </cell>
          <cell r="H1703" t="str">
            <v>East Palo Alto Academy</v>
          </cell>
          <cell r="I1703" t="str">
            <v>HIGH</v>
          </cell>
          <cell r="J1703">
            <v>57338</v>
          </cell>
        </row>
        <row r="1704">
          <cell r="A1704">
            <v>717</v>
          </cell>
          <cell r="B1704">
            <v>47</v>
          </cell>
          <cell r="C1704" t="str">
            <v>41</v>
          </cell>
          <cell r="D1704" t="str">
            <v>69070</v>
          </cell>
          <cell r="E1704" t="str">
            <v>0</v>
          </cell>
          <cell r="H1704" t="str">
            <v>South San Francisco Unified</v>
          </cell>
          <cell r="I1704" t="str">
            <v>UNIFIED</v>
          </cell>
          <cell r="J1704">
            <v>1699582</v>
          </cell>
        </row>
        <row r="1705">
          <cell r="A1705">
            <v>718</v>
          </cell>
          <cell r="B1705">
            <v>47</v>
          </cell>
          <cell r="C1705" t="str">
            <v>41</v>
          </cell>
          <cell r="D1705" t="str">
            <v>69088</v>
          </cell>
          <cell r="E1705" t="str">
            <v>0</v>
          </cell>
          <cell r="H1705" t="str">
            <v>Woodside Elementary</v>
          </cell>
          <cell r="I1705" t="str">
            <v>ELEMENTARY</v>
          </cell>
          <cell r="J1705">
            <v>84844</v>
          </cell>
        </row>
        <row r="1706">
          <cell r="A1706">
            <v>43</v>
          </cell>
          <cell r="B1706">
            <v>47</v>
          </cell>
          <cell r="C1706" t="str">
            <v>42</v>
          </cell>
          <cell r="D1706" t="str">
            <v>10421</v>
          </cell>
          <cell r="E1706" t="str">
            <v>0</v>
          </cell>
          <cell r="H1706" t="str">
            <v>Santa Barbara Co. Office of Education</v>
          </cell>
          <cell r="I1706" t="str">
            <v>CO OFFICE</v>
          </cell>
          <cell r="J1706">
            <v>21354</v>
          </cell>
        </row>
        <row r="1707">
          <cell r="A1707">
            <v>719</v>
          </cell>
          <cell r="B1707">
            <v>47</v>
          </cell>
          <cell r="C1707" t="str">
            <v>42</v>
          </cell>
          <cell r="D1707" t="str">
            <v>69104</v>
          </cell>
          <cell r="E1707" t="str">
            <v>0</v>
          </cell>
          <cell r="H1707" t="str">
            <v>Ballard Elementary</v>
          </cell>
          <cell r="I1707" t="str">
            <v>ELEMENTARY</v>
          </cell>
          <cell r="J1707">
            <v>24982</v>
          </cell>
        </row>
        <row r="1708">
          <cell r="A1708">
            <v>720</v>
          </cell>
          <cell r="B1708">
            <v>47</v>
          </cell>
          <cell r="C1708" t="str">
            <v>42</v>
          </cell>
          <cell r="D1708" t="str">
            <v>69112</v>
          </cell>
          <cell r="E1708" t="str">
            <v>0</v>
          </cell>
          <cell r="H1708" t="str">
            <v>Blochman Union Elementary</v>
          </cell>
          <cell r="I1708" t="str">
            <v>ELEMENTARY</v>
          </cell>
          <cell r="J1708">
            <v>330507</v>
          </cell>
        </row>
        <row r="1709">
          <cell r="A1709">
            <v>10285</v>
          </cell>
          <cell r="B1709">
            <v>47</v>
          </cell>
          <cell r="C1709" t="str">
            <v>42</v>
          </cell>
          <cell r="D1709" t="str">
            <v>69112</v>
          </cell>
          <cell r="E1709" t="str">
            <v>111773</v>
          </cell>
          <cell r="F1709" t="str">
            <v>0763</v>
          </cell>
          <cell r="G1709" t="str">
            <v>D</v>
          </cell>
          <cell r="H1709" t="str">
            <v>Family Partnership Home Study Charter</v>
          </cell>
          <cell r="I1709" t="str">
            <v>ELEMENTARY</v>
          </cell>
          <cell r="J1709">
            <v>594141</v>
          </cell>
        </row>
        <row r="1710">
          <cell r="A1710">
            <v>12580</v>
          </cell>
          <cell r="B1710">
            <v>47</v>
          </cell>
          <cell r="C1710" t="str">
            <v>42</v>
          </cell>
          <cell r="D1710" t="str">
            <v>69112</v>
          </cell>
          <cell r="E1710" t="str">
            <v>124255</v>
          </cell>
          <cell r="F1710" t="str">
            <v>1319</v>
          </cell>
          <cell r="G1710" t="str">
            <v>D</v>
          </cell>
          <cell r="H1710" t="str">
            <v>Trivium Charter</v>
          </cell>
          <cell r="I1710" t="str">
            <v>ELEMENTARY</v>
          </cell>
          <cell r="J1710">
            <v>1046606</v>
          </cell>
        </row>
        <row r="1711">
          <cell r="A1711">
            <v>721</v>
          </cell>
          <cell r="B1711">
            <v>47</v>
          </cell>
          <cell r="C1711" t="str">
            <v>42</v>
          </cell>
          <cell r="D1711" t="str">
            <v>69120</v>
          </cell>
          <cell r="E1711" t="str">
            <v>0</v>
          </cell>
          <cell r="H1711" t="str">
            <v>Santa Maria-Bonita</v>
          </cell>
          <cell r="I1711" t="str">
            <v>ELEMENTARY</v>
          </cell>
          <cell r="J1711">
            <v>24746721</v>
          </cell>
        </row>
        <row r="1712">
          <cell r="A1712">
            <v>722</v>
          </cell>
          <cell r="B1712">
            <v>47</v>
          </cell>
          <cell r="C1712" t="str">
            <v>42</v>
          </cell>
          <cell r="D1712" t="str">
            <v>69138</v>
          </cell>
          <cell r="E1712" t="str">
            <v>0</v>
          </cell>
          <cell r="H1712" t="str">
            <v>Buellton Union Elementary</v>
          </cell>
          <cell r="I1712" t="str">
            <v>ELEMENTARY</v>
          </cell>
          <cell r="J1712">
            <v>128042</v>
          </cell>
        </row>
        <row r="1713">
          <cell r="A1713">
            <v>723</v>
          </cell>
          <cell r="B1713">
            <v>47</v>
          </cell>
          <cell r="C1713" t="str">
            <v>42</v>
          </cell>
          <cell r="D1713" t="str">
            <v>69146</v>
          </cell>
          <cell r="E1713" t="str">
            <v>0</v>
          </cell>
          <cell r="H1713" t="str">
            <v>Carpinteria Unified</v>
          </cell>
          <cell r="I1713" t="str">
            <v>UNIFIED</v>
          </cell>
          <cell r="J1713">
            <v>431460</v>
          </cell>
        </row>
        <row r="1714">
          <cell r="A1714">
            <v>725</v>
          </cell>
          <cell r="B1714">
            <v>47</v>
          </cell>
          <cell r="C1714" t="str">
            <v>42</v>
          </cell>
          <cell r="D1714" t="str">
            <v>69161</v>
          </cell>
          <cell r="E1714" t="str">
            <v>0</v>
          </cell>
          <cell r="H1714" t="str">
            <v>Cold Spring Elementary</v>
          </cell>
          <cell r="I1714" t="str">
            <v>ELEMENTARY</v>
          </cell>
          <cell r="J1714">
            <v>33838</v>
          </cell>
        </row>
        <row r="1715">
          <cell r="A1715">
            <v>726</v>
          </cell>
          <cell r="B1715">
            <v>47</v>
          </cell>
          <cell r="C1715" t="str">
            <v>42</v>
          </cell>
          <cell r="D1715" t="str">
            <v>69179</v>
          </cell>
          <cell r="E1715" t="str">
            <v>0</v>
          </cell>
          <cell r="H1715" t="str">
            <v>College Elementary</v>
          </cell>
          <cell r="I1715" t="str">
            <v>ELEMENTARY</v>
          </cell>
          <cell r="J1715">
            <v>40042</v>
          </cell>
        </row>
        <row r="1716">
          <cell r="A1716">
            <v>1382</v>
          </cell>
          <cell r="B1716">
            <v>47</v>
          </cell>
          <cell r="C1716" t="str">
            <v>42</v>
          </cell>
          <cell r="D1716" t="str">
            <v>69179</v>
          </cell>
          <cell r="E1716" t="str">
            <v>6118434</v>
          </cell>
          <cell r="F1716" t="str">
            <v>0337</v>
          </cell>
          <cell r="G1716" t="str">
            <v>D</v>
          </cell>
          <cell r="H1716" t="str">
            <v>Santa Ynez Valley Charter</v>
          </cell>
          <cell r="I1716" t="str">
            <v>ELEMENTARY</v>
          </cell>
          <cell r="J1716">
            <v>37720</v>
          </cell>
        </row>
        <row r="1717">
          <cell r="A1717">
            <v>727</v>
          </cell>
          <cell r="B1717">
            <v>47</v>
          </cell>
          <cell r="C1717" t="str">
            <v>42</v>
          </cell>
          <cell r="D1717" t="str">
            <v>69195</v>
          </cell>
          <cell r="E1717" t="str">
            <v>0</v>
          </cell>
          <cell r="H1717" t="str">
            <v>Goleta Union Elementary</v>
          </cell>
          <cell r="I1717" t="str">
            <v>ELEMENTARY</v>
          </cell>
          <cell r="J1717">
            <v>687364</v>
          </cell>
        </row>
        <row r="1718">
          <cell r="A1718">
            <v>728</v>
          </cell>
          <cell r="B1718">
            <v>47</v>
          </cell>
          <cell r="C1718" t="str">
            <v>42</v>
          </cell>
          <cell r="D1718" t="str">
            <v>69203</v>
          </cell>
          <cell r="E1718" t="str">
            <v>0</v>
          </cell>
          <cell r="H1718" t="str">
            <v>Guadalupe Union Elementary</v>
          </cell>
          <cell r="I1718" t="str">
            <v>ELEMENTARY</v>
          </cell>
          <cell r="J1718">
            <v>1777543</v>
          </cell>
        </row>
        <row r="1719">
          <cell r="A1719">
            <v>729</v>
          </cell>
          <cell r="B1719">
            <v>47</v>
          </cell>
          <cell r="C1719" t="str">
            <v>42</v>
          </cell>
          <cell r="D1719" t="str">
            <v>69211</v>
          </cell>
          <cell r="E1719" t="str">
            <v>0</v>
          </cell>
          <cell r="H1719" t="str">
            <v>Hope Elementary</v>
          </cell>
          <cell r="I1719" t="str">
            <v>ELEMENTARY</v>
          </cell>
          <cell r="J1719">
            <v>195642</v>
          </cell>
        </row>
        <row r="1720">
          <cell r="A1720">
            <v>730</v>
          </cell>
          <cell r="B1720">
            <v>47</v>
          </cell>
          <cell r="C1720" t="str">
            <v>42</v>
          </cell>
          <cell r="D1720" t="str">
            <v>69229</v>
          </cell>
          <cell r="E1720" t="str">
            <v>0</v>
          </cell>
          <cell r="H1720" t="str">
            <v>Lompoc Unified</v>
          </cell>
          <cell r="I1720" t="str">
            <v>UNIFIED</v>
          </cell>
          <cell r="J1720">
            <v>13781581</v>
          </cell>
        </row>
        <row r="1721">
          <cell r="A1721">
            <v>12016</v>
          </cell>
          <cell r="B1721">
            <v>47</v>
          </cell>
          <cell r="C1721" t="str">
            <v>42</v>
          </cell>
          <cell r="D1721" t="str">
            <v>69229</v>
          </cell>
          <cell r="E1721" t="str">
            <v>116921</v>
          </cell>
          <cell r="F1721" t="str">
            <v>0973</v>
          </cell>
          <cell r="G1721" t="str">
            <v>D</v>
          </cell>
          <cell r="H1721" t="str">
            <v>Manzanita Public Charter</v>
          </cell>
          <cell r="I1721" t="str">
            <v>UNIFIED</v>
          </cell>
          <cell r="J1721">
            <v>586091</v>
          </cell>
        </row>
        <row r="1722">
          <cell r="A1722">
            <v>732</v>
          </cell>
          <cell r="B1722">
            <v>47</v>
          </cell>
          <cell r="C1722" t="str">
            <v>42</v>
          </cell>
          <cell r="D1722" t="str">
            <v>69245</v>
          </cell>
          <cell r="E1722" t="str">
            <v>0</v>
          </cell>
          <cell r="H1722" t="str">
            <v>Los Olivos Elementary</v>
          </cell>
          <cell r="I1722" t="str">
            <v>ELEMENTARY</v>
          </cell>
          <cell r="J1722">
            <v>28290</v>
          </cell>
        </row>
        <row r="1723">
          <cell r="A1723">
            <v>733</v>
          </cell>
          <cell r="B1723">
            <v>47</v>
          </cell>
          <cell r="C1723" t="str">
            <v>42</v>
          </cell>
          <cell r="D1723" t="str">
            <v>69252</v>
          </cell>
          <cell r="E1723" t="str">
            <v>0</v>
          </cell>
          <cell r="H1723" t="str">
            <v>Montecito Union Elementary</v>
          </cell>
          <cell r="I1723" t="str">
            <v>ELEMENTARY</v>
          </cell>
          <cell r="J1723">
            <v>81060</v>
          </cell>
        </row>
        <row r="1724">
          <cell r="A1724">
            <v>734</v>
          </cell>
          <cell r="B1724">
            <v>47</v>
          </cell>
          <cell r="C1724" t="str">
            <v>42</v>
          </cell>
          <cell r="D1724" t="str">
            <v>69260</v>
          </cell>
          <cell r="E1724" t="str">
            <v>0</v>
          </cell>
          <cell r="H1724" t="str">
            <v>Orcutt Union Elementary</v>
          </cell>
          <cell r="I1724" t="str">
            <v>ELEMENTARY</v>
          </cell>
          <cell r="J1724">
            <v>6386099</v>
          </cell>
        </row>
        <row r="1725">
          <cell r="A1725">
            <v>12017</v>
          </cell>
          <cell r="B1725">
            <v>47</v>
          </cell>
          <cell r="C1725" t="str">
            <v>42</v>
          </cell>
          <cell r="D1725" t="str">
            <v>69260</v>
          </cell>
          <cell r="E1725" t="str">
            <v>116434</v>
          </cell>
          <cell r="F1725" t="str">
            <v>0967</v>
          </cell>
          <cell r="G1725" t="str">
            <v>L</v>
          </cell>
          <cell r="H1725" t="str">
            <v>Orcutt Academy Charter</v>
          </cell>
          <cell r="I1725" t="str">
            <v>ELEMENTARY</v>
          </cell>
          <cell r="J1725">
            <v>1255452</v>
          </cell>
        </row>
        <row r="1726">
          <cell r="A1726">
            <v>737</v>
          </cell>
          <cell r="B1726">
            <v>47</v>
          </cell>
          <cell r="C1726" t="str">
            <v>42</v>
          </cell>
          <cell r="D1726" t="str">
            <v>69310</v>
          </cell>
          <cell r="E1726" t="str">
            <v>0</v>
          </cell>
          <cell r="H1726" t="str">
            <v>Santa Maria Joint Union High</v>
          </cell>
          <cell r="I1726" t="str">
            <v>HIGH</v>
          </cell>
          <cell r="J1726">
            <v>12972492</v>
          </cell>
        </row>
        <row r="1727">
          <cell r="A1727">
            <v>738</v>
          </cell>
          <cell r="B1727">
            <v>47</v>
          </cell>
          <cell r="C1727" t="str">
            <v>42</v>
          </cell>
          <cell r="D1727" t="str">
            <v>69328</v>
          </cell>
          <cell r="E1727" t="str">
            <v>0</v>
          </cell>
          <cell r="H1727" t="str">
            <v>Santa Ynez Valley Union High</v>
          </cell>
          <cell r="I1727" t="str">
            <v>HIGH</v>
          </cell>
          <cell r="J1727">
            <v>181024</v>
          </cell>
        </row>
        <row r="1728">
          <cell r="A1728">
            <v>739</v>
          </cell>
          <cell r="B1728">
            <v>47</v>
          </cell>
          <cell r="C1728" t="str">
            <v>42</v>
          </cell>
          <cell r="D1728" t="str">
            <v>69336</v>
          </cell>
          <cell r="E1728" t="str">
            <v>0</v>
          </cell>
          <cell r="H1728" t="str">
            <v>Solvang Elementary</v>
          </cell>
          <cell r="I1728" t="str">
            <v>ELEMENTARY</v>
          </cell>
          <cell r="J1728">
            <v>112964</v>
          </cell>
        </row>
        <row r="1729">
          <cell r="A1729">
            <v>740</v>
          </cell>
          <cell r="B1729">
            <v>47</v>
          </cell>
          <cell r="C1729" t="str">
            <v>42</v>
          </cell>
          <cell r="D1729" t="str">
            <v>69344</v>
          </cell>
          <cell r="E1729" t="str">
            <v>0</v>
          </cell>
          <cell r="H1729" t="str">
            <v>Vista del Mar Union</v>
          </cell>
          <cell r="I1729" t="str">
            <v>ELEMENTARY</v>
          </cell>
          <cell r="J1729">
            <v>15978</v>
          </cell>
        </row>
        <row r="1730">
          <cell r="A1730">
            <v>741</v>
          </cell>
          <cell r="B1730">
            <v>47</v>
          </cell>
          <cell r="C1730" t="str">
            <v>42</v>
          </cell>
          <cell r="D1730" t="str">
            <v>75010</v>
          </cell>
          <cell r="E1730" t="str">
            <v>0</v>
          </cell>
          <cell r="H1730" t="str">
            <v>Cuyama Joint Unified</v>
          </cell>
          <cell r="I1730" t="str">
            <v>UNIFIED</v>
          </cell>
          <cell r="J1730">
            <v>469384</v>
          </cell>
        </row>
        <row r="1731">
          <cell r="A1731">
            <v>14379</v>
          </cell>
          <cell r="B1731">
            <v>47</v>
          </cell>
          <cell r="C1731" t="str">
            <v>42</v>
          </cell>
          <cell r="D1731" t="str">
            <v>75010</v>
          </cell>
          <cell r="E1731" t="str">
            <v>134866</v>
          </cell>
          <cell r="F1731" t="str">
            <v>1837</v>
          </cell>
          <cell r="G1731" t="str">
            <v>D</v>
          </cell>
          <cell r="H1731" t="str">
            <v>California STEAM Santa Barbara</v>
          </cell>
          <cell r="I1731" t="str">
            <v>UNIFIED</v>
          </cell>
          <cell r="J1731">
            <v>54968</v>
          </cell>
        </row>
        <row r="1732">
          <cell r="A1732">
            <v>14445</v>
          </cell>
          <cell r="B1732">
            <v>47</v>
          </cell>
          <cell r="C1732" t="str">
            <v>42</v>
          </cell>
          <cell r="D1732" t="str">
            <v>75010</v>
          </cell>
          <cell r="E1732" t="str">
            <v>135590</v>
          </cell>
          <cell r="F1732" t="str">
            <v>1862</v>
          </cell>
          <cell r="G1732" t="str">
            <v>D</v>
          </cell>
          <cell r="H1732" t="str">
            <v>Uplift California Santa Barbara</v>
          </cell>
          <cell r="I1732" t="str">
            <v>UNIFIED</v>
          </cell>
          <cell r="J1732">
            <v>56300</v>
          </cell>
        </row>
        <row r="1733">
          <cell r="A1733">
            <v>14495</v>
          </cell>
          <cell r="B1733">
            <v>47</v>
          </cell>
          <cell r="C1733" t="str">
            <v>42</v>
          </cell>
          <cell r="D1733" t="str">
            <v>75010</v>
          </cell>
          <cell r="E1733" t="str">
            <v>136630</v>
          </cell>
          <cell r="F1733" t="str">
            <v>1907</v>
          </cell>
          <cell r="G1733" t="str">
            <v>D</v>
          </cell>
          <cell r="H1733" t="str">
            <v>Valiant Santa Barbara</v>
          </cell>
          <cell r="I1733" t="str">
            <v>UNIFIED</v>
          </cell>
          <cell r="J1733">
            <v>42494</v>
          </cell>
        </row>
        <row r="1734">
          <cell r="A1734">
            <v>12598</v>
          </cell>
          <cell r="B1734">
            <v>47</v>
          </cell>
          <cell r="C1734" t="str">
            <v>42</v>
          </cell>
          <cell r="D1734" t="str">
            <v>76786</v>
          </cell>
          <cell r="E1734" t="str">
            <v>0</v>
          </cell>
          <cell r="H1734" t="str">
            <v>Santa Barbara Unified</v>
          </cell>
          <cell r="I1734" t="str">
            <v>UNIFIED</v>
          </cell>
          <cell r="J1734">
            <v>2621710</v>
          </cell>
        </row>
        <row r="1735">
          <cell r="A1735">
            <v>1384</v>
          </cell>
          <cell r="B1735">
            <v>47</v>
          </cell>
          <cell r="C1735" t="str">
            <v>42</v>
          </cell>
          <cell r="D1735" t="str">
            <v>76786</v>
          </cell>
          <cell r="E1735" t="str">
            <v>6045918</v>
          </cell>
          <cell r="F1735" t="str">
            <v>0021</v>
          </cell>
          <cell r="G1735" t="str">
            <v>D</v>
          </cell>
          <cell r="H1735" t="str">
            <v>Peabody Charter</v>
          </cell>
          <cell r="I1735" t="str">
            <v>UNIFIED</v>
          </cell>
          <cell r="J1735">
            <v>144482</v>
          </cell>
        </row>
        <row r="1736">
          <cell r="A1736">
            <v>1385</v>
          </cell>
          <cell r="B1736">
            <v>47</v>
          </cell>
          <cell r="C1736" t="str">
            <v>42</v>
          </cell>
          <cell r="D1736" t="str">
            <v>76786</v>
          </cell>
          <cell r="E1736" t="str">
            <v>6111603</v>
          </cell>
          <cell r="F1736" t="str">
            <v>0020</v>
          </cell>
          <cell r="G1736" t="str">
            <v>L</v>
          </cell>
          <cell r="H1736" t="str">
            <v>Santa Barbara Charter</v>
          </cell>
          <cell r="I1736" t="str">
            <v>UNIFIED</v>
          </cell>
          <cell r="J1736">
            <v>55362</v>
          </cell>
        </row>
        <row r="1737">
          <cell r="A1737">
            <v>1386</v>
          </cell>
          <cell r="B1737">
            <v>47</v>
          </cell>
          <cell r="C1737" t="str">
            <v>42</v>
          </cell>
          <cell r="D1737" t="str">
            <v>76786</v>
          </cell>
          <cell r="E1737" t="str">
            <v>6118202</v>
          </cell>
          <cell r="F1737" t="str">
            <v>0326</v>
          </cell>
          <cell r="G1737" t="str">
            <v>D</v>
          </cell>
          <cell r="H1737" t="str">
            <v>Adelante Charter</v>
          </cell>
          <cell r="I1737" t="str">
            <v>UNIFIED</v>
          </cell>
          <cell r="J1737">
            <v>54922</v>
          </cell>
        </row>
        <row r="1738">
          <cell r="A1738">
            <v>14261</v>
          </cell>
          <cell r="B1738">
            <v>47</v>
          </cell>
          <cell r="C1738" t="str">
            <v>42</v>
          </cell>
          <cell r="D1738" t="str">
            <v>76950</v>
          </cell>
          <cell r="E1738" t="str">
            <v>132894</v>
          </cell>
          <cell r="F1738" t="str">
            <v>1768</v>
          </cell>
          <cell r="G1738" t="str">
            <v>D</v>
          </cell>
          <cell r="H1738" t="str">
            <v>Olive Grove Charter School</v>
          </cell>
          <cell r="I1738" t="str">
            <v>UNIFIED</v>
          </cell>
          <cell r="J1738">
            <v>115632</v>
          </cell>
        </row>
        <row r="1739">
          <cell r="A1739">
            <v>44</v>
          </cell>
          <cell r="B1739">
            <v>47</v>
          </cell>
          <cell r="C1739" t="str">
            <v>43</v>
          </cell>
          <cell r="D1739" t="str">
            <v>10439</v>
          </cell>
          <cell r="E1739" t="str">
            <v>0</v>
          </cell>
          <cell r="H1739" t="str">
            <v>Santa Clara Co. Office of Education</v>
          </cell>
          <cell r="I1739" t="str">
            <v>CO OFFICE</v>
          </cell>
          <cell r="J1739">
            <v>61986</v>
          </cell>
        </row>
        <row r="1740">
          <cell r="A1740">
            <v>9737</v>
          </cell>
          <cell r="B1740">
            <v>47</v>
          </cell>
          <cell r="C1740" t="str">
            <v>43</v>
          </cell>
          <cell r="D1740" t="str">
            <v>10439</v>
          </cell>
          <cell r="E1740" t="str">
            <v>106534</v>
          </cell>
          <cell r="F1740" t="str">
            <v>0615</v>
          </cell>
          <cell r="G1740" t="str">
            <v>D</v>
          </cell>
          <cell r="H1740" t="str">
            <v>Bullis Charter</v>
          </cell>
          <cell r="I1740" t="str">
            <v>ELEMENTARY</v>
          </cell>
          <cell r="J1740">
            <v>170880</v>
          </cell>
        </row>
        <row r="1741">
          <cell r="A1741">
            <v>10287</v>
          </cell>
          <cell r="B1741">
            <v>47</v>
          </cell>
          <cell r="C1741" t="str">
            <v>43</v>
          </cell>
          <cell r="D1741" t="str">
            <v>10439</v>
          </cell>
          <cell r="E1741" t="str">
            <v>111880</v>
          </cell>
          <cell r="F1741" t="str">
            <v>0767</v>
          </cell>
          <cell r="G1741" t="str">
            <v>D</v>
          </cell>
          <cell r="H1741" t="str">
            <v>Discovery Charter</v>
          </cell>
          <cell r="I1741" t="str">
            <v>ELEMENTARY</v>
          </cell>
          <cell r="J1741">
            <v>109022</v>
          </cell>
        </row>
        <row r="1742">
          <cell r="A1742">
            <v>11420</v>
          </cell>
          <cell r="B1742">
            <v>47</v>
          </cell>
          <cell r="C1742" t="str">
            <v>43</v>
          </cell>
          <cell r="D1742" t="str">
            <v>10439</v>
          </cell>
          <cell r="E1742" t="str">
            <v>113431</v>
          </cell>
          <cell r="F1742" t="str">
            <v>0844</v>
          </cell>
          <cell r="G1742" t="str">
            <v>D</v>
          </cell>
          <cell r="H1742" t="str">
            <v>University Preparatory Academy Charter</v>
          </cell>
          <cell r="I1742" t="str">
            <v>CO OFFICE</v>
          </cell>
          <cell r="J1742">
            <v>1051974</v>
          </cell>
        </row>
        <row r="1743">
          <cell r="A1743">
            <v>11421</v>
          </cell>
          <cell r="B1743">
            <v>47</v>
          </cell>
          <cell r="C1743" t="str">
            <v>43</v>
          </cell>
          <cell r="D1743" t="str">
            <v>10439</v>
          </cell>
          <cell r="E1743" t="str">
            <v>113704</v>
          </cell>
          <cell r="F1743" t="str">
            <v>0850</v>
          </cell>
          <cell r="G1743" t="str">
            <v>D</v>
          </cell>
          <cell r="H1743" t="str">
            <v>Rocketship Mateo Sheedy Elementary</v>
          </cell>
          <cell r="I1743" t="str">
            <v>UNIFIED</v>
          </cell>
          <cell r="J1743">
            <v>108898</v>
          </cell>
        </row>
        <row r="1744">
          <cell r="A1744">
            <v>12018</v>
          </cell>
          <cell r="B1744">
            <v>47</v>
          </cell>
          <cell r="C1744" t="str">
            <v>43</v>
          </cell>
          <cell r="D1744" t="str">
            <v>10439</v>
          </cell>
          <cell r="E1744" t="str">
            <v>116814</v>
          </cell>
          <cell r="F1744" t="str">
            <v>0972</v>
          </cell>
          <cell r="G1744" t="str">
            <v>D</v>
          </cell>
          <cell r="H1744" t="str">
            <v>ACE Empower Academy</v>
          </cell>
          <cell r="I1744" t="str">
            <v>ELEMENTARY</v>
          </cell>
          <cell r="J1744">
            <v>465776</v>
          </cell>
        </row>
        <row r="1745">
          <cell r="A1745">
            <v>12213</v>
          </cell>
          <cell r="B1745">
            <v>47</v>
          </cell>
          <cell r="C1745" t="str">
            <v>43</v>
          </cell>
          <cell r="D1745" t="str">
            <v>10439</v>
          </cell>
          <cell r="E1745" t="str">
            <v>119024</v>
          </cell>
          <cell r="F1745" t="str">
            <v>1061</v>
          </cell>
          <cell r="G1745" t="str">
            <v>D</v>
          </cell>
          <cell r="H1745" t="str">
            <v>Rocketship Si Se Puede Academy</v>
          </cell>
          <cell r="I1745" t="str">
            <v>ELEMENTARY</v>
          </cell>
          <cell r="J1745">
            <v>600321</v>
          </cell>
        </row>
        <row r="1746">
          <cell r="A1746">
            <v>12397</v>
          </cell>
          <cell r="B1746">
            <v>47</v>
          </cell>
          <cell r="C1746" t="str">
            <v>43</v>
          </cell>
          <cell r="D1746" t="str">
            <v>10439</v>
          </cell>
          <cell r="E1746" t="str">
            <v>120642</v>
          </cell>
          <cell r="F1746" t="str">
            <v>1127</v>
          </cell>
          <cell r="G1746" t="str">
            <v>D</v>
          </cell>
          <cell r="H1746" t="str">
            <v>Rocketship Los Suenos Academy</v>
          </cell>
          <cell r="I1746" t="str">
            <v>CO OFFICE</v>
          </cell>
          <cell r="J1746">
            <v>652923</v>
          </cell>
        </row>
        <row r="1747">
          <cell r="A1747">
            <v>12583</v>
          </cell>
          <cell r="B1747">
            <v>47</v>
          </cell>
          <cell r="C1747" t="str">
            <v>43</v>
          </cell>
          <cell r="D1747" t="str">
            <v>10439</v>
          </cell>
          <cell r="E1747" t="str">
            <v>123257</v>
          </cell>
          <cell r="F1747" t="str">
            <v>1268</v>
          </cell>
          <cell r="G1747" t="str">
            <v>D</v>
          </cell>
          <cell r="H1747" t="str">
            <v>Downtown College Prep - Alum Rock</v>
          </cell>
          <cell r="I1747" t="str">
            <v>HIGH</v>
          </cell>
          <cell r="J1747">
            <v>246315</v>
          </cell>
        </row>
        <row r="1748">
          <cell r="A1748">
            <v>12582</v>
          </cell>
          <cell r="B1748">
            <v>47</v>
          </cell>
          <cell r="C1748" t="str">
            <v>43</v>
          </cell>
          <cell r="D1748" t="str">
            <v>10439</v>
          </cell>
          <cell r="E1748" t="str">
            <v>123281</v>
          </cell>
          <cell r="F1748" t="str">
            <v>1193</v>
          </cell>
          <cell r="G1748" t="str">
            <v>D</v>
          </cell>
          <cell r="H1748" t="str">
            <v>Rocketship Discovery Prep</v>
          </cell>
          <cell r="I1748" t="str">
            <v>CO OFFICE</v>
          </cell>
          <cell r="J1748">
            <v>682295</v>
          </cell>
        </row>
        <row r="1749">
          <cell r="A1749">
            <v>12585</v>
          </cell>
          <cell r="B1749">
            <v>47</v>
          </cell>
          <cell r="C1749" t="str">
            <v>43</v>
          </cell>
          <cell r="D1749" t="str">
            <v>10439</v>
          </cell>
          <cell r="E1749" t="str">
            <v>123794</v>
          </cell>
          <cell r="F1749" t="str">
            <v>1282</v>
          </cell>
          <cell r="G1749" t="str">
            <v>D</v>
          </cell>
          <cell r="H1749" t="str">
            <v>Summit Public School: Tahoma</v>
          </cell>
          <cell r="I1749" t="str">
            <v>HIGH</v>
          </cell>
          <cell r="J1749">
            <v>412220</v>
          </cell>
        </row>
        <row r="1750">
          <cell r="A1750">
            <v>12588</v>
          </cell>
          <cell r="B1750">
            <v>47</v>
          </cell>
          <cell r="C1750" t="str">
            <v>43</v>
          </cell>
          <cell r="D1750" t="str">
            <v>10439</v>
          </cell>
          <cell r="E1750" t="str">
            <v>124065</v>
          </cell>
          <cell r="F1750" t="str">
            <v>1290</v>
          </cell>
          <cell r="G1750" t="str">
            <v>D</v>
          </cell>
          <cell r="H1750" t="str">
            <v>Sunrise Middle</v>
          </cell>
          <cell r="I1750" t="str">
            <v>UNIFIED</v>
          </cell>
          <cell r="J1750">
            <v>40450</v>
          </cell>
        </row>
        <row r="1751">
          <cell r="A1751">
            <v>12745</v>
          </cell>
          <cell r="B1751">
            <v>47</v>
          </cell>
          <cell r="C1751" t="str">
            <v>43</v>
          </cell>
          <cell r="D1751" t="str">
            <v>10439</v>
          </cell>
          <cell r="E1751" t="str">
            <v>125781</v>
          </cell>
          <cell r="F1751" t="str">
            <v>1393</v>
          </cell>
          <cell r="G1751" t="str">
            <v>D</v>
          </cell>
          <cell r="H1751" t="str">
            <v>Rocketship Academy Brilliant Minds</v>
          </cell>
          <cell r="I1751" t="str">
            <v>CO OFFICE</v>
          </cell>
          <cell r="J1751">
            <v>776467</v>
          </cell>
        </row>
        <row r="1752">
          <cell r="A1752">
            <v>12746</v>
          </cell>
          <cell r="B1752">
            <v>47</v>
          </cell>
          <cell r="C1752" t="str">
            <v>43</v>
          </cell>
          <cell r="D1752" t="str">
            <v>10439</v>
          </cell>
          <cell r="E1752" t="str">
            <v>125799</v>
          </cell>
          <cell r="F1752" t="str">
            <v>1394</v>
          </cell>
          <cell r="G1752" t="str">
            <v>D</v>
          </cell>
          <cell r="H1752" t="str">
            <v>Rocketship Alma Academy</v>
          </cell>
          <cell r="I1752" t="str">
            <v>CO OFFICE</v>
          </cell>
          <cell r="J1752">
            <v>703446</v>
          </cell>
        </row>
        <row r="1753">
          <cell r="A1753">
            <v>12945</v>
          </cell>
          <cell r="B1753">
            <v>47</v>
          </cell>
          <cell r="C1753" t="str">
            <v>43</v>
          </cell>
          <cell r="D1753" t="str">
            <v>10439</v>
          </cell>
          <cell r="E1753" t="str">
            <v>127969</v>
          </cell>
          <cell r="F1753" t="str">
            <v>1547</v>
          </cell>
          <cell r="G1753" t="str">
            <v>D</v>
          </cell>
          <cell r="H1753" t="str">
            <v>Discovery Charter II</v>
          </cell>
          <cell r="I1753" t="str">
            <v>UNIFIED</v>
          </cell>
          <cell r="J1753">
            <v>105992</v>
          </cell>
        </row>
        <row r="1754">
          <cell r="A1754">
            <v>12923</v>
          </cell>
          <cell r="B1754">
            <v>47</v>
          </cell>
          <cell r="C1754" t="str">
            <v>43</v>
          </cell>
          <cell r="D1754" t="str">
            <v>10439</v>
          </cell>
          <cell r="E1754" t="str">
            <v>128090</v>
          </cell>
          <cell r="F1754" t="str">
            <v>1516</v>
          </cell>
          <cell r="G1754" t="str">
            <v>D</v>
          </cell>
          <cell r="H1754" t="str">
            <v>Summit Public School: Denali</v>
          </cell>
          <cell r="I1754" t="str">
            <v>CO OFFICE</v>
          </cell>
          <cell r="J1754">
            <v>91396</v>
          </cell>
        </row>
        <row r="1755">
          <cell r="A1755">
            <v>14092</v>
          </cell>
          <cell r="B1755">
            <v>47</v>
          </cell>
          <cell r="C1755" t="str">
            <v>43</v>
          </cell>
          <cell r="D1755" t="str">
            <v>10439</v>
          </cell>
          <cell r="E1755" t="str">
            <v>129213</v>
          </cell>
          <cell r="F1755" t="str">
            <v>1618</v>
          </cell>
          <cell r="G1755" t="str">
            <v>D</v>
          </cell>
          <cell r="H1755" t="str">
            <v>Alpha: Jose Hernandez Middle</v>
          </cell>
          <cell r="I1755" t="str">
            <v>ELEMENTARY</v>
          </cell>
          <cell r="J1755">
            <v>62608</v>
          </cell>
        </row>
        <row r="1756">
          <cell r="A1756">
            <v>14126</v>
          </cell>
          <cell r="B1756">
            <v>47</v>
          </cell>
          <cell r="C1756" t="str">
            <v>43</v>
          </cell>
          <cell r="D1756" t="str">
            <v>10439</v>
          </cell>
          <cell r="E1756" t="str">
            <v>131110</v>
          </cell>
          <cell r="F1756" t="str">
            <v>1687</v>
          </cell>
          <cell r="G1756" t="str">
            <v>D</v>
          </cell>
          <cell r="H1756" t="str">
            <v>Rocketship Fuerza Community Prep</v>
          </cell>
          <cell r="I1756" t="str">
            <v>ELEMENTARY</v>
          </cell>
          <cell r="J1756">
            <v>117468</v>
          </cell>
        </row>
        <row r="1757">
          <cell r="A1757">
            <v>14234</v>
          </cell>
          <cell r="B1757">
            <v>47</v>
          </cell>
          <cell r="C1757" t="str">
            <v>43</v>
          </cell>
          <cell r="D1757" t="str">
            <v>10439</v>
          </cell>
          <cell r="E1757" t="str">
            <v>131748</v>
          </cell>
          <cell r="F1757" t="str">
            <v>1716</v>
          </cell>
          <cell r="G1757" t="str">
            <v>D</v>
          </cell>
          <cell r="H1757" t="str">
            <v>Voices College-Bound Language Academy at Morgan Hill</v>
          </cell>
          <cell r="I1757" t="str">
            <v>UNIFIED</v>
          </cell>
          <cell r="J1757">
            <v>36524</v>
          </cell>
        </row>
        <row r="1758">
          <cell r="A1758">
            <v>14235</v>
          </cell>
          <cell r="B1758">
            <v>47</v>
          </cell>
          <cell r="C1758" t="str">
            <v>43</v>
          </cell>
          <cell r="D1758" t="str">
            <v>10439</v>
          </cell>
          <cell r="E1758" t="str">
            <v>132001</v>
          </cell>
          <cell r="F1758" t="str">
            <v>1665</v>
          </cell>
          <cell r="G1758" t="str">
            <v>D</v>
          </cell>
          <cell r="H1758" t="str">
            <v>Spark Charter</v>
          </cell>
          <cell r="I1758" t="str">
            <v>ELEMENTARY</v>
          </cell>
          <cell r="J1758">
            <v>0</v>
          </cell>
        </row>
        <row r="1759">
          <cell r="A1759">
            <v>14251</v>
          </cell>
          <cell r="B1759">
            <v>47</v>
          </cell>
          <cell r="C1759" t="str">
            <v>43</v>
          </cell>
          <cell r="D1759" t="str">
            <v>10439</v>
          </cell>
          <cell r="E1759" t="str">
            <v>132530</v>
          </cell>
          <cell r="F1759" t="str">
            <v>1743</v>
          </cell>
          <cell r="G1759" t="str">
            <v>D</v>
          </cell>
          <cell r="H1759" t="str">
            <v>Voices College-Bound Language Academy at Mt. Pleasant</v>
          </cell>
          <cell r="I1759" t="str">
            <v>UNIFIED</v>
          </cell>
          <cell r="J1759">
            <v>40476</v>
          </cell>
        </row>
        <row r="1760">
          <cell r="A1760">
            <v>14347</v>
          </cell>
          <cell r="B1760">
            <v>47</v>
          </cell>
          <cell r="C1760" t="str">
            <v>43</v>
          </cell>
          <cell r="D1760" t="str">
            <v>10439</v>
          </cell>
          <cell r="E1760" t="str">
            <v>133496</v>
          </cell>
          <cell r="F1760" t="str">
            <v>1778</v>
          </cell>
          <cell r="G1760" t="str">
            <v>D</v>
          </cell>
          <cell r="H1760" t="str">
            <v>Rocketship Rising Stars</v>
          </cell>
          <cell r="I1760" t="str">
            <v>ELEMENTARY</v>
          </cell>
          <cell r="J1760">
            <v>106342</v>
          </cell>
        </row>
        <row r="1761">
          <cell r="A1761">
            <v>14425</v>
          </cell>
          <cell r="B1761">
            <v>47</v>
          </cell>
          <cell r="C1761" t="str">
            <v>43</v>
          </cell>
          <cell r="D1761" t="str">
            <v>10439</v>
          </cell>
          <cell r="E1761" t="str">
            <v>135087</v>
          </cell>
          <cell r="F1761" t="str">
            <v>1840</v>
          </cell>
          <cell r="G1761" t="str">
            <v>L</v>
          </cell>
          <cell r="H1761" t="str">
            <v>Opportunity Youth Academy</v>
          </cell>
          <cell r="I1761" t="str">
            <v>CO OFFICE</v>
          </cell>
          <cell r="J1761">
            <v>20814</v>
          </cell>
        </row>
        <row r="1762">
          <cell r="A1762">
            <v>742</v>
          </cell>
          <cell r="B1762">
            <v>47</v>
          </cell>
          <cell r="C1762" t="str">
            <v>43</v>
          </cell>
          <cell r="D1762" t="str">
            <v>69369</v>
          </cell>
          <cell r="E1762" t="str">
            <v>0</v>
          </cell>
          <cell r="H1762" t="str">
            <v>Alum Rock Union Elementary</v>
          </cell>
          <cell r="I1762" t="str">
            <v>ELEMENTARY</v>
          </cell>
          <cell r="J1762">
            <v>13769804</v>
          </cell>
        </row>
        <row r="1763">
          <cell r="A1763">
            <v>9697</v>
          </cell>
          <cell r="B1763">
            <v>47</v>
          </cell>
          <cell r="C1763" t="str">
            <v>43</v>
          </cell>
          <cell r="D1763" t="str">
            <v>69369</v>
          </cell>
          <cell r="E1763" t="str">
            <v>106633</v>
          </cell>
          <cell r="F1763" t="str">
            <v>0628</v>
          </cell>
          <cell r="G1763" t="str">
            <v>D</v>
          </cell>
          <cell r="H1763" t="str">
            <v>KIPP Heartwood Academy</v>
          </cell>
          <cell r="I1763" t="str">
            <v>ELEMENTARY</v>
          </cell>
          <cell r="J1763">
            <v>596025</v>
          </cell>
        </row>
        <row r="1764">
          <cell r="A1764">
            <v>12747</v>
          </cell>
          <cell r="B1764">
            <v>47</v>
          </cell>
          <cell r="C1764" t="str">
            <v>43</v>
          </cell>
          <cell r="D1764" t="str">
            <v>69369</v>
          </cell>
          <cell r="E1764" t="str">
            <v>125526</v>
          </cell>
          <cell r="F1764" t="str">
            <v>1375</v>
          </cell>
          <cell r="G1764" t="str">
            <v>D</v>
          </cell>
          <cell r="H1764" t="str">
            <v>Alpha: Blanca Alvarado Middle</v>
          </cell>
          <cell r="I1764" t="str">
            <v>ELEMENTARY</v>
          </cell>
          <cell r="J1764">
            <v>502239</v>
          </cell>
        </row>
        <row r="1765">
          <cell r="A1765">
            <v>14093</v>
          </cell>
          <cell r="B1765">
            <v>47</v>
          </cell>
          <cell r="C1765" t="str">
            <v>43</v>
          </cell>
          <cell r="D1765" t="str">
            <v>69369</v>
          </cell>
          <cell r="E1765" t="str">
            <v>129924</v>
          </cell>
          <cell r="F1765" t="str">
            <v>1609</v>
          </cell>
          <cell r="G1765" t="str">
            <v>D</v>
          </cell>
          <cell r="H1765" t="str">
            <v>KIPP Prize Preparatory Academy</v>
          </cell>
          <cell r="I1765" t="str">
            <v>ELEMENTARY</v>
          </cell>
          <cell r="J1765">
            <v>78732</v>
          </cell>
        </row>
        <row r="1766">
          <cell r="A1766">
            <v>8026</v>
          </cell>
          <cell r="B1766">
            <v>47</v>
          </cell>
          <cell r="C1766" t="str">
            <v>43</v>
          </cell>
          <cell r="D1766" t="str">
            <v>69369</v>
          </cell>
          <cell r="E1766" t="str">
            <v>6046247</v>
          </cell>
          <cell r="F1766" t="str">
            <v>1521</v>
          </cell>
          <cell r="G1766" t="str">
            <v>L</v>
          </cell>
          <cell r="H1766" t="str">
            <v>Aptitud Community Academy at Goss</v>
          </cell>
          <cell r="I1766" t="str">
            <v>ELEMENTARY</v>
          </cell>
          <cell r="J1766">
            <v>85230</v>
          </cell>
        </row>
        <row r="1767">
          <cell r="A1767">
            <v>743</v>
          </cell>
          <cell r="B1767">
            <v>47</v>
          </cell>
          <cell r="C1767" t="str">
            <v>43</v>
          </cell>
          <cell r="D1767" t="str">
            <v>69377</v>
          </cell>
          <cell r="E1767" t="str">
            <v>0</v>
          </cell>
          <cell r="H1767" t="str">
            <v>Berryessa Union Elementary</v>
          </cell>
          <cell r="I1767" t="str">
            <v>ELEMENTARY</v>
          </cell>
          <cell r="J1767">
            <v>1429216</v>
          </cell>
        </row>
        <row r="1768">
          <cell r="A1768">
            <v>744</v>
          </cell>
          <cell r="B1768">
            <v>47</v>
          </cell>
          <cell r="C1768" t="str">
            <v>43</v>
          </cell>
          <cell r="D1768" t="str">
            <v>69385</v>
          </cell>
          <cell r="E1768" t="str">
            <v>0</v>
          </cell>
          <cell r="H1768" t="str">
            <v>Cambrian</v>
          </cell>
          <cell r="I1768" t="str">
            <v>ELEMENTARY</v>
          </cell>
          <cell r="J1768">
            <v>206306</v>
          </cell>
        </row>
        <row r="1769">
          <cell r="A1769">
            <v>9731</v>
          </cell>
          <cell r="B1769">
            <v>47</v>
          </cell>
          <cell r="C1769" t="str">
            <v>43</v>
          </cell>
          <cell r="D1769" t="str">
            <v>69385</v>
          </cell>
          <cell r="E1769" t="str">
            <v>6046445</v>
          </cell>
          <cell r="F1769" t="str">
            <v>0638</v>
          </cell>
          <cell r="G1769" t="str">
            <v>L</v>
          </cell>
          <cell r="H1769" t="str">
            <v>Fammatre Elementary</v>
          </cell>
          <cell r="I1769" t="str">
            <v>ELEMENTARY</v>
          </cell>
          <cell r="J1769">
            <v>53771</v>
          </cell>
        </row>
        <row r="1770">
          <cell r="A1770">
            <v>8053</v>
          </cell>
          <cell r="B1770">
            <v>47</v>
          </cell>
          <cell r="C1770" t="str">
            <v>43</v>
          </cell>
          <cell r="D1770" t="str">
            <v>69385</v>
          </cell>
          <cell r="E1770" t="str">
            <v>6046452</v>
          </cell>
          <cell r="F1770" t="str">
            <v>0574</v>
          </cell>
          <cell r="G1770" t="str">
            <v>L</v>
          </cell>
          <cell r="H1770" t="str">
            <v>Farnham Charter</v>
          </cell>
          <cell r="I1770" t="str">
            <v>ELEMENTARY</v>
          </cell>
          <cell r="J1770">
            <v>53743</v>
          </cell>
        </row>
        <row r="1771">
          <cell r="A1771">
            <v>9663</v>
          </cell>
          <cell r="B1771">
            <v>47</v>
          </cell>
          <cell r="C1771" t="str">
            <v>43</v>
          </cell>
          <cell r="D1771" t="str">
            <v>69385</v>
          </cell>
          <cell r="E1771" t="str">
            <v>6046486</v>
          </cell>
          <cell r="F1771" t="str">
            <v>0575</v>
          </cell>
          <cell r="G1771" t="str">
            <v>L</v>
          </cell>
          <cell r="H1771" t="str">
            <v>Price Charter Middle</v>
          </cell>
          <cell r="I1771" t="str">
            <v>ELEMENTARY</v>
          </cell>
          <cell r="J1771">
            <v>260236</v>
          </cell>
        </row>
        <row r="1772">
          <cell r="A1772">
            <v>1388</v>
          </cell>
          <cell r="B1772">
            <v>47</v>
          </cell>
          <cell r="C1772" t="str">
            <v>43</v>
          </cell>
          <cell r="D1772" t="str">
            <v>69385</v>
          </cell>
          <cell r="E1772" t="str">
            <v>6046494</v>
          </cell>
          <cell r="F1772" t="str">
            <v>0497</v>
          </cell>
          <cell r="G1772" t="str">
            <v>L</v>
          </cell>
          <cell r="H1772" t="str">
            <v>Sartorette Charter</v>
          </cell>
          <cell r="I1772" t="str">
            <v>ELEMENTARY</v>
          </cell>
          <cell r="J1772">
            <v>46268</v>
          </cell>
        </row>
        <row r="1773">
          <cell r="A1773">
            <v>745</v>
          </cell>
          <cell r="B1773">
            <v>47</v>
          </cell>
          <cell r="C1773" t="str">
            <v>43</v>
          </cell>
          <cell r="D1773" t="str">
            <v>69393</v>
          </cell>
          <cell r="E1773" t="str">
            <v>0</v>
          </cell>
          <cell r="H1773" t="str">
            <v>Campbell Union</v>
          </cell>
          <cell r="I1773" t="str">
            <v>ELEMENTARY</v>
          </cell>
          <cell r="J1773">
            <v>132734</v>
          </cell>
        </row>
        <row r="1774">
          <cell r="A1774">
            <v>9966</v>
          </cell>
          <cell r="B1774">
            <v>47</v>
          </cell>
          <cell r="C1774" t="str">
            <v>43</v>
          </cell>
          <cell r="D1774" t="str">
            <v>69393</v>
          </cell>
          <cell r="E1774" t="str">
            <v>106005</v>
          </cell>
          <cell r="F1774" t="str">
            <v>0817</v>
          </cell>
          <cell r="G1774" t="str">
            <v>L</v>
          </cell>
          <cell r="H1774" t="str">
            <v>Village</v>
          </cell>
          <cell r="I1774" t="str">
            <v>ELEMENTARY</v>
          </cell>
          <cell r="J1774">
            <v>52494</v>
          </cell>
        </row>
        <row r="1775">
          <cell r="A1775">
            <v>8055</v>
          </cell>
          <cell r="B1775">
            <v>47</v>
          </cell>
          <cell r="C1775" t="str">
            <v>43</v>
          </cell>
          <cell r="D1775" t="str">
            <v>69393</v>
          </cell>
          <cell r="E1775" t="str">
            <v>6046510</v>
          </cell>
          <cell r="F1775" t="str">
            <v>0993</v>
          </cell>
          <cell r="G1775" t="str">
            <v>L</v>
          </cell>
          <cell r="H1775" t="str">
            <v>Blackford Elementary</v>
          </cell>
          <cell r="I1775" t="str">
            <v>ELEMENTARY</v>
          </cell>
          <cell r="J1775">
            <v>99076</v>
          </cell>
        </row>
        <row r="1776">
          <cell r="A1776">
            <v>8057</v>
          </cell>
          <cell r="B1776">
            <v>47</v>
          </cell>
          <cell r="C1776" t="str">
            <v>43</v>
          </cell>
          <cell r="D1776" t="str">
            <v>69393</v>
          </cell>
          <cell r="E1776" t="str">
            <v>6046536</v>
          </cell>
          <cell r="F1776" t="str">
            <v>0886</v>
          </cell>
          <cell r="G1776" t="str">
            <v>L</v>
          </cell>
          <cell r="H1776" t="str">
            <v>Capri Elementary</v>
          </cell>
          <cell r="I1776" t="str">
            <v>ELEMENTARY</v>
          </cell>
          <cell r="J1776">
            <v>128242</v>
          </cell>
        </row>
        <row r="1777">
          <cell r="A1777">
            <v>8058</v>
          </cell>
          <cell r="B1777">
            <v>47</v>
          </cell>
          <cell r="C1777" t="str">
            <v>43</v>
          </cell>
          <cell r="D1777" t="str">
            <v>69393</v>
          </cell>
          <cell r="E1777" t="str">
            <v>6046544</v>
          </cell>
          <cell r="F1777" t="str">
            <v>0866</v>
          </cell>
          <cell r="G1777" t="str">
            <v>L</v>
          </cell>
          <cell r="H1777" t="str">
            <v>Castlemont Elementary</v>
          </cell>
          <cell r="I1777" t="str">
            <v>ELEMENTARY</v>
          </cell>
          <cell r="J1777">
            <v>130290</v>
          </cell>
        </row>
        <row r="1778">
          <cell r="A1778">
            <v>8059</v>
          </cell>
          <cell r="B1778">
            <v>47</v>
          </cell>
          <cell r="C1778" t="str">
            <v>43</v>
          </cell>
          <cell r="D1778" t="str">
            <v>69393</v>
          </cell>
          <cell r="E1778" t="str">
            <v>6046577</v>
          </cell>
          <cell r="F1778" t="str">
            <v>0997</v>
          </cell>
          <cell r="G1778" t="str">
            <v>L</v>
          </cell>
          <cell r="H1778" t="str">
            <v>Forest Hill Elementary</v>
          </cell>
          <cell r="I1778" t="str">
            <v>ELEMENTARY</v>
          </cell>
          <cell r="J1778">
            <v>126116</v>
          </cell>
        </row>
        <row r="1779">
          <cell r="A1779">
            <v>8061</v>
          </cell>
          <cell r="B1779">
            <v>47</v>
          </cell>
          <cell r="C1779" t="str">
            <v>43</v>
          </cell>
          <cell r="D1779" t="str">
            <v>69393</v>
          </cell>
          <cell r="E1779" t="str">
            <v>6046601</v>
          </cell>
          <cell r="F1779" t="str">
            <v>0865</v>
          </cell>
          <cell r="G1779" t="str">
            <v>L</v>
          </cell>
          <cell r="H1779" t="str">
            <v>Lynhaven Elementary</v>
          </cell>
          <cell r="I1779" t="str">
            <v>ELEMENTARY</v>
          </cell>
          <cell r="J1779">
            <v>112790</v>
          </cell>
        </row>
        <row r="1780">
          <cell r="A1780">
            <v>8062</v>
          </cell>
          <cell r="B1780">
            <v>47</v>
          </cell>
          <cell r="C1780" t="str">
            <v>43</v>
          </cell>
          <cell r="D1780" t="str">
            <v>69393</v>
          </cell>
          <cell r="E1780" t="str">
            <v>6046619</v>
          </cell>
          <cell r="F1780" t="str">
            <v>0984</v>
          </cell>
          <cell r="G1780" t="str">
            <v>L</v>
          </cell>
          <cell r="H1780" t="str">
            <v>Marshall Lane Elementary</v>
          </cell>
          <cell r="I1780" t="str">
            <v>ELEMENTARY</v>
          </cell>
          <cell r="J1780">
            <v>107052</v>
          </cell>
        </row>
        <row r="1781">
          <cell r="A1781">
            <v>8063</v>
          </cell>
          <cell r="B1781">
            <v>47</v>
          </cell>
          <cell r="C1781" t="str">
            <v>43</v>
          </cell>
          <cell r="D1781" t="str">
            <v>69393</v>
          </cell>
          <cell r="E1781" t="str">
            <v>6046627</v>
          </cell>
          <cell r="F1781" t="str">
            <v>0899</v>
          </cell>
          <cell r="G1781" t="str">
            <v>L</v>
          </cell>
          <cell r="H1781" t="str">
            <v>Monroe Middle</v>
          </cell>
          <cell r="I1781" t="str">
            <v>ELEMENTARY</v>
          </cell>
          <cell r="J1781">
            <v>178390</v>
          </cell>
        </row>
        <row r="1782">
          <cell r="A1782">
            <v>8064</v>
          </cell>
          <cell r="B1782">
            <v>47</v>
          </cell>
          <cell r="C1782" t="str">
            <v>43</v>
          </cell>
          <cell r="D1782" t="str">
            <v>69393</v>
          </cell>
          <cell r="E1782" t="str">
            <v>6046668</v>
          </cell>
          <cell r="F1782" t="str">
            <v>0887</v>
          </cell>
          <cell r="G1782" t="str">
            <v>L</v>
          </cell>
          <cell r="H1782" t="str">
            <v>Rolling Hills Middle</v>
          </cell>
          <cell r="I1782" t="str">
            <v>ELEMENTARY</v>
          </cell>
          <cell r="J1782">
            <v>200120</v>
          </cell>
        </row>
        <row r="1783">
          <cell r="A1783">
            <v>8065</v>
          </cell>
          <cell r="B1783">
            <v>47</v>
          </cell>
          <cell r="C1783" t="str">
            <v>43</v>
          </cell>
          <cell r="D1783" t="str">
            <v>69393</v>
          </cell>
          <cell r="E1783" t="str">
            <v>6046676</v>
          </cell>
          <cell r="F1783" t="str">
            <v>0994</v>
          </cell>
          <cell r="G1783" t="str">
            <v>L</v>
          </cell>
          <cell r="H1783" t="str">
            <v>Rosemary Elementary</v>
          </cell>
          <cell r="I1783" t="str">
            <v>ELEMENTARY</v>
          </cell>
          <cell r="J1783">
            <v>0</v>
          </cell>
        </row>
        <row r="1784">
          <cell r="A1784">
            <v>1389</v>
          </cell>
          <cell r="B1784">
            <v>47</v>
          </cell>
          <cell r="C1784" t="str">
            <v>43</v>
          </cell>
          <cell r="D1784" t="str">
            <v>69393</v>
          </cell>
          <cell r="E1784" t="str">
            <v>6046692</v>
          </cell>
          <cell r="F1784" t="str">
            <v>0304</v>
          </cell>
          <cell r="G1784" t="str">
            <v>L</v>
          </cell>
          <cell r="H1784" t="str">
            <v>Sherman Oaks Elementary</v>
          </cell>
          <cell r="I1784" t="str">
            <v>ELEMENTARY</v>
          </cell>
          <cell r="J1784">
            <v>107056</v>
          </cell>
        </row>
        <row r="1785">
          <cell r="A1785">
            <v>746</v>
          </cell>
          <cell r="B1785">
            <v>47</v>
          </cell>
          <cell r="C1785" t="str">
            <v>43</v>
          </cell>
          <cell r="D1785" t="str">
            <v>69401</v>
          </cell>
          <cell r="E1785" t="str">
            <v>0</v>
          </cell>
          <cell r="H1785" t="str">
            <v>Campbell Union High</v>
          </cell>
          <cell r="I1785" t="str">
            <v>HIGH</v>
          </cell>
          <cell r="J1785">
            <v>1514500</v>
          </cell>
        </row>
        <row r="1786">
          <cell r="A1786">
            <v>747</v>
          </cell>
          <cell r="B1786">
            <v>47</v>
          </cell>
          <cell r="C1786" t="str">
            <v>43</v>
          </cell>
          <cell r="D1786" t="str">
            <v>69419</v>
          </cell>
          <cell r="E1786" t="str">
            <v>0</v>
          </cell>
          <cell r="H1786" t="str">
            <v>Cupertino Union</v>
          </cell>
          <cell r="I1786" t="str">
            <v>ELEMENTARY</v>
          </cell>
          <cell r="J1786">
            <v>3655980</v>
          </cell>
        </row>
        <row r="1787">
          <cell r="A1787">
            <v>748</v>
          </cell>
          <cell r="B1787">
            <v>47</v>
          </cell>
          <cell r="C1787" t="str">
            <v>43</v>
          </cell>
          <cell r="D1787" t="str">
            <v>69427</v>
          </cell>
          <cell r="E1787" t="str">
            <v>0</v>
          </cell>
          <cell r="H1787" t="str">
            <v>East Side Union High</v>
          </cell>
          <cell r="I1787" t="str">
            <v>HIGH</v>
          </cell>
          <cell r="J1787">
            <v>19223405</v>
          </cell>
        </row>
        <row r="1788">
          <cell r="A1788">
            <v>9717</v>
          </cell>
          <cell r="B1788">
            <v>47</v>
          </cell>
          <cell r="C1788" t="str">
            <v>43</v>
          </cell>
          <cell r="D1788" t="str">
            <v>69427</v>
          </cell>
          <cell r="E1788" t="str">
            <v>107151</v>
          </cell>
          <cell r="F1788" t="str">
            <v>0646</v>
          </cell>
          <cell r="G1788" t="str">
            <v>D</v>
          </cell>
          <cell r="H1788" t="str">
            <v>Escuela Popular/Center for Training and Careers, Family Learning</v>
          </cell>
          <cell r="I1788" t="str">
            <v>HIGH</v>
          </cell>
          <cell r="J1788">
            <v>669794</v>
          </cell>
        </row>
        <row r="1789">
          <cell r="A1789">
            <v>12019</v>
          </cell>
          <cell r="B1789">
            <v>47</v>
          </cell>
          <cell r="C1789" t="str">
            <v>43</v>
          </cell>
          <cell r="D1789" t="str">
            <v>69427</v>
          </cell>
          <cell r="E1789" t="str">
            <v>116889</v>
          </cell>
          <cell r="F1789" t="str">
            <v>0976</v>
          </cell>
          <cell r="G1789" t="str">
            <v>D</v>
          </cell>
          <cell r="H1789" t="str">
            <v>KIPP San Jose Collegiate</v>
          </cell>
          <cell r="I1789" t="str">
            <v>HIGH</v>
          </cell>
          <cell r="J1789">
            <v>600612</v>
          </cell>
        </row>
        <row r="1790">
          <cell r="A1790">
            <v>12584</v>
          </cell>
          <cell r="B1790">
            <v>47</v>
          </cell>
          <cell r="C1790" t="str">
            <v>43</v>
          </cell>
          <cell r="D1790" t="str">
            <v>69427</v>
          </cell>
          <cell r="E1790" t="str">
            <v>123745</v>
          </cell>
          <cell r="F1790" t="str">
            <v>1276</v>
          </cell>
          <cell r="G1790" t="str">
            <v>D</v>
          </cell>
          <cell r="H1790" t="str">
            <v>Summit Public School: Rainier</v>
          </cell>
          <cell r="I1790" t="str">
            <v>HIGH</v>
          </cell>
          <cell r="J1790">
            <v>439506</v>
          </cell>
        </row>
        <row r="1791">
          <cell r="A1791">
            <v>12748</v>
          </cell>
          <cell r="B1791">
            <v>47</v>
          </cell>
          <cell r="C1791" t="str">
            <v>43</v>
          </cell>
          <cell r="D1791" t="str">
            <v>69427</v>
          </cell>
          <cell r="E1791" t="str">
            <v>125617</v>
          </cell>
          <cell r="F1791" t="str">
            <v>1387</v>
          </cell>
          <cell r="G1791" t="str">
            <v>D</v>
          </cell>
          <cell r="H1791" t="str">
            <v>ACE Charter High</v>
          </cell>
          <cell r="I1791" t="str">
            <v>HIGH</v>
          </cell>
          <cell r="J1791">
            <v>386426</v>
          </cell>
        </row>
        <row r="1792">
          <cell r="A1792">
            <v>14116</v>
          </cell>
          <cell r="B1792">
            <v>47</v>
          </cell>
          <cell r="C1792" t="str">
            <v>43</v>
          </cell>
          <cell r="D1792" t="str">
            <v>69427</v>
          </cell>
          <cell r="E1792" t="str">
            <v>130856</v>
          </cell>
          <cell r="F1792" t="str">
            <v>1681</v>
          </cell>
          <cell r="G1792" t="str">
            <v>D</v>
          </cell>
          <cell r="H1792" t="str">
            <v>Luis Valdez Leadership Academy</v>
          </cell>
          <cell r="I1792" t="str">
            <v>HIGH</v>
          </cell>
          <cell r="J1792">
            <v>70174</v>
          </cell>
        </row>
        <row r="1793">
          <cell r="A1793">
            <v>14236</v>
          </cell>
          <cell r="B1793">
            <v>47</v>
          </cell>
          <cell r="C1793" t="str">
            <v>43</v>
          </cell>
          <cell r="D1793" t="str">
            <v>69427</v>
          </cell>
          <cell r="E1793" t="str">
            <v>131995</v>
          </cell>
          <cell r="F1793" t="str">
            <v>1675</v>
          </cell>
          <cell r="G1793" t="str">
            <v>D</v>
          </cell>
          <cell r="H1793" t="str">
            <v>B. Roberto Cruz Leadership Academy</v>
          </cell>
          <cell r="I1793" t="str">
            <v>HIGH</v>
          </cell>
          <cell r="J1793">
            <v>42028</v>
          </cell>
        </row>
        <row r="1794">
          <cell r="A1794">
            <v>14237</v>
          </cell>
          <cell r="B1794">
            <v>47</v>
          </cell>
          <cell r="C1794" t="str">
            <v>43</v>
          </cell>
          <cell r="D1794" t="str">
            <v>69427</v>
          </cell>
          <cell r="E1794" t="str">
            <v>132274</v>
          </cell>
          <cell r="F1794" t="str">
            <v>1737</v>
          </cell>
          <cell r="G1794" t="str">
            <v>D</v>
          </cell>
          <cell r="H1794" t="str">
            <v>Alpha: Cindy Avitia High School</v>
          </cell>
          <cell r="I1794" t="str">
            <v>HIGH</v>
          </cell>
          <cell r="J1794">
            <v>72476</v>
          </cell>
        </row>
        <row r="1795">
          <cell r="A1795">
            <v>1391</v>
          </cell>
          <cell r="B1795">
            <v>47</v>
          </cell>
          <cell r="C1795" t="str">
            <v>43</v>
          </cell>
          <cell r="D1795" t="str">
            <v>69427</v>
          </cell>
          <cell r="E1795" t="str">
            <v>4330668</v>
          </cell>
          <cell r="F1795" t="str">
            <v>0414</v>
          </cell>
          <cell r="G1795" t="str">
            <v>D</v>
          </cell>
          <cell r="H1795" t="str">
            <v>Latino College Preparatory Academy</v>
          </cell>
          <cell r="I1795" t="str">
            <v>HIGH</v>
          </cell>
          <cell r="J1795">
            <v>516796</v>
          </cell>
        </row>
        <row r="1796">
          <cell r="A1796">
            <v>1392</v>
          </cell>
          <cell r="B1796">
            <v>47</v>
          </cell>
          <cell r="C1796" t="str">
            <v>43</v>
          </cell>
          <cell r="D1796" t="str">
            <v>69427</v>
          </cell>
          <cell r="E1796" t="str">
            <v>4330676</v>
          </cell>
          <cell r="F1796" t="str">
            <v>0425</v>
          </cell>
          <cell r="G1796" t="str">
            <v>D</v>
          </cell>
          <cell r="H1796" t="str">
            <v>San Jose Conservation Corps Charter</v>
          </cell>
          <cell r="I1796" t="str">
            <v>HIGH</v>
          </cell>
          <cell r="J1796">
            <v>203632</v>
          </cell>
        </row>
        <row r="1797">
          <cell r="A1797">
            <v>1393</v>
          </cell>
          <cell r="B1797">
            <v>47</v>
          </cell>
          <cell r="C1797" t="str">
            <v>43</v>
          </cell>
          <cell r="D1797" t="str">
            <v>69427</v>
          </cell>
          <cell r="E1797" t="str">
            <v>4330726</v>
          </cell>
          <cell r="F1797" t="str">
            <v>0502</v>
          </cell>
          <cell r="G1797" t="str">
            <v>D</v>
          </cell>
          <cell r="H1797" t="str">
            <v>Escuela Popular Accelerated Family Learning</v>
          </cell>
          <cell r="I1797" t="str">
            <v>HIGH</v>
          </cell>
          <cell r="J1797">
            <v>152763</v>
          </cell>
        </row>
        <row r="1798">
          <cell r="A1798">
            <v>749</v>
          </cell>
          <cell r="B1798">
            <v>47</v>
          </cell>
          <cell r="C1798" t="str">
            <v>43</v>
          </cell>
          <cell r="D1798" t="str">
            <v>69435</v>
          </cell>
          <cell r="E1798" t="str">
            <v>0</v>
          </cell>
          <cell r="H1798" t="str">
            <v>Evergreen Elementary</v>
          </cell>
          <cell r="I1798" t="str">
            <v>ELEMENTARY</v>
          </cell>
          <cell r="J1798">
            <v>2013081</v>
          </cell>
        </row>
        <row r="1799">
          <cell r="A1799">
            <v>750</v>
          </cell>
          <cell r="B1799">
            <v>47</v>
          </cell>
          <cell r="C1799" t="str">
            <v>43</v>
          </cell>
          <cell r="D1799" t="str">
            <v>69450</v>
          </cell>
          <cell r="E1799" t="str">
            <v>0</v>
          </cell>
          <cell r="H1799" t="str">
            <v>Franklin-McKinley Elementary</v>
          </cell>
          <cell r="I1799" t="str">
            <v>ELEMENTARY</v>
          </cell>
          <cell r="J1799">
            <v>10265115</v>
          </cell>
        </row>
        <row r="1800">
          <cell r="A1800">
            <v>11422</v>
          </cell>
          <cell r="B1800">
            <v>47</v>
          </cell>
          <cell r="C1800" t="str">
            <v>43</v>
          </cell>
          <cell r="D1800" t="str">
            <v>69450</v>
          </cell>
          <cell r="E1800" t="str">
            <v>113662</v>
          </cell>
          <cell r="F1800" t="str">
            <v>0846</v>
          </cell>
          <cell r="G1800" t="str">
            <v>D</v>
          </cell>
          <cell r="H1800" t="str">
            <v>Voices College-Bound Language Academy</v>
          </cell>
          <cell r="I1800" t="str">
            <v>ELEMENTARY</v>
          </cell>
          <cell r="J1800">
            <v>667325</v>
          </cell>
        </row>
        <row r="1801">
          <cell r="A1801">
            <v>12398</v>
          </cell>
          <cell r="B1801">
            <v>47</v>
          </cell>
          <cell r="C1801" t="str">
            <v>43</v>
          </cell>
          <cell r="D1801" t="str">
            <v>69450</v>
          </cell>
          <cell r="E1801" t="str">
            <v>121483</v>
          </cell>
          <cell r="F1801" t="str">
            <v>1167</v>
          </cell>
          <cell r="G1801" t="str">
            <v>D</v>
          </cell>
          <cell r="H1801" t="str">
            <v>Cornerstone Academy Preparatory</v>
          </cell>
          <cell r="I1801" t="str">
            <v>ELEMENTARY</v>
          </cell>
          <cell r="J1801">
            <v>707212</v>
          </cell>
        </row>
        <row r="1802">
          <cell r="A1802">
            <v>12586</v>
          </cell>
          <cell r="B1802">
            <v>47</v>
          </cell>
          <cell r="C1802" t="str">
            <v>43</v>
          </cell>
          <cell r="D1802" t="str">
            <v>69450</v>
          </cell>
          <cell r="E1802" t="str">
            <v>123299</v>
          </cell>
          <cell r="F1802" t="str">
            <v>1192</v>
          </cell>
          <cell r="G1802" t="str">
            <v>D</v>
          </cell>
          <cell r="H1802" t="str">
            <v>Rocketship Mosaic Elementary</v>
          </cell>
          <cell r="I1802" t="str">
            <v>ELEMENTARY</v>
          </cell>
          <cell r="J1802">
            <v>796157</v>
          </cell>
        </row>
        <row r="1803">
          <cell r="A1803">
            <v>12928</v>
          </cell>
          <cell r="B1803">
            <v>47</v>
          </cell>
          <cell r="C1803" t="str">
            <v>43</v>
          </cell>
          <cell r="D1803" t="str">
            <v>69450</v>
          </cell>
          <cell r="E1803" t="str">
            <v>128108</v>
          </cell>
          <cell r="F1803" t="str">
            <v>1526</v>
          </cell>
          <cell r="G1803" t="str">
            <v>D</v>
          </cell>
          <cell r="H1803" t="str">
            <v>Rocketship Spark Academy</v>
          </cell>
          <cell r="I1803" t="str">
            <v>ELEMENTARY</v>
          </cell>
          <cell r="J1803">
            <v>114306</v>
          </cell>
        </row>
        <row r="1804">
          <cell r="A1804">
            <v>14095</v>
          </cell>
          <cell r="B1804">
            <v>47</v>
          </cell>
          <cell r="C1804" t="str">
            <v>43</v>
          </cell>
          <cell r="D1804" t="str">
            <v>69450</v>
          </cell>
          <cell r="E1804" t="str">
            <v>129205</v>
          </cell>
          <cell r="F1804" t="str">
            <v>1608</v>
          </cell>
          <cell r="G1804" t="str">
            <v>D</v>
          </cell>
          <cell r="H1804" t="str">
            <v>KIPP Heritage Academy</v>
          </cell>
          <cell r="I1804" t="str">
            <v>ELEMENTARY</v>
          </cell>
          <cell r="J1804">
            <v>87306</v>
          </cell>
        </row>
        <row r="1805">
          <cell r="A1805">
            <v>14096</v>
          </cell>
          <cell r="B1805">
            <v>47</v>
          </cell>
          <cell r="C1805" t="str">
            <v>43</v>
          </cell>
          <cell r="D1805" t="str">
            <v>69450</v>
          </cell>
          <cell r="E1805" t="str">
            <v>129247</v>
          </cell>
          <cell r="F1805" t="str">
            <v>1545</v>
          </cell>
          <cell r="G1805" t="str">
            <v>D</v>
          </cell>
          <cell r="H1805" t="str">
            <v>ACE Franklin McKinley</v>
          </cell>
          <cell r="I1805" t="str">
            <v>ELEMENTARY</v>
          </cell>
          <cell r="J1805">
            <v>58042</v>
          </cell>
        </row>
        <row r="1806">
          <cell r="A1806">
            <v>8132</v>
          </cell>
          <cell r="B1806">
            <v>47</v>
          </cell>
          <cell r="C1806" t="str">
            <v>43</v>
          </cell>
          <cell r="D1806" t="str">
            <v>69450</v>
          </cell>
          <cell r="E1806" t="str">
            <v>6047229</v>
          </cell>
          <cell r="F1806" t="str">
            <v>1220</v>
          </cell>
          <cell r="G1806" t="str">
            <v>L</v>
          </cell>
          <cell r="H1806" t="str">
            <v>Bridges Academy</v>
          </cell>
          <cell r="I1806" t="str">
            <v>ELEMENTARY</v>
          </cell>
          <cell r="J1806">
            <v>545593</v>
          </cell>
        </row>
        <row r="1807">
          <cell r="A1807">
            <v>751</v>
          </cell>
          <cell r="B1807">
            <v>47</v>
          </cell>
          <cell r="C1807" t="str">
            <v>43</v>
          </cell>
          <cell r="D1807" t="str">
            <v>69468</v>
          </cell>
          <cell r="E1807" t="str">
            <v>0</v>
          </cell>
          <cell r="H1807" t="str">
            <v>Fremont Union High</v>
          </cell>
          <cell r="I1807" t="str">
            <v>HIGH</v>
          </cell>
          <cell r="J1807">
            <v>2152658</v>
          </cell>
        </row>
        <row r="1808">
          <cell r="A1808">
            <v>752</v>
          </cell>
          <cell r="B1808">
            <v>47</v>
          </cell>
          <cell r="C1808" t="str">
            <v>43</v>
          </cell>
          <cell r="D1808" t="str">
            <v>69484</v>
          </cell>
          <cell r="E1808" t="str">
            <v>0</v>
          </cell>
          <cell r="H1808" t="str">
            <v>Gilroy Unified</v>
          </cell>
          <cell r="I1808" t="str">
            <v>UNIFIED</v>
          </cell>
          <cell r="J1808">
            <v>871005</v>
          </cell>
        </row>
        <row r="1809">
          <cell r="A1809">
            <v>12587</v>
          </cell>
          <cell r="B1809">
            <v>47</v>
          </cell>
          <cell r="C1809" t="str">
            <v>43</v>
          </cell>
          <cell r="D1809" t="str">
            <v>69484</v>
          </cell>
          <cell r="E1809" t="str">
            <v>123760</v>
          </cell>
          <cell r="F1809" t="str">
            <v>1278</v>
          </cell>
          <cell r="G1809" t="str">
            <v>D</v>
          </cell>
          <cell r="H1809" t="str">
            <v>Gilroy Prep School (Navigators School)</v>
          </cell>
          <cell r="I1809" t="str">
            <v>UNIFIED</v>
          </cell>
          <cell r="J1809">
            <v>103730</v>
          </cell>
        </row>
        <row r="1810">
          <cell r="A1810">
            <v>753</v>
          </cell>
          <cell r="B1810">
            <v>47</v>
          </cell>
          <cell r="C1810" t="str">
            <v>43</v>
          </cell>
          <cell r="D1810" t="str">
            <v>69492</v>
          </cell>
          <cell r="E1810" t="str">
            <v>0</v>
          </cell>
          <cell r="H1810" t="str">
            <v>Lakeside Joint</v>
          </cell>
          <cell r="I1810" t="str">
            <v>ELEMENTARY</v>
          </cell>
          <cell r="J1810">
            <v>16540</v>
          </cell>
        </row>
        <row r="1811">
          <cell r="A1811">
            <v>754</v>
          </cell>
          <cell r="B1811">
            <v>47</v>
          </cell>
          <cell r="C1811" t="str">
            <v>43</v>
          </cell>
          <cell r="D1811" t="str">
            <v>69500</v>
          </cell>
          <cell r="E1811" t="str">
            <v>0</v>
          </cell>
          <cell r="H1811" t="str">
            <v>Loma Prieta Joint Union Elementary</v>
          </cell>
          <cell r="I1811" t="str">
            <v>ELEMENTARY</v>
          </cell>
          <cell r="J1811">
            <v>97300</v>
          </cell>
        </row>
        <row r="1812">
          <cell r="A1812">
            <v>755</v>
          </cell>
          <cell r="B1812">
            <v>47</v>
          </cell>
          <cell r="C1812" t="str">
            <v>43</v>
          </cell>
          <cell r="D1812" t="str">
            <v>69518</v>
          </cell>
          <cell r="E1812" t="str">
            <v>0</v>
          </cell>
          <cell r="H1812" t="str">
            <v>Los Altos Elementary</v>
          </cell>
          <cell r="I1812" t="str">
            <v>ELEMENTARY</v>
          </cell>
          <cell r="J1812">
            <v>875890</v>
          </cell>
        </row>
        <row r="1813">
          <cell r="A1813">
            <v>756</v>
          </cell>
          <cell r="B1813">
            <v>47</v>
          </cell>
          <cell r="C1813" t="str">
            <v>43</v>
          </cell>
          <cell r="D1813" t="str">
            <v>69526</v>
          </cell>
          <cell r="E1813" t="str">
            <v>0</v>
          </cell>
          <cell r="H1813" t="str">
            <v>Los Gatos Union Elementary</v>
          </cell>
          <cell r="I1813" t="str">
            <v>ELEMENTARY</v>
          </cell>
          <cell r="J1813">
            <v>632042</v>
          </cell>
        </row>
        <row r="1814">
          <cell r="A1814">
            <v>757</v>
          </cell>
          <cell r="B1814">
            <v>47</v>
          </cell>
          <cell r="C1814" t="str">
            <v>43</v>
          </cell>
          <cell r="D1814" t="str">
            <v>69534</v>
          </cell>
          <cell r="E1814" t="str">
            <v>0</v>
          </cell>
          <cell r="H1814" t="str">
            <v>Los Gatos-Saratoga Joint Union High</v>
          </cell>
          <cell r="I1814" t="str">
            <v>HIGH</v>
          </cell>
          <cell r="J1814">
            <v>656358</v>
          </cell>
        </row>
        <row r="1815">
          <cell r="A1815">
            <v>758</v>
          </cell>
          <cell r="B1815">
            <v>47</v>
          </cell>
          <cell r="C1815" t="str">
            <v>43</v>
          </cell>
          <cell r="D1815" t="str">
            <v>69542</v>
          </cell>
          <cell r="E1815" t="str">
            <v>0</v>
          </cell>
          <cell r="H1815" t="str">
            <v>Luther Burbank</v>
          </cell>
          <cell r="I1815" t="str">
            <v>ELEMENTARY</v>
          </cell>
          <cell r="J1815">
            <v>715988</v>
          </cell>
        </row>
        <row r="1816">
          <cell r="A1816">
            <v>760</v>
          </cell>
          <cell r="B1816">
            <v>47</v>
          </cell>
          <cell r="C1816" t="str">
            <v>43</v>
          </cell>
          <cell r="D1816" t="str">
            <v>69575</v>
          </cell>
          <cell r="E1816" t="str">
            <v>0</v>
          </cell>
          <cell r="H1816" t="str">
            <v>Moreland</v>
          </cell>
          <cell r="I1816" t="str">
            <v>ELEMENTARY</v>
          </cell>
          <cell r="J1816">
            <v>930716</v>
          </cell>
        </row>
        <row r="1817">
          <cell r="A1817">
            <v>761</v>
          </cell>
          <cell r="B1817">
            <v>47</v>
          </cell>
          <cell r="C1817" t="str">
            <v>43</v>
          </cell>
          <cell r="D1817" t="str">
            <v>69583</v>
          </cell>
          <cell r="E1817" t="str">
            <v>0</v>
          </cell>
          <cell r="H1817" t="str">
            <v>Morgan Hill Unified</v>
          </cell>
          <cell r="I1817" t="str">
            <v>UNIFIED</v>
          </cell>
          <cell r="J1817">
            <v>1618080</v>
          </cell>
        </row>
        <row r="1818">
          <cell r="A1818">
            <v>1395</v>
          </cell>
          <cell r="B1818">
            <v>47</v>
          </cell>
          <cell r="C1818" t="str">
            <v>43</v>
          </cell>
          <cell r="D1818" t="str">
            <v>69583</v>
          </cell>
          <cell r="E1818" t="str">
            <v>6118541</v>
          </cell>
          <cell r="F1818" t="str">
            <v>0363</v>
          </cell>
          <cell r="G1818" t="str">
            <v>D</v>
          </cell>
          <cell r="H1818" t="str">
            <v>Charter School of Morgan Hill</v>
          </cell>
          <cell r="I1818" t="str">
            <v>UNIFIED</v>
          </cell>
          <cell r="J1818">
            <v>125730</v>
          </cell>
        </row>
        <row r="1819">
          <cell r="A1819">
            <v>762</v>
          </cell>
          <cell r="B1819">
            <v>47</v>
          </cell>
          <cell r="C1819" t="str">
            <v>43</v>
          </cell>
          <cell r="D1819" t="str">
            <v>69591</v>
          </cell>
          <cell r="E1819" t="str">
            <v>0</v>
          </cell>
          <cell r="H1819" t="str">
            <v>Mountain View Whisman</v>
          </cell>
          <cell r="I1819" t="str">
            <v>ELEMENTARY</v>
          </cell>
          <cell r="J1819">
            <v>993944</v>
          </cell>
        </row>
        <row r="1820">
          <cell r="A1820">
            <v>763</v>
          </cell>
          <cell r="B1820">
            <v>47</v>
          </cell>
          <cell r="C1820" t="str">
            <v>43</v>
          </cell>
          <cell r="D1820" t="str">
            <v>69609</v>
          </cell>
          <cell r="E1820" t="str">
            <v>0</v>
          </cell>
          <cell r="H1820" t="str">
            <v>Mountain View-Los Altos Union High</v>
          </cell>
          <cell r="I1820" t="str">
            <v>HIGH</v>
          </cell>
          <cell r="J1820">
            <v>821388</v>
          </cell>
        </row>
        <row r="1821">
          <cell r="A1821">
            <v>764</v>
          </cell>
          <cell r="B1821">
            <v>47</v>
          </cell>
          <cell r="C1821" t="str">
            <v>43</v>
          </cell>
          <cell r="D1821" t="str">
            <v>69617</v>
          </cell>
          <cell r="E1821" t="str">
            <v>0</v>
          </cell>
          <cell r="H1821" t="str">
            <v>Mount Pleasant Elementary</v>
          </cell>
          <cell r="I1821" t="str">
            <v>ELEMENTARY</v>
          </cell>
          <cell r="J1821">
            <v>1742399</v>
          </cell>
        </row>
        <row r="1822">
          <cell r="A1822">
            <v>8217</v>
          </cell>
          <cell r="B1822">
            <v>47</v>
          </cell>
          <cell r="C1822" t="str">
            <v>43</v>
          </cell>
          <cell r="D1822" t="str">
            <v>69617</v>
          </cell>
          <cell r="E1822" t="str">
            <v>6048045</v>
          </cell>
          <cell r="F1822" t="str">
            <v>1243</v>
          </cell>
          <cell r="G1822" t="str">
            <v>L</v>
          </cell>
          <cell r="H1822" t="str">
            <v>Ida Jew Academies</v>
          </cell>
          <cell r="I1822" t="str">
            <v>ELEMENTARY</v>
          </cell>
          <cell r="J1822">
            <v>668112</v>
          </cell>
        </row>
        <row r="1823">
          <cell r="A1823">
            <v>765</v>
          </cell>
          <cell r="B1823">
            <v>47</v>
          </cell>
          <cell r="C1823" t="str">
            <v>43</v>
          </cell>
          <cell r="D1823" t="str">
            <v>69625</v>
          </cell>
          <cell r="E1823" t="str">
            <v>0</v>
          </cell>
          <cell r="H1823" t="str">
            <v>Oak Grove Elementary</v>
          </cell>
          <cell r="I1823" t="str">
            <v>ELEMENTARY</v>
          </cell>
          <cell r="J1823">
            <v>14331943</v>
          </cell>
        </row>
        <row r="1824">
          <cell r="A1824">
            <v>766</v>
          </cell>
          <cell r="B1824">
            <v>47</v>
          </cell>
          <cell r="C1824" t="str">
            <v>43</v>
          </cell>
          <cell r="D1824" t="str">
            <v>69633</v>
          </cell>
          <cell r="E1824" t="str">
            <v>0</v>
          </cell>
          <cell r="H1824" t="str">
            <v>Orchard Elementary</v>
          </cell>
          <cell r="I1824" t="str">
            <v>ELEMENTARY</v>
          </cell>
          <cell r="J1824">
            <v>175700</v>
          </cell>
        </row>
        <row r="1825">
          <cell r="A1825">
            <v>767</v>
          </cell>
          <cell r="B1825">
            <v>47</v>
          </cell>
          <cell r="C1825" t="str">
            <v>43</v>
          </cell>
          <cell r="D1825" t="str">
            <v>69641</v>
          </cell>
          <cell r="E1825" t="str">
            <v>0</v>
          </cell>
          <cell r="H1825" t="str">
            <v>Palo Alto Unified</v>
          </cell>
          <cell r="I1825" t="str">
            <v>UNIFIED</v>
          </cell>
          <cell r="J1825">
            <v>2359652</v>
          </cell>
        </row>
        <row r="1826">
          <cell r="A1826">
            <v>768</v>
          </cell>
          <cell r="B1826">
            <v>47</v>
          </cell>
          <cell r="C1826" t="str">
            <v>43</v>
          </cell>
          <cell r="D1826" t="str">
            <v>69666</v>
          </cell>
          <cell r="E1826" t="str">
            <v>0</v>
          </cell>
          <cell r="H1826" t="str">
            <v>San Jose Unified</v>
          </cell>
          <cell r="I1826" t="str">
            <v>UNIFIED</v>
          </cell>
          <cell r="J1826">
            <v>5813948</v>
          </cell>
        </row>
        <row r="1827">
          <cell r="A1827">
            <v>14097</v>
          </cell>
          <cell r="B1827">
            <v>47</v>
          </cell>
          <cell r="C1827" t="str">
            <v>43</v>
          </cell>
          <cell r="D1827" t="str">
            <v>69666</v>
          </cell>
          <cell r="E1827" t="str">
            <v>129718</v>
          </cell>
          <cell r="F1827" t="str">
            <v>1623</v>
          </cell>
          <cell r="G1827" t="str">
            <v>D</v>
          </cell>
          <cell r="H1827" t="str">
            <v>Downtown College Preparatory Middle</v>
          </cell>
          <cell r="I1827" t="str">
            <v>UNIFIED</v>
          </cell>
          <cell r="J1827">
            <v>109868</v>
          </cell>
        </row>
        <row r="1828">
          <cell r="A1828">
            <v>14238</v>
          </cell>
          <cell r="B1828">
            <v>47</v>
          </cell>
          <cell r="C1828" t="str">
            <v>43</v>
          </cell>
          <cell r="D1828" t="str">
            <v>69666</v>
          </cell>
          <cell r="E1828" t="str">
            <v>131656</v>
          </cell>
          <cell r="F1828" t="str">
            <v>1546</v>
          </cell>
          <cell r="G1828" t="str">
            <v>D</v>
          </cell>
          <cell r="H1828" t="str">
            <v>ACE Inspire Academy</v>
          </cell>
          <cell r="I1828" t="str">
            <v>UNIFIED</v>
          </cell>
          <cell r="J1828">
            <v>47976</v>
          </cell>
        </row>
        <row r="1829">
          <cell r="A1829">
            <v>1396</v>
          </cell>
          <cell r="B1829">
            <v>47</v>
          </cell>
          <cell r="C1829" t="str">
            <v>43</v>
          </cell>
          <cell r="D1829" t="str">
            <v>69666</v>
          </cell>
          <cell r="E1829" t="str">
            <v>4330585</v>
          </cell>
          <cell r="F1829" t="str">
            <v>0287</v>
          </cell>
          <cell r="G1829" t="str">
            <v>D</v>
          </cell>
          <cell r="H1829" t="str">
            <v>Downtown College Preparatory</v>
          </cell>
          <cell r="I1829" t="str">
            <v>UNIFIED</v>
          </cell>
          <cell r="J1829">
            <v>86126</v>
          </cell>
        </row>
        <row r="1830">
          <cell r="A1830">
            <v>8296</v>
          </cell>
          <cell r="B1830">
            <v>47</v>
          </cell>
          <cell r="C1830" t="str">
            <v>43</v>
          </cell>
          <cell r="D1830" t="str">
            <v>69666</v>
          </cell>
          <cell r="E1830" t="str">
            <v>6048730</v>
          </cell>
          <cell r="F1830" t="str">
            <v>0980</v>
          </cell>
          <cell r="G1830" t="str">
            <v>L</v>
          </cell>
          <cell r="H1830" t="str">
            <v>Bachrodt Charter Academy</v>
          </cell>
          <cell r="I1830" t="str">
            <v>UNIFIED</v>
          </cell>
          <cell r="J1830">
            <v>123886</v>
          </cell>
        </row>
        <row r="1831">
          <cell r="A1831">
            <v>769</v>
          </cell>
          <cell r="B1831">
            <v>47</v>
          </cell>
          <cell r="C1831" t="str">
            <v>43</v>
          </cell>
          <cell r="D1831" t="str">
            <v>69674</v>
          </cell>
          <cell r="E1831" t="str">
            <v>0</v>
          </cell>
          <cell r="H1831" t="str">
            <v>Santa Clara Unified</v>
          </cell>
          <cell r="I1831" t="str">
            <v>UNIFIED</v>
          </cell>
          <cell r="J1831">
            <v>2961656</v>
          </cell>
        </row>
        <row r="1832">
          <cell r="A1832">
            <v>770</v>
          </cell>
          <cell r="B1832">
            <v>47</v>
          </cell>
          <cell r="C1832" t="str">
            <v>43</v>
          </cell>
          <cell r="D1832" t="str">
            <v>69682</v>
          </cell>
          <cell r="E1832" t="str">
            <v>0</v>
          </cell>
          <cell r="H1832" t="str">
            <v>Saratoga Union Elementary</v>
          </cell>
          <cell r="I1832" t="str">
            <v>ELEMENTARY</v>
          </cell>
          <cell r="J1832">
            <v>373344</v>
          </cell>
        </row>
        <row r="1833">
          <cell r="A1833">
            <v>771</v>
          </cell>
          <cell r="B1833">
            <v>47</v>
          </cell>
          <cell r="C1833" t="str">
            <v>43</v>
          </cell>
          <cell r="D1833" t="str">
            <v>69690</v>
          </cell>
          <cell r="E1833" t="str">
            <v>0</v>
          </cell>
          <cell r="H1833" t="str">
            <v>Sunnyvale</v>
          </cell>
          <cell r="I1833" t="str">
            <v>ELEMENTARY</v>
          </cell>
          <cell r="J1833">
            <v>1265364</v>
          </cell>
        </row>
        <row r="1834">
          <cell r="A1834">
            <v>772</v>
          </cell>
          <cell r="B1834">
            <v>47</v>
          </cell>
          <cell r="C1834" t="str">
            <v>43</v>
          </cell>
          <cell r="D1834" t="str">
            <v>69708</v>
          </cell>
          <cell r="E1834" t="str">
            <v>0</v>
          </cell>
          <cell r="H1834" t="str">
            <v>Union Elementary</v>
          </cell>
          <cell r="I1834" t="str">
            <v>ELEMENTARY</v>
          </cell>
          <cell r="J1834">
            <v>1135396</v>
          </cell>
        </row>
        <row r="1835">
          <cell r="A1835">
            <v>773</v>
          </cell>
          <cell r="B1835">
            <v>47</v>
          </cell>
          <cell r="C1835" t="str">
            <v>43</v>
          </cell>
          <cell r="D1835" t="str">
            <v>73387</v>
          </cell>
          <cell r="E1835" t="str">
            <v>0</v>
          </cell>
          <cell r="H1835" t="str">
            <v>Milpitas Unified</v>
          </cell>
          <cell r="I1835" t="str">
            <v>UNIFIED</v>
          </cell>
          <cell r="J1835">
            <v>2023934</v>
          </cell>
        </row>
        <row r="1836">
          <cell r="A1836">
            <v>45</v>
          </cell>
          <cell r="B1836">
            <v>47</v>
          </cell>
          <cell r="C1836" t="str">
            <v>44</v>
          </cell>
          <cell r="D1836" t="str">
            <v>10447</v>
          </cell>
          <cell r="E1836" t="str">
            <v>0</v>
          </cell>
          <cell r="H1836" t="str">
            <v>Santa Cruz Co. Office of Education</v>
          </cell>
          <cell r="I1836" t="str">
            <v>CO OFFICE</v>
          </cell>
          <cell r="J1836">
            <v>2975555</v>
          </cell>
        </row>
        <row r="1837">
          <cell r="A1837">
            <v>14493</v>
          </cell>
          <cell r="B1837">
            <v>47</v>
          </cell>
          <cell r="C1837" t="str">
            <v>44</v>
          </cell>
          <cell r="D1837" t="str">
            <v>10447</v>
          </cell>
          <cell r="E1837" t="str">
            <v>136572</v>
          </cell>
          <cell r="F1837" t="str">
            <v>1904</v>
          </cell>
          <cell r="G1837" t="str">
            <v>D</v>
          </cell>
          <cell r="H1837" t="str">
            <v>Santa Cruz County Career Advancement Charter</v>
          </cell>
          <cell r="I1837" t="str">
            <v>CO OFFICE</v>
          </cell>
          <cell r="J1837">
            <v>11702</v>
          </cell>
        </row>
        <row r="1838">
          <cell r="A1838">
            <v>1067</v>
          </cell>
          <cell r="B1838">
            <v>47</v>
          </cell>
          <cell r="C1838" t="str">
            <v>44</v>
          </cell>
          <cell r="D1838" t="str">
            <v>10447</v>
          </cell>
          <cell r="E1838" t="str">
            <v>4430252</v>
          </cell>
          <cell r="F1838" t="str">
            <v>0210</v>
          </cell>
          <cell r="G1838" t="str">
            <v>L</v>
          </cell>
          <cell r="H1838" t="str">
            <v>Pacific Collegiate Charter</v>
          </cell>
          <cell r="I1838" t="str">
            <v>HIGH</v>
          </cell>
          <cell r="J1838">
            <v>141829</v>
          </cell>
        </row>
        <row r="1839">
          <cell r="A1839">
            <v>774</v>
          </cell>
          <cell r="B1839">
            <v>47</v>
          </cell>
          <cell r="C1839" t="str">
            <v>44</v>
          </cell>
          <cell r="D1839" t="str">
            <v>69732</v>
          </cell>
          <cell r="E1839" t="str">
            <v>0</v>
          </cell>
          <cell r="H1839" t="str">
            <v>Bonny Doon Union Elementary</v>
          </cell>
          <cell r="I1839" t="str">
            <v>ELEMENTARY</v>
          </cell>
          <cell r="J1839">
            <v>31820</v>
          </cell>
        </row>
        <row r="1840">
          <cell r="A1840">
            <v>775</v>
          </cell>
          <cell r="B1840">
            <v>47</v>
          </cell>
          <cell r="C1840" t="str">
            <v>44</v>
          </cell>
          <cell r="D1840" t="str">
            <v>69757</v>
          </cell>
          <cell r="E1840" t="str">
            <v>0</v>
          </cell>
          <cell r="H1840" t="str">
            <v>Happy Valley Elementary</v>
          </cell>
          <cell r="I1840" t="str">
            <v>ELEMENTARY</v>
          </cell>
          <cell r="J1840">
            <v>23698</v>
          </cell>
        </row>
        <row r="1841">
          <cell r="A1841">
            <v>776</v>
          </cell>
          <cell r="B1841">
            <v>47</v>
          </cell>
          <cell r="C1841" t="str">
            <v>44</v>
          </cell>
          <cell r="D1841" t="str">
            <v>69765</v>
          </cell>
          <cell r="E1841" t="str">
            <v>0</v>
          </cell>
          <cell r="H1841" t="str">
            <v>Live Oak Elementary</v>
          </cell>
          <cell r="I1841" t="str">
            <v>ELEMENTARY</v>
          </cell>
          <cell r="J1841">
            <v>2484382</v>
          </cell>
        </row>
        <row r="1842">
          <cell r="A1842">
            <v>9653</v>
          </cell>
          <cell r="B1842">
            <v>47</v>
          </cell>
          <cell r="C1842" t="str">
            <v>44</v>
          </cell>
          <cell r="D1842" t="str">
            <v>69765</v>
          </cell>
          <cell r="E1842" t="str">
            <v>100305</v>
          </cell>
          <cell r="F1842" t="str">
            <v>0512</v>
          </cell>
          <cell r="G1842" t="str">
            <v>L</v>
          </cell>
          <cell r="H1842" t="str">
            <v>Cypress Charter High</v>
          </cell>
          <cell r="I1842" t="str">
            <v>ELEMENTARY</v>
          </cell>
          <cell r="J1842">
            <v>224167</v>
          </cell>
        </row>
        <row r="1843">
          <cell r="A1843">
            <v>9654</v>
          </cell>
          <cell r="B1843">
            <v>47</v>
          </cell>
          <cell r="C1843" t="str">
            <v>44</v>
          </cell>
          <cell r="D1843" t="str">
            <v>69765</v>
          </cell>
          <cell r="E1843" t="str">
            <v>100388</v>
          </cell>
          <cell r="F1843" t="str">
            <v>0513</v>
          </cell>
          <cell r="G1843" t="str">
            <v>L</v>
          </cell>
          <cell r="H1843" t="str">
            <v>Tierra Pacifica Charter</v>
          </cell>
          <cell r="I1843" t="str">
            <v>ELEMENTARY</v>
          </cell>
          <cell r="J1843">
            <v>218766</v>
          </cell>
        </row>
        <row r="1844">
          <cell r="A1844">
            <v>777</v>
          </cell>
          <cell r="B1844">
            <v>47</v>
          </cell>
          <cell r="C1844" t="str">
            <v>44</v>
          </cell>
          <cell r="D1844" t="str">
            <v>69773</v>
          </cell>
          <cell r="E1844" t="str">
            <v>0</v>
          </cell>
          <cell r="H1844" t="str">
            <v>Mountain Elementary</v>
          </cell>
          <cell r="I1844" t="str">
            <v>ELEMENTARY</v>
          </cell>
          <cell r="J1844">
            <v>24916</v>
          </cell>
        </row>
        <row r="1845">
          <cell r="A1845">
            <v>778</v>
          </cell>
          <cell r="B1845">
            <v>47</v>
          </cell>
          <cell r="C1845" t="str">
            <v>44</v>
          </cell>
          <cell r="D1845" t="str">
            <v>69781</v>
          </cell>
          <cell r="E1845" t="str">
            <v>0</v>
          </cell>
          <cell r="H1845" t="str">
            <v>Pacific Elementary</v>
          </cell>
          <cell r="I1845" t="str">
            <v>ELEMENTARY</v>
          </cell>
          <cell r="J1845">
            <v>196753</v>
          </cell>
        </row>
        <row r="1846">
          <cell r="A1846">
            <v>779</v>
          </cell>
          <cell r="B1846">
            <v>47</v>
          </cell>
          <cell r="C1846" t="str">
            <v>44</v>
          </cell>
          <cell r="D1846" t="str">
            <v>69799</v>
          </cell>
          <cell r="E1846" t="str">
            <v>0</v>
          </cell>
          <cell r="H1846" t="str">
            <v>Pajaro Valley Unified</v>
          </cell>
          <cell r="I1846" t="str">
            <v>UNIFIED</v>
          </cell>
          <cell r="J1846">
            <v>25992750</v>
          </cell>
        </row>
        <row r="1847">
          <cell r="A1847">
            <v>12021</v>
          </cell>
          <cell r="B1847">
            <v>47</v>
          </cell>
          <cell r="C1847" t="str">
            <v>44</v>
          </cell>
          <cell r="D1847" t="str">
            <v>69799</v>
          </cell>
          <cell r="E1847" t="str">
            <v>117804</v>
          </cell>
          <cell r="F1847" t="str">
            <v>1004</v>
          </cell>
          <cell r="G1847" t="str">
            <v>D</v>
          </cell>
          <cell r="H1847" t="str">
            <v>Ceiba College Preparatory Academy</v>
          </cell>
          <cell r="I1847" t="str">
            <v>UNIFIED</v>
          </cell>
          <cell r="J1847">
            <v>774199</v>
          </cell>
        </row>
        <row r="1848">
          <cell r="A1848">
            <v>1397</v>
          </cell>
          <cell r="B1848">
            <v>47</v>
          </cell>
          <cell r="C1848" t="str">
            <v>44</v>
          </cell>
          <cell r="D1848" t="str">
            <v>69799</v>
          </cell>
          <cell r="E1848" t="str">
            <v>4430229</v>
          </cell>
          <cell r="F1848" t="str">
            <v>0170</v>
          </cell>
          <cell r="G1848" t="str">
            <v>L</v>
          </cell>
          <cell r="H1848" t="str">
            <v>Pacific Coast Charter</v>
          </cell>
          <cell r="I1848" t="str">
            <v>UNIFIED</v>
          </cell>
          <cell r="J1848">
            <v>317902</v>
          </cell>
        </row>
        <row r="1849">
          <cell r="A1849">
            <v>1398</v>
          </cell>
          <cell r="B1849">
            <v>47</v>
          </cell>
          <cell r="C1849" t="str">
            <v>44</v>
          </cell>
          <cell r="D1849" t="str">
            <v>69799</v>
          </cell>
          <cell r="E1849" t="str">
            <v>4430245</v>
          </cell>
          <cell r="F1849" t="str">
            <v>0265</v>
          </cell>
          <cell r="G1849" t="str">
            <v>L</v>
          </cell>
          <cell r="H1849" t="str">
            <v>Diamond Technology Institute</v>
          </cell>
          <cell r="I1849" t="str">
            <v>UNIFIED</v>
          </cell>
          <cell r="J1849">
            <v>105784</v>
          </cell>
        </row>
        <row r="1850">
          <cell r="A1850">
            <v>1399</v>
          </cell>
          <cell r="B1850">
            <v>47</v>
          </cell>
          <cell r="C1850" t="str">
            <v>44</v>
          </cell>
          <cell r="D1850" t="str">
            <v>69799</v>
          </cell>
          <cell r="E1850" t="str">
            <v>6049720</v>
          </cell>
          <cell r="F1850" t="str">
            <v>0041</v>
          </cell>
          <cell r="G1850" t="str">
            <v>L</v>
          </cell>
          <cell r="H1850" t="str">
            <v>Linscott Charter</v>
          </cell>
          <cell r="I1850" t="str">
            <v>UNIFIED</v>
          </cell>
          <cell r="J1850">
            <v>376398</v>
          </cell>
        </row>
        <row r="1851">
          <cell r="A1851">
            <v>1400</v>
          </cell>
          <cell r="B1851">
            <v>47</v>
          </cell>
          <cell r="C1851" t="str">
            <v>44</v>
          </cell>
          <cell r="D1851" t="str">
            <v>69799</v>
          </cell>
          <cell r="E1851" t="str">
            <v>6049829</v>
          </cell>
          <cell r="F1851" t="str">
            <v>0164</v>
          </cell>
          <cell r="G1851" t="str">
            <v>L</v>
          </cell>
          <cell r="H1851" t="str">
            <v>Alianza Charter</v>
          </cell>
          <cell r="I1851" t="str">
            <v>UNIFIED</v>
          </cell>
          <cell r="J1851">
            <v>934393</v>
          </cell>
        </row>
        <row r="1852">
          <cell r="A1852">
            <v>1401</v>
          </cell>
          <cell r="B1852">
            <v>47</v>
          </cell>
          <cell r="C1852" t="str">
            <v>44</v>
          </cell>
          <cell r="D1852" t="str">
            <v>69799</v>
          </cell>
          <cell r="E1852" t="str">
            <v>6119077</v>
          </cell>
          <cell r="F1852" t="str">
            <v>0373</v>
          </cell>
          <cell r="G1852" t="str">
            <v>L</v>
          </cell>
          <cell r="H1852" t="str">
            <v>Watsonville Charter School of the Arts</v>
          </cell>
          <cell r="I1852" t="str">
            <v>UNIFIED</v>
          </cell>
          <cell r="J1852">
            <v>485047</v>
          </cell>
        </row>
        <row r="1853">
          <cell r="A1853">
            <v>780</v>
          </cell>
          <cell r="B1853">
            <v>47</v>
          </cell>
          <cell r="C1853" t="str">
            <v>44</v>
          </cell>
          <cell r="D1853" t="str">
            <v>69807</v>
          </cell>
          <cell r="E1853" t="str">
            <v>0</v>
          </cell>
          <cell r="H1853" t="str">
            <v>San Lorenzo Valley Unified</v>
          </cell>
          <cell r="I1853" t="str">
            <v>UNIFIED</v>
          </cell>
          <cell r="J1853">
            <v>3243360</v>
          </cell>
        </row>
        <row r="1854">
          <cell r="A1854">
            <v>10219</v>
          </cell>
          <cell r="B1854">
            <v>47</v>
          </cell>
          <cell r="C1854" t="str">
            <v>44</v>
          </cell>
          <cell r="D1854" t="str">
            <v>69807</v>
          </cell>
          <cell r="E1854" t="str">
            <v>110007</v>
          </cell>
          <cell r="F1854" t="str">
            <v>0747</v>
          </cell>
          <cell r="G1854" t="str">
            <v>D</v>
          </cell>
          <cell r="H1854" t="str">
            <v>Ocean Grove Charter</v>
          </cell>
          <cell r="I1854" t="str">
            <v>UNIFIED</v>
          </cell>
          <cell r="J1854">
            <v>3594577</v>
          </cell>
        </row>
        <row r="1855">
          <cell r="A1855">
            <v>1402</v>
          </cell>
          <cell r="B1855">
            <v>47</v>
          </cell>
          <cell r="C1855" t="str">
            <v>44</v>
          </cell>
          <cell r="D1855" t="str">
            <v>69807</v>
          </cell>
          <cell r="E1855" t="str">
            <v>4430179</v>
          </cell>
          <cell r="F1855" t="str">
            <v>0025</v>
          </cell>
          <cell r="G1855" t="str">
            <v>L</v>
          </cell>
          <cell r="H1855" t="str">
            <v>SLVUSD Charter</v>
          </cell>
          <cell r="I1855" t="str">
            <v>UNIFIED</v>
          </cell>
          <cell r="J1855">
            <v>410951</v>
          </cell>
        </row>
        <row r="1856">
          <cell r="A1856">
            <v>781</v>
          </cell>
          <cell r="B1856">
            <v>47</v>
          </cell>
          <cell r="C1856" t="str">
            <v>44</v>
          </cell>
          <cell r="D1856" t="str">
            <v>69815</v>
          </cell>
          <cell r="E1856" t="str">
            <v>0</v>
          </cell>
          <cell r="H1856" t="str">
            <v>Santa Cruz City Elementary</v>
          </cell>
          <cell r="I1856" t="str">
            <v>ELEMENTARY</v>
          </cell>
          <cell r="J1856">
            <v>494098</v>
          </cell>
        </row>
        <row r="1857">
          <cell r="A1857">
            <v>782</v>
          </cell>
          <cell r="B1857">
            <v>47</v>
          </cell>
          <cell r="C1857" t="str">
            <v>44</v>
          </cell>
          <cell r="D1857" t="str">
            <v>69823</v>
          </cell>
          <cell r="E1857" t="str">
            <v>0</v>
          </cell>
          <cell r="H1857" t="str">
            <v>Santa Cruz City High</v>
          </cell>
          <cell r="I1857" t="str">
            <v>HIGH</v>
          </cell>
          <cell r="J1857">
            <v>779668</v>
          </cell>
        </row>
        <row r="1858">
          <cell r="A1858">
            <v>1404</v>
          </cell>
          <cell r="B1858">
            <v>47</v>
          </cell>
          <cell r="C1858" t="str">
            <v>44</v>
          </cell>
          <cell r="D1858" t="str">
            <v>69823</v>
          </cell>
          <cell r="E1858" t="str">
            <v>4430187</v>
          </cell>
          <cell r="F1858" t="str">
            <v>0059</v>
          </cell>
          <cell r="G1858" t="str">
            <v>L</v>
          </cell>
          <cell r="H1858" t="str">
            <v>Delta Charter</v>
          </cell>
          <cell r="I1858" t="str">
            <v>HIGH</v>
          </cell>
          <cell r="J1858">
            <v>58491</v>
          </cell>
        </row>
        <row r="1859">
          <cell r="A1859">
            <v>783</v>
          </cell>
          <cell r="B1859">
            <v>47</v>
          </cell>
          <cell r="C1859" t="str">
            <v>44</v>
          </cell>
          <cell r="D1859" t="str">
            <v>69849</v>
          </cell>
          <cell r="E1859" t="str">
            <v>0</v>
          </cell>
          <cell r="H1859" t="str">
            <v>Soquel Union Elementary</v>
          </cell>
          <cell r="I1859" t="str">
            <v>ELEMENTARY</v>
          </cell>
          <cell r="J1859">
            <v>377796</v>
          </cell>
        </row>
        <row r="1860">
          <cell r="A1860">
            <v>784</v>
          </cell>
          <cell r="B1860">
            <v>47</v>
          </cell>
          <cell r="C1860" t="str">
            <v>44</v>
          </cell>
          <cell r="D1860" t="str">
            <v>75432</v>
          </cell>
          <cell r="E1860" t="str">
            <v>0</v>
          </cell>
          <cell r="H1860" t="str">
            <v>Scotts Valley Unified</v>
          </cell>
          <cell r="I1860" t="str">
            <v>UNIFIED</v>
          </cell>
          <cell r="J1860">
            <v>192854</v>
          </cell>
        </row>
        <row r="1861">
          <cell r="A1861">
            <v>46</v>
          </cell>
          <cell r="B1861">
            <v>47</v>
          </cell>
          <cell r="C1861" t="str">
            <v>45</v>
          </cell>
          <cell r="D1861" t="str">
            <v>10454</v>
          </cell>
          <cell r="E1861" t="str">
            <v>0</v>
          </cell>
          <cell r="H1861" t="str">
            <v>Shasta Co. Office of Education</v>
          </cell>
          <cell r="I1861" t="str">
            <v>CO OFFICE</v>
          </cell>
          <cell r="J1861">
            <v>132976</v>
          </cell>
        </row>
        <row r="1862">
          <cell r="A1862">
            <v>10288</v>
          </cell>
          <cell r="B1862">
            <v>47</v>
          </cell>
          <cell r="C1862" t="str">
            <v>45</v>
          </cell>
          <cell r="D1862" t="str">
            <v>10454</v>
          </cell>
          <cell r="E1862" t="str">
            <v>111674</v>
          </cell>
          <cell r="F1862" t="str">
            <v>0778</v>
          </cell>
          <cell r="G1862" t="str">
            <v>D</v>
          </cell>
          <cell r="H1862" t="str">
            <v>Chrysalis Charter</v>
          </cell>
          <cell r="I1862" t="str">
            <v>CO OFFICE</v>
          </cell>
          <cell r="J1862">
            <v>308186</v>
          </cell>
        </row>
        <row r="1863">
          <cell r="A1863">
            <v>14260</v>
          </cell>
          <cell r="B1863">
            <v>47</v>
          </cell>
          <cell r="C1863" t="str">
            <v>45</v>
          </cell>
          <cell r="D1863" t="str">
            <v>10454</v>
          </cell>
          <cell r="E1863" t="str">
            <v>132647</v>
          </cell>
          <cell r="F1863" t="str">
            <v>1757</v>
          </cell>
          <cell r="G1863" t="str">
            <v>L</v>
          </cell>
          <cell r="H1863" t="str">
            <v>Shasta County Independent Study Charter</v>
          </cell>
          <cell r="I1863" t="str">
            <v>CO OFFICE</v>
          </cell>
          <cell r="J1863">
            <v>19966</v>
          </cell>
        </row>
        <row r="1864">
          <cell r="A1864">
            <v>14266</v>
          </cell>
          <cell r="B1864">
            <v>47</v>
          </cell>
          <cell r="C1864" t="str">
            <v>45</v>
          </cell>
          <cell r="D1864" t="str">
            <v>10454</v>
          </cell>
          <cell r="E1864" t="str">
            <v>132944</v>
          </cell>
          <cell r="F1864" t="str">
            <v>1770</v>
          </cell>
          <cell r="G1864" t="str">
            <v>D</v>
          </cell>
          <cell r="H1864" t="str">
            <v>Redding STEM Academy</v>
          </cell>
          <cell r="I1864" t="str">
            <v>UNIFIED</v>
          </cell>
          <cell r="J1864">
            <v>43784</v>
          </cell>
        </row>
        <row r="1865">
          <cell r="A1865">
            <v>785</v>
          </cell>
          <cell r="B1865">
            <v>47</v>
          </cell>
          <cell r="C1865" t="str">
            <v>45</v>
          </cell>
          <cell r="D1865" t="str">
            <v>69856</v>
          </cell>
          <cell r="E1865" t="str">
            <v>0</v>
          </cell>
          <cell r="H1865" t="str">
            <v>Anderson Union High</v>
          </cell>
          <cell r="I1865" t="str">
            <v>HIGH</v>
          </cell>
          <cell r="J1865">
            <v>2569391</v>
          </cell>
        </row>
        <row r="1866">
          <cell r="A1866">
            <v>1406</v>
          </cell>
          <cell r="B1866">
            <v>47</v>
          </cell>
          <cell r="C1866" t="str">
            <v>45</v>
          </cell>
          <cell r="D1866" t="str">
            <v>69856</v>
          </cell>
          <cell r="E1866" t="str">
            <v>4530333</v>
          </cell>
          <cell r="F1866" t="str">
            <v>0452</v>
          </cell>
          <cell r="G1866" t="str">
            <v>L</v>
          </cell>
          <cell r="H1866" t="str">
            <v>Anderson New Technology High</v>
          </cell>
          <cell r="I1866" t="str">
            <v>HIGH</v>
          </cell>
          <cell r="J1866">
            <v>311645</v>
          </cell>
        </row>
        <row r="1867">
          <cell r="A1867">
            <v>786</v>
          </cell>
          <cell r="B1867">
            <v>47</v>
          </cell>
          <cell r="C1867" t="str">
            <v>45</v>
          </cell>
          <cell r="D1867" t="str">
            <v>69872</v>
          </cell>
          <cell r="E1867" t="str">
            <v>0</v>
          </cell>
          <cell r="H1867" t="str">
            <v>Bella Vista Elementary</v>
          </cell>
          <cell r="I1867" t="str">
            <v>ELEMENTARY</v>
          </cell>
          <cell r="J1867">
            <v>497211</v>
          </cell>
        </row>
        <row r="1868">
          <cell r="A1868">
            <v>787</v>
          </cell>
          <cell r="B1868">
            <v>47</v>
          </cell>
          <cell r="C1868" t="str">
            <v>45</v>
          </cell>
          <cell r="D1868" t="str">
            <v>69880</v>
          </cell>
          <cell r="E1868" t="str">
            <v>0</v>
          </cell>
          <cell r="H1868" t="str">
            <v>Black Butte Union Elementary</v>
          </cell>
          <cell r="I1868" t="str">
            <v>ELEMENTARY</v>
          </cell>
          <cell r="J1868">
            <v>38484</v>
          </cell>
        </row>
        <row r="1869">
          <cell r="A1869">
            <v>788</v>
          </cell>
          <cell r="B1869">
            <v>47</v>
          </cell>
          <cell r="C1869" t="str">
            <v>45</v>
          </cell>
          <cell r="D1869" t="str">
            <v>69914</v>
          </cell>
          <cell r="E1869" t="str">
            <v>0</v>
          </cell>
          <cell r="H1869" t="str">
            <v>Cascade Union Elementary</v>
          </cell>
          <cell r="I1869" t="str">
            <v>ELEMENTARY</v>
          </cell>
          <cell r="J1869">
            <v>1486230</v>
          </cell>
        </row>
        <row r="1870">
          <cell r="A1870">
            <v>14447</v>
          </cell>
          <cell r="B1870">
            <v>47</v>
          </cell>
          <cell r="C1870" t="str">
            <v>45</v>
          </cell>
          <cell r="D1870" t="str">
            <v>69914</v>
          </cell>
          <cell r="E1870" t="str">
            <v>135624</v>
          </cell>
          <cell r="F1870" t="str">
            <v>1869</v>
          </cell>
          <cell r="G1870" t="str">
            <v>D</v>
          </cell>
          <cell r="H1870" t="str">
            <v>Tree of Life International Charter School</v>
          </cell>
          <cell r="I1870" t="str">
            <v>ELEMENTARY</v>
          </cell>
          <cell r="J1870">
            <v>17144</v>
          </cell>
        </row>
        <row r="1871">
          <cell r="A1871">
            <v>789</v>
          </cell>
          <cell r="B1871">
            <v>47</v>
          </cell>
          <cell r="C1871" t="str">
            <v>45</v>
          </cell>
          <cell r="D1871" t="str">
            <v>69922</v>
          </cell>
          <cell r="E1871" t="str">
            <v>0</v>
          </cell>
          <cell r="H1871" t="str">
            <v>Castle Rock Union Elementary</v>
          </cell>
          <cell r="I1871" t="str">
            <v>ELEMENTARY</v>
          </cell>
          <cell r="J1871">
            <v>106933</v>
          </cell>
        </row>
        <row r="1872">
          <cell r="A1872">
            <v>790</v>
          </cell>
          <cell r="B1872">
            <v>47</v>
          </cell>
          <cell r="C1872" t="str">
            <v>45</v>
          </cell>
          <cell r="D1872" t="str">
            <v>69948</v>
          </cell>
          <cell r="E1872" t="str">
            <v>0</v>
          </cell>
          <cell r="H1872" t="str">
            <v>Columbia Elementary</v>
          </cell>
          <cell r="I1872" t="str">
            <v>ELEMENTARY</v>
          </cell>
          <cell r="J1872">
            <v>1087036</v>
          </cell>
        </row>
        <row r="1873">
          <cell r="A1873">
            <v>14354</v>
          </cell>
          <cell r="B1873">
            <v>47</v>
          </cell>
          <cell r="C1873" t="str">
            <v>45</v>
          </cell>
          <cell r="D1873" t="str">
            <v>69948</v>
          </cell>
          <cell r="E1873" t="str">
            <v>134122</v>
          </cell>
          <cell r="F1873" t="str">
            <v>1793</v>
          </cell>
          <cell r="G1873" t="str">
            <v>D</v>
          </cell>
          <cell r="H1873" t="str">
            <v>Redding School of the Arts</v>
          </cell>
          <cell r="I1873" t="str">
            <v>ELEMENTARY</v>
          </cell>
          <cell r="J1873">
            <v>113858</v>
          </cell>
        </row>
        <row r="1874">
          <cell r="A1874">
            <v>791</v>
          </cell>
          <cell r="B1874">
            <v>47</v>
          </cell>
          <cell r="C1874" t="str">
            <v>45</v>
          </cell>
          <cell r="D1874" t="str">
            <v>69955</v>
          </cell>
          <cell r="E1874" t="str">
            <v>0</v>
          </cell>
          <cell r="H1874" t="str">
            <v>Cottonwood Union Elementary</v>
          </cell>
          <cell r="I1874" t="str">
            <v>ELEMENTARY</v>
          </cell>
          <cell r="J1874">
            <v>1286007</v>
          </cell>
        </row>
        <row r="1875">
          <cell r="A1875">
            <v>12399</v>
          </cell>
          <cell r="B1875">
            <v>47</v>
          </cell>
          <cell r="C1875" t="str">
            <v>45</v>
          </cell>
          <cell r="D1875" t="str">
            <v>69955</v>
          </cell>
          <cell r="E1875" t="str">
            <v>121640</v>
          </cell>
          <cell r="F1875" t="str">
            <v>1183</v>
          </cell>
          <cell r="G1875" t="str">
            <v>D</v>
          </cell>
          <cell r="H1875" t="str">
            <v>Cottonwood Creek Charter</v>
          </cell>
          <cell r="I1875" t="str">
            <v>ELEMENTARY</v>
          </cell>
          <cell r="J1875">
            <v>327217</v>
          </cell>
        </row>
        <row r="1876">
          <cell r="A1876">
            <v>792</v>
          </cell>
          <cell r="B1876">
            <v>47</v>
          </cell>
          <cell r="C1876" t="str">
            <v>45</v>
          </cell>
          <cell r="D1876" t="str">
            <v>69971</v>
          </cell>
          <cell r="E1876" t="str">
            <v>0</v>
          </cell>
          <cell r="H1876" t="str">
            <v>Enterprise Elementary</v>
          </cell>
          <cell r="I1876" t="str">
            <v>ELEMENTARY</v>
          </cell>
          <cell r="J1876">
            <v>5036084</v>
          </cell>
        </row>
        <row r="1877">
          <cell r="A1877">
            <v>14469</v>
          </cell>
          <cell r="B1877">
            <v>47</v>
          </cell>
          <cell r="C1877" t="str">
            <v>45</v>
          </cell>
          <cell r="D1877" t="str">
            <v>69971</v>
          </cell>
          <cell r="E1877" t="str">
            <v>135830</v>
          </cell>
          <cell r="F1877" t="str">
            <v>1861</v>
          </cell>
          <cell r="G1877" t="str">
            <v>L</v>
          </cell>
          <cell r="H1877" t="str">
            <v>PACE Academy</v>
          </cell>
          <cell r="I1877" t="str">
            <v>ELEMENTARY</v>
          </cell>
          <cell r="J1877">
            <v>16004</v>
          </cell>
        </row>
        <row r="1878">
          <cell r="A1878">
            <v>14470</v>
          </cell>
          <cell r="B1878">
            <v>47</v>
          </cell>
          <cell r="C1878" t="str">
            <v>45</v>
          </cell>
          <cell r="D1878" t="str">
            <v>69971</v>
          </cell>
          <cell r="E1878" t="str">
            <v>135848</v>
          </cell>
          <cell r="F1878" t="str">
            <v>1864</v>
          </cell>
          <cell r="G1878" t="str">
            <v>L</v>
          </cell>
          <cell r="H1878" t="str">
            <v>Redding Collegiate Academy</v>
          </cell>
          <cell r="I1878" t="str">
            <v>ELEMENTARY</v>
          </cell>
          <cell r="J1878">
            <v>20696</v>
          </cell>
        </row>
        <row r="1879">
          <cell r="A1879">
            <v>793</v>
          </cell>
          <cell r="B1879">
            <v>47</v>
          </cell>
          <cell r="C1879" t="str">
            <v>45</v>
          </cell>
          <cell r="D1879" t="str">
            <v>69989</v>
          </cell>
          <cell r="E1879" t="str">
            <v>0</v>
          </cell>
          <cell r="H1879" t="str">
            <v>Fall River Joint Unified</v>
          </cell>
          <cell r="I1879" t="str">
            <v>UNIFIED</v>
          </cell>
          <cell r="J1879">
            <v>2074832</v>
          </cell>
        </row>
        <row r="1880">
          <cell r="A1880">
            <v>794</v>
          </cell>
          <cell r="B1880">
            <v>47</v>
          </cell>
          <cell r="C1880" t="str">
            <v>45</v>
          </cell>
          <cell r="D1880" t="str">
            <v>69997</v>
          </cell>
          <cell r="E1880" t="str">
            <v>0</v>
          </cell>
          <cell r="H1880" t="str">
            <v>French Gulch-Whiskeytown Elementary</v>
          </cell>
          <cell r="I1880" t="str">
            <v>ELEMENTARY</v>
          </cell>
          <cell r="J1880">
            <v>69078</v>
          </cell>
        </row>
        <row r="1881">
          <cell r="A1881">
            <v>795</v>
          </cell>
          <cell r="B1881">
            <v>47</v>
          </cell>
          <cell r="C1881" t="str">
            <v>45</v>
          </cell>
          <cell r="D1881" t="str">
            <v>70003</v>
          </cell>
          <cell r="E1881" t="str">
            <v>0</v>
          </cell>
          <cell r="H1881" t="str">
            <v>Grant Elementary</v>
          </cell>
          <cell r="I1881" t="str">
            <v>ELEMENTARY</v>
          </cell>
          <cell r="J1881">
            <v>887979</v>
          </cell>
        </row>
        <row r="1882">
          <cell r="A1882">
            <v>796</v>
          </cell>
          <cell r="B1882">
            <v>47</v>
          </cell>
          <cell r="C1882" t="str">
            <v>45</v>
          </cell>
          <cell r="D1882" t="str">
            <v>70011</v>
          </cell>
          <cell r="E1882" t="str">
            <v>0</v>
          </cell>
          <cell r="H1882" t="str">
            <v>Happy Valley Union Elementary</v>
          </cell>
          <cell r="I1882" t="str">
            <v>ELEMENTARY</v>
          </cell>
          <cell r="J1882">
            <v>695090</v>
          </cell>
        </row>
        <row r="1883">
          <cell r="A1883">
            <v>797</v>
          </cell>
          <cell r="B1883">
            <v>47</v>
          </cell>
          <cell r="C1883" t="str">
            <v>45</v>
          </cell>
          <cell r="D1883" t="str">
            <v>70029</v>
          </cell>
          <cell r="E1883" t="str">
            <v>0</v>
          </cell>
          <cell r="H1883" t="str">
            <v>Igo, Ono, Platina Union Elementary</v>
          </cell>
          <cell r="I1883" t="str">
            <v>ELEMENTARY</v>
          </cell>
          <cell r="J1883">
            <v>7792</v>
          </cell>
        </row>
        <row r="1884">
          <cell r="A1884">
            <v>798</v>
          </cell>
          <cell r="B1884">
            <v>47</v>
          </cell>
          <cell r="C1884" t="str">
            <v>45</v>
          </cell>
          <cell r="D1884" t="str">
            <v>70037</v>
          </cell>
          <cell r="E1884" t="str">
            <v>0</v>
          </cell>
          <cell r="H1884" t="str">
            <v>Indian Springs Elementary</v>
          </cell>
          <cell r="I1884" t="str">
            <v>ELEMENTARY</v>
          </cell>
          <cell r="J1884">
            <v>2234</v>
          </cell>
        </row>
        <row r="1885">
          <cell r="A1885">
            <v>799</v>
          </cell>
          <cell r="B1885">
            <v>47</v>
          </cell>
          <cell r="C1885" t="str">
            <v>45</v>
          </cell>
          <cell r="D1885" t="str">
            <v>70045</v>
          </cell>
          <cell r="E1885" t="str">
            <v>0</v>
          </cell>
          <cell r="H1885" t="str">
            <v>Junction Elementary</v>
          </cell>
          <cell r="I1885" t="str">
            <v>ELEMENTARY</v>
          </cell>
          <cell r="J1885">
            <v>57919</v>
          </cell>
        </row>
        <row r="1886">
          <cell r="A1886">
            <v>800</v>
          </cell>
          <cell r="B1886">
            <v>47</v>
          </cell>
          <cell r="C1886" t="str">
            <v>45</v>
          </cell>
          <cell r="D1886" t="str">
            <v>70052</v>
          </cell>
          <cell r="E1886" t="str">
            <v>0</v>
          </cell>
          <cell r="H1886" t="str">
            <v>Millville Elementary</v>
          </cell>
          <cell r="I1886" t="str">
            <v>ELEMENTARY</v>
          </cell>
          <cell r="J1886">
            <v>365171</v>
          </cell>
        </row>
        <row r="1887">
          <cell r="A1887">
            <v>801</v>
          </cell>
          <cell r="B1887">
            <v>47</v>
          </cell>
          <cell r="C1887" t="str">
            <v>45</v>
          </cell>
          <cell r="D1887" t="str">
            <v>70078</v>
          </cell>
          <cell r="E1887" t="str">
            <v>0</v>
          </cell>
          <cell r="H1887" t="str">
            <v>North Cow Creek Elementary</v>
          </cell>
          <cell r="I1887" t="str">
            <v>ELEMENTARY</v>
          </cell>
          <cell r="J1887">
            <v>360050</v>
          </cell>
        </row>
        <row r="1888">
          <cell r="A1888">
            <v>802</v>
          </cell>
          <cell r="B1888">
            <v>47</v>
          </cell>
          <cell r="C1888" t="str">
            <v>45</v>
          </cell>
          <cell r="D1888" t="str">
            <v>70086</v>
          </cell>
          <cell r="E1888" t="str">
            <v>0</v>
          </cell>
          <cell r="H1888" t="str">
            <v>Oak Run Elementary</v>
          </cell>
          <cell r="I1888" t="str">
            <v>ELEMENTARY</v>
          </cell>
          <cell r="J1888">
            <v>101341</v>
          </cell>
        </row>
        <row r="1889">
          <cell r="A1889">
            <v>803</v>
          </cell>
          <cell r="B1889">
            <v>47</v>
          </cell>
          <cell r="C1889" t="str">
            <v>45</v>
          </cell>
          <cell r="D1889" t="str">
            <v>70094</v>
          </cell>
          <cell r="E1889" t="str">
            <v>0</v>
          </cell>
          <cell r="H1889" t="str">
            <v>Pacheco Union Elementary</v>
          </cell>
          <cell r="I1889" t="str">
            <v>ELEMENTARY</v>
          </cell>
          <cell r="J1889">
            <v>559674</v>
          </cell>
        </row>
        <row r="1890">
          <cell r="A1890">
            <v>804</v>
          </cell>
          <cell r="B1890">
            <v>47</v>
          </cell>
          <cell r="C1890" t="str">
            <v>45</v>
          </cell>
          <cell r="D1890" t="str">
            <v>70110</v>
          </cell>
          <cell r="E1890" t="str">
            <v>0</v>
          </cell>
          <cell r="H1890" t="str">
            <v>Redding Elementary</v>
          </cell>
          <cell r="I1890" t="str">
            <v>ELEMENTARY</v>
          </cell>
          <cell r="J1890">
            <v>4100131</v>
          </cell>
        </row>
        <row r="1891">
          <cell r="A1891">
            <v>1410</v>
          </cell>
          <cell r="B1891">
            <v>47</v>
          </cell>
          <cell r="C1891" t="str">
            <v>45</v>
          </cell>
          <cell r="D1891" t="str">
            <v>70110</v>
          </cell>
          <cell r="E1891" t="str">
            <v>135889</v>
          </cell>
          <cell r="F1891" t="str">
            <v>0490</v>
          </cell>
          <cell r="G1891" t="str">
            <v>L</v>
          </cell>
          <cell r="H1891" t="str">
            <v>Stellar Secondary Charter High</v>
          </cell>
          <cell r="I1891" t="str">
            <v>ELEMENTARY</v>
          </cell>
          <cell r="J1891">
            <v>383357</v>
          </cell>
        </row>
        <row r="1892">
          <cell r="A1892">
            <v>1412</v>
          </cell>
          <cell r="B1892">
            <v>47</v>
          </cell>
          <cell r="C1892" t="str">
            <v>45</v>
          </cell>
          <cell r="D1892" t="str">
            <v>70110</v>
          </cell>
          <cell r="E1892" t="str">
            <v>6117931</v>
          </cell>
          <cell r="F1892" t="str">
            <v>0307</v>
          </cell>
          <cell r="G1892" t="str">
            <v>D</v>
          </cell>
          <cell r="H1892" t="str">
            <v>Monarch Learning Center</v>
          </cell>
          <cell r="I1892" t="str">
            <v>ELEMENTARY</v>
          </cell>
          <cell r="J1892">
            <v>90271</v>
          </cell>
        </row>
        <row r="1893">
          <cell r="A1893">
            <v>805</v>
          </cell>
          <cell r="B1893">
            <v>47</v>
          </cell>
          <cell r="C1893" t="str">
            <v>45</v>
          </cell>
          <cell r="D1893" t="str">
            <v>70128</v>
          </cell>
          <cell r="E1893" t="str">
            <v>0</v>
          </cell>
          <cell r="H1893" t="str">
            <v>Shasta Union Elementary</v>
          </cell>
          <cell r="I1893" t="str">
            <v>ELEMENTARY</v>
          </cell>
          <cell r="J1893">
            <v>63116</v>
          </cell>
        </row>
        <row r="1894">
          <cell r="A1894">
            <v>806</v>
          </cell>
          <cell r="B1894">
            <v>47</v>
          </cell>
          <cell r="C1894" t="str">
            <v>45</v>
          </cell>
          <cell r="D1894" t="str">
            <v>70136</v>
          </cell>
          <cell r="E1894" t="str">
            <v>0</v>
          </cell>
          <cell r="H1894" t="str">
            <v>Shasta Union High</v>
          </cell>
          <cell r="I1894" t="str">
            <v>HIGH</v>
          </cell>
          <cell r="J1894">
            <v>7091070</v>
          </cell>
        </row>
        <row r="1895">
          <cell r="A1895">
            <v>9683</v>
          </cell>
          <cell r="B1895">
            <v>47</v>
          </cell>
          <cell r="C1895" t="str">
            <v>45</v>
          </cell>
          <cell r="D1895" t="str">
            <v>70136</v>
          </cell>
          <cell r="E1895" t="str">
            <v>106013</v>
          </cell>
          <cell r="F1895" t="str">
            <v>0612</v>
          </cell>
          <cell r="G1895" t="str">
            <v>D</v>
          </cell>
          <cell r="H1895" t="str">
            <v>University Preparatory</v>
          </cell>
          <cell r="I1895" t="str">
            <v>HIGH</v>
          </cell>
          <cell r="J1895">
            <v>1523613</v>
          </cell>
        </row>
        <row r="1896">
          <cell r="A1896">
            <v>1415</v>
          </cell>
          <cell r="B1896">
            <v>47</v>
          </cell>
          <cell r="C1896" t="str">
            <v>45</v>
          </cell>
          <cell r="D1896" t="str">
            <v>70136</v>
          </cell>
          <cell r="E1896" t="str">
            <v>4530267</v>
          </cell>
          <cell r="F1896" t="str">
            <v>0256</v>
          </cell>
          <cell r="G1896" t="str">
            <v>D</v>
          </cell>
          <cell r="H1896" t="str">
            <v>Shasta Charter Academy</v>
          </cell>
          <cell r="I1896" t="str">
            <v>HIGH</v>
          </cell>
          <cell r="J1896">
            <v>407287</v>
          </cell>
        </row>
        <row r="1897">
          <cell r="A1897">
            <v>807</v>
          </cell>
          <cell r="B1897">
            <v>47</v>
          </cell>
          <cell r="C1897" t="str">
            <v>45</v>
          </cell>
          <cell r="D1897" t="str">
            <v>70169</v>
          </cell>
          <cell r="E1897" t="str">
            <v>0</v>
          </cell>
          <cell r="H1897" t="str">
            <v>Whitmore Union Elementary</v>
          </cell>
          <cell r="I1897" t="str">
            <v>ELEMENTARY</v>
          </cell>
          <cell r="J1897">
            <v>67262</v>
          </cell>
        </row>
        <row r="1898">
          <cell r="A1898">
            <v>14098</v>
          </cell>
          <cell r="B1898">
            <v>47</v>
          </cell>
          <cell r="C1898" t="str">
            <v>45</v>
          </cell>
          <cell r="D1898" t="str">
            <v>70169</v>
          </cell>
          <cell r="E1898" t="str">
            <v>129957</v>
          </cell>
          <cell r="F1898" t="str">
            <v>1649</v>
          </cell>
          <cell r="G1898" t="str">
            <v>D</v>
          </cell>
          <cell r="H1898" t="str">
            <v>Northern Summit Academy</v>
          </cell>
          <cell r="I1898" t="str">
            <v>ELEMENTARY</v>
          </cell>
          <cell r="J1898">
            <v>25374</v>
          </cell>
        </row>
        <row r="1899">
          <cell r="A1899">
            <v>14348</v>
          </cell>
          <cell r="B1899">
            <v>47</v>
          </cell>
          <cell r="C1899" t="str">
            <v>45</v>
          </cell>
          <cell r="D1899" t="str">
            <v>70169</v>
          </cell>
          <cell r="E1899" t="str">
            <v>134031</v>
          </cell>
          <cell r="F1899" t="str">
            <v>1796</v>
          </cell>
          <cell r="G1899" t="str">
            <v>D</v>
          </cell>
          <cell r="H1899" t="str">
            <v>New Day Academy-Shasta</v>
          </cell>
          <cell r="I1899" t="str">
            <v>ELEMENTARY</v>
          </cell>
          <cell r="J1899">
            <v>0</v>
          </cell>
        </row>
        <row r="1900">
          <cell r="A1900">
            <v>14490</v>
          </cell>
          <cell r="B1900">
            <v>47</v>
          </cell>
          <cell r="C1900" t="str">
            <v>45</v>
          </cell>
          <cell r="D1900" t="str">
            <v>70169</v>
          </cell>
          <cell r="E1900" t="str">
            <v>136440</v>
          </cell>
          <cell r="F1900" t="str">
            <v>1900</v>
          </cell>
          <cell r="G1900" t="str">
            <v>D</v>
          </cell>
          <cell r="H1900" t="str">
            <v>Phoenix Charter Academy</v>
          </cell>
          <cell r="I1900" t="str">
            <v>ELEMENTARY</v>
          </cell>
          <cell r="J1900">
            <v>59976</v>
          </cell>
        </row>
        <row r="1901">
          <cell r="A1901">
            <v>808</v>
          </cell>
          <cell r="B1901">
            <v>47</v>
          </cell>
          <cell r="C1901" t="str">
            <v>45</v>
          </cell>
          <cell r="D1901" t="str">
            <v>73700</v>
          </cell>
          <cell r="E1901" t="str">
            <v>0</v>
          </cell>
          <cell r="H1901" t="str">
            <v>Mountain Union Elementary</v>
          </cell>
          <cell r="I1901" t="str">
            <v>ELEMENTARY</v>
          </cell>
          <cell r="J1901">
            <v>12364</v>
          </cell>
        </row>
        <row r="1902">
          <cell r="A1902">
            <v>809</v>
          </cell>
          <cell r="B1902">
            <v>47</v>
          </cell>
          <cell r="C1902" t="str">
            <v>45</v>
          </cell>
          <cell r="D1902" t="str">
            <v>75267</v>
          </cell>
          <cell r="E1902" t="str">
            <v>0</v>
          </cell>
          <cell r="H1902" t="str">
            <v>Gateway Unified</v>
          </cell>
          <cell r="I1902" t="str">
            <v>UNIFIED</v>
          </cell>
          <cell r="J1902">
            <v>596774</v>
          </cell>
        </row>
        <row r="1903">
          <cell r="A1903">
            <v>11424</v>
          </cell>
          <cell r="B1903">
            <v>47</v>
          </cell>
          <cell r="C1903" t="str">
            <v>45</v>
          </cell>
          <cell r="D1903" t="str">
            <v>75267</v>
          </cell>
          <cell r="E1903" t="str">
            <v>113407</v>
          </cell>
          <cell r="F1903" t="str">
            <v>0849</v>
          </cell>
          <cell r="G1903" t="str">
            <v>D</v>
          </cell>
          <cell r="H1903" t="str">
            <v>Rocky Point Charter</v>
          </cell>
          <cell r="I1903" t="str">
            <v>UNIFIED</v>
          </cell>
          <cell r="J1903">
            <v>162487</v>
          </cell>
        </row>
        <row r="1904">
          <cell r="A1904">
            <v>47</v>
          </cell>
          <cell r="B1904">
            <v>47</v>
          </cell>
          <cell r="C1904" t="str">
            <v>46</v>
          </cell>
          <cell r="D1904" t="str">
            <v>10462</v>
          </cell>
          <cell r="E1904" t="str">
            <v>0</v>
          </cell>
          <cell r="H1904" t="str">
            <v>Sierra Co. Office of Education</v>
          </cell>
          <cell r="I1904" t="str">
            <v>CO OFFICE</v>
          </cell>
          <cell r="J1904">
            <v>136783</v>
          </cell>
        </row>
        <row r="1905">
          <cell r="A1905">
            <v>810</v>
          </cell>
          <cell r="B1905">
            <v>47</v>
          </cell>
          <cell r="C1905" t="str">
            <v>46</v>
          </cell>
          <cell r="D1905" t="str">
            <v>70177</v>
          </cell>
          <cell r="E1905" t="str">
            <v>0</v>
          </cell>
          <cell r="H1905" t="str">
            <v>Sierra-Plumas Joint Unified</v>
          </cell>
          <cell r="I1905" t="str">
            <v>UNIFIED</v>
          </cell>
          <cell r="J1905">
            <v>212454</v>
          </cell>
        </row>
        <row r="1906">
          <cell r="A1906">
            <v>48</v>
          </cell>
          <cell r="B1906">
            <v>47</v>
          </cell>
          <cell r="C1906" t="str">
            <v>47</v>
          </cell>
          <cell r="D1906" t="str">
            <v>10470</v>
          </cell>
          <cell r="E1906" t="str">
            <v>0</v>
          </cell>
          <cell r="H1906" t="str">
            <v>Siskiyou Co. Office of Education</v>
          </cell>
          <cell r="I1906" t="str">
            <v>CO OFFICE</v>
          </cell>
          <cell r="J1906">
            <v>291632</v>
          </cell>
        </row>
        <row r="1907">
          <cell r="A1907">
            <v>12022</v>
          </cell>
          <cell r="B1907">
            <v>47</v>
          </cell>
          <cell r="C1907" t="str">
            <v>47</v>
          </cell>
          <cell r="D1907" t="str">
            <v>10470</v>
          </cell>
          <cell r="E1907" t="str">
            <v>117168</v>
          </cell>
          <cell r="F1907" t="str">
            <v>0983</v>
          </cell>
          <cell r="G1907" t="str">
            <v>D</v>
          </cell>
          <cell r="H1907" t="str">
            <v>Golden Eagle Charter</v>
          </cell>
          <cell r="I1907" t="str">
            <v>CO OFFICE</v>
          </cell>
          <cell r="J1907">
            <v>761194</v>
          </cell>
        </row>
        <row r="1908">
          <cell r="A1908">
            <v>811</v>
          </cell>
          <cell r="B1908">
            <v>47</v>
          </cell>
          <cell r="C1908" t="str">
            <v>47</v>
          </cell>
          <cell r="D1908" t="str">
            <v>70185</v>
          </cell>
          <cell r="E1908" t="str">
            <v>0</v>
          </cell>
          <cell r="H1908" t="str">
            <v>Big Springs Union Elementary</v>
          </cell>
          <cell r="I1908" t="str">
            <v>ELEMENTARY</v>
          </cell>
          <cell r="J1908">
            <v>245216</v>
          </cell>
        </row>
        <row r="1909">
          <cell r="A1909">
            <v>812</v>
          </cell>
          <cell r="B1909">
            <v>47</v>
          </cell>
          <cell r="C1909" t="str">
            <v>47</v>
          </cell>
          <cell r="D1909" t="str">
            <v>70193</v>
          </cell>
          <cell r="E1909" t="str">
            <v>0</v>
          </cell>
          <cell r="H1909" t="str">
            <v>Bogus Elementary</v>
          </cell>
          <cell r="I1909" t="str">
            <v>ELEMENTARY</v>
          </cell>
          <cell r="J1909">
            <v>3796</v>
          </cell>
        </row>
        <row r="1910">
          <cell r="A1910">
            <v>813</v>
          </cell>
          <cell r="B1910">
            <v>47</v>
          </cell>
          <cell r="C1910" t="str">
            <v>47</v>
          </cell>
          <cell r="D1910" t="str">
            <v>70201</v>
          </cell>
          <cell r="E1910" t="str">
            <v>0</v>
          </cell>
          <cell r="H1910" t="str">
            <v>Butteville Union Elementary</v>
          </cell>
          <cell r="I1910" t="str">
            <v>ELEMENTARY</v>
          </cell>
          <cell r="J1910">
            <v>332004</v>
          </cell>
        </row>
        <row r="1911">
          <cell r="A1911">
            <v>814</v>
          </cell>
          <cell r="B1911">
            <v>47</v>
          </cell>
          <cell r="C1911" t="str">
            <v>47</v>
          </cell>
          <cell r="D1911" t="str">
            <v>70227</v>
          </cell>
          <cell r="E1911" t="str">
            <v>0</v>
          </cell>
          <cell r="H1911" t="str">
            <v>Delphic Elementary</v>
          </cell>
          <cell r="I1911" t="str">
            <v>ELEMENTARY</v>
          </cell>
          <cell r="J1911">
            <v>99429</v>
          </cell>
        </row>
        <row r="1912">
          <cell r="A1912">
            <v>12750</v>
          </cell>
          <cell r="B1912">
            <v>47</v>
          </cell>
          <cell r="C1912" t="str">
            <v>47</v>
          </cell>
          <cell r="D1912" t="str">
            <v>70227</v>
          </cell>
          <cell r="E1912" t="str">
            <v>126052</v>
          </cell>
          <cell r="F1912" t="str">
            <v>1420</v>
          </cell>
          <cell r="G1912" t="str">
            <v>L</v>
          </cell>
          <cell r="H1912" t="str">
            <v>Siskiyou Charter</v>
          </cell>
          <cell r="I1912" t="str">
            <v>ELEMENTARY</v>
          </cell>
          <cell r="J1912">
            <v>0</v>
          </cell>
        </row>
        <row r="1913">
          <cell r="A1913">
            <v>815</v>
          </cell>
          <cell r="B1913">
            <v>47</v>
          </cell>
          <cell r="C1913" t="str">
            <v>47</v>
          </cell>
          <cell r="D1913" t="str">
            <v>70243</v>
          </cell>
          <cell r="E1913" t="str">
            <v>0</v>
          </cell>
          <cell r="H1913" t="str">
            <v>Dunsmuir Elementary</v>
          </cell>
          <cell r="I1913" t="str">
            <v>ELEMENTARY</v>
          </cell>
          <cell r="J1913">
            <v>12866</v>
          </cell>
        </row>
        <row r="1914">
          <cell r="A1914">
            <v>816</v>
          </cell>
          <cell r="B1914">
            <v>47</v>
          </cell>
          <cell r="C1914" t="str">
            <v>47</v>
          </cell>
          <cell r="D1914" t="str">
            <v>70250</v>
          </cell>
          <cell r="E1914" t="str">
            <v>0</v>
          </cell>
          <cell r="H1914" t="str">
            <v>Dunsmuir Joint Union High</v>
          </cell>
          <cell r="I1914" t="str">
            <v>HIGH</v>
          </cell>
          <cell r="J1914">
            <v>202199</v>
          </cell>
        </row>
        <row r="1915">
          <cell r="A1915">
            <v>819</v>
          </cell>
          <cell r="B1915">
            <v>47</v>
          </cell>
          <cell r="C1915" t="str">
            <v>47</v>
          </cell>
          <cell r="D1915" t="str">
            <v>70292</v>
          </cell>
          <cell r="E1915" t="str">
            <v>0</v>
          </cell>
          <cell r="H1915" t="str">
            <v>Forks of Salmon Elementary</v>
          </cell>
          <cell r="I1915" t="str">
            <v>ELEMENTARY</v>
          </cell>
          <cell r="J1915">
            <v>34386</v>
          </cell>
        </row>
        <row r="1916">
          <cell r="A1916">
            <v>821</v>
          </cell>
          <cell r="B1916">
            <v>47</v>
          </cell>
          <cell r="C1916" t="str">
            <v>47</v>
          </cell>
          <cell r="D1916" t="str">
            <v>70318</v>
          </cell>
          <cell r="E1916" t="str">
            <v>0</v>
          </cell>
          <cell r="H1916" t="str">
            <v>Gazelle Union Elementary</v>
          </cell>
          <cell r="I1916" t="str">
            <v>ELEMENTARY</v>
          </cell>
          <cell r="J1916">
            <v>48999</v>
          </cell>
        </row>
        <row r="1917">
          <cell r="A1917">
            <v>822</v>
          </cell>
          <cell r="B1917">
            <v>47</v>
          </cell>
          <cell r="C1917" t="str">
            <v>47</v>
          </cell>
          <cell r="D1917" t="str">
            <v>70326</v>
          </cell>
          <cell r="E1917" t="str">
            <v>0</v>
          </cell>
          <cell r="H1917" t="str">
            <v>Grenada Elementary</v>
          </cell>
          <cell r="I1917" t="str">
            <v>ELEMENTARY</v>
          </cell>
          <cell r="J1917">
            <v>287473</v>
          </cell>
        </row>
        <row r="1918">
          <cell r="A1918">
            <v>823</v>
          </cell>
          <cell r="B1918">
            <v>47</v>
          </cell>
          <cell r="C1918" t="str">
            <v>47</v>
          </cell>
          <cell r="D1918" t="str">
            <v>70334</v>
          </cell>
          <cell r="E1918" t="str">
            <v>0</v>
          </cell>
          <cell r="H1918" t="str">
            <v>Happy Camp Union Elementary</v>
          </cell>
          <cell r="I1918" t="str">
            <v>ELEMENTARY</v>
          </cell>
          <cell r="J1918">
            <v>145764</v>
          </cell>
        </row>
        <row r="1919">
          <cell r="A1919">
            <v>824</v>
          </cell>
          <cell r="B1919">
            <v>47</v>
          </cell>
          <cell r="C1919" t="str">
            <v>47</v>
          </cell>
          <cell r="D1919" t="str">
            <v>70359</v>
          </cell>
          <cell r="E1919" t="str">
            <v>0</v>
          </cell>
          <cell r="H1919" t="str">
            <v>Hornbrook Elementary</v>
          </cell>
          <cell r="I1919" t="str">
            <v>ELEMENTARY</v>
          </cell>
          <cell r="J1919">
            <v>10592</v>
          </cell>
        </row>
        <row r="1920">
          <cell r="A1920">
            <v>825</v>
          </cell>
          <cell r="B1920">
            <v>47</v>
          </cell>
          <cell r="C1920" t="str">
            <v>47</v>
          </cell>
          <cell r="D1920" t="str">
            <v>70367</v>
          </cell>
          <cell r="E1920" t="str">
            <v>0</v>
          </cell>
          <cell r="H1920" t="str">
            <v>Junction Elementary</v>
          </cell>
          <cell r="I1920" t="str">
            <v>ELEMENTARY</v>
          </cell>
          <cell r="J1920">
            <v>70371</v>
          </cell>
        </row>
        <row r="1921">
          <cell r="A1921">
            <v>826</v>
          </cell>
          <cell r="B1921">
            <v>47</v>
          </cell>
          <cell r="C1921" t="str">
            <v>47</v>
          </cell>
          <cell r="D1921" t="str">
            <v>70375</v>
          </cell>
          <cell r="E1921" t="str">
            <v>0</v>
          </cell>
          <cell r="H1921" t="str">
            <v>Klamath River Union Elementary</v>
          </cell>
          <cell r="I1921" t="str">
            <v>ELEMENTARY</v>
          </cell>
          <cell r="J1921">
            <v>6754</v>
          </cell>
        </row>
        <row r="1922">
          <cell r="A1922">
            <v>827</v>
          </cell>
          <cell r="B1922">
            <v>47</v>
          </cell>
          <cell r="C1922" t="str">
            <v>47</v>
          </cell>
          <cell r="D1922" t="str">
            <v>70383</v>
          </cell>
          <cell r="E1922" t="str">
            <v>0</v>
          </cell>
          <cell r="H1922" t="str">
            <v>Little Shasta Elementary</v>
          </cell>
          <cell r="I1922" t="str">
            <v>ELEMENTARY</v>
          </cell>
          <cell r="J1922">
            <v>32874</v>
          </cell>
        </row>
        <row r="1923">
          <cell r="A1923">
            <v>828</v>
          </cell>
          <cell r="B1923">
            <v>47</v>
          </cell>
          <cell r="C1923" t="str">
            <v>47</v>
          </cell>
          <cell r="D1923" t="str">
            <v>70409</v>
          </cell>
          <cell r="E1923" t="str">
            <v>0</v>
          </cell>
          <cell r="H1923" t="str">
            <v>McCloud Union Elementary</v>
          </cell>
          <cell r="I1923" t="str">
            <v>ELEMENTARY</v>
          </cell>
          <cell r="J1923">
            <v>11732</v>
          </cell>
        </row>
        <row r="1924">
          <cell r="A1924">
            <v>829</v>
          </cell>
          <cell r="B1924">
            <v>47</v>
          </cell>
          <cell r="C1924" t="str">
            <v>47</v>
          </cell>
          <cell r="D1924" t="str">
            <v>70417</v>
          </cell>
          <cell r="E1924" t="str">
            <v>0</v>
          </cell>
          <cell r="H1924" t="str">
            <v>Montague Elementary</v>
          </cell>
          <cell r="I1924" t="str">
            <v>ELEMENTARY</v>
          </cell>
          <cell r="J1924">
            <v>229991</v>
          </cell>
        </row>
        <row r="1925">
          <cell r="A1925">
            <v>830</v>
          </cell>
          <cell r="B1925">
            <v>47</v>
          </cell>
          <cell r="C1925" t="str">
            <v>47</v>
          </cell>
          <cell r="D1925" t="str">
            <v>70425</v>
          </cell>
          <cell r="E1925" t="str">
            <v>0</v>
          </cell>
          <cell r="H1925" t="str">
            <v>Mt. Shasta Union Elementary</v>
          </cell>
          <cell r="I1925" t="str">
            <v>ELEMENTARY</v>
          </cell>
          <cell r="J1925">
            <v>785739</v>
          </cell>
        </row>
        <row r="1926">
          <cell r="A1926">
            <v>832</v>
          </cell>
          <cell r="B1926">
            <v>47</v>
          </cell>
          <cell r="C1926" t="str">
            <v>47</v>
          </cell>
          <cell r="D1926" t="str">
            <v>70458</v>
          </cell>
          <cell r="E1926" t="str">
            <v>0</v>
          </cell>
          <cell r="H1926" t="str">
            <v>Seiad Elementary</v>
          </cell>
          <cell r="I1926" t="str">
            <v>ELEMENTARY</v>
          </cell>
          <cell r="J1926">
            <v>24286</v>
          </cell>
        </row>
        <row r="1927">
          <cell r="A1927">
            <v>833</v>
          </cell>
          <cell r="B1927">
            <v>47</v>
          </cell>
          <cell r="C1927" t="str">
            <v>47</v>
          </cell>
          <cell r="D1927" t="str">
            <v>70466</v>
          </cell>
          <cell r="E1927" t="str">
            <v>0</v>
          </cell>
          <cell r="H1927" t="str">
            <v>Siskiyou Union High</v>
          </cell>
          <cell r="I1927" t="str">
            <v>HIGH</v>
          </cell>
          <cell r="J1927">
            <v>668603</v>
          </cell>
        </row>
        <row r="1928">
          <cell r="A1928">
            <v>834</v>
          </cell>
          <cell r="B1928">
            <v>47</v>
          </cell>
          <cell r="C1928" t="str">
            <v>47</v>
          </cell>
          <cell r="D1928" t="str">
            <v>70482</v>
          </cell>
          <cell r="E1928" t="str">
            <v>0</v>
          </cell>
          <cell r="H1928" t="str">
            <v>Weed Union Elementary</v>
          </cell>
          <cell r="I1928" t="str">
            <v>ELEMENTARY</v>
          </cell>
          <cell r="J1928">
            <v>59709</v>
          </cell>
        </row>
        <row r="1929">
          <cell r="A1929">
            <v>835</v>
          </cell>
          <cell r="B1929">
            <v>47</v>
          </cell>
          <cell r="C1929" t="str">
            <v>47</v>
          </cell>
          <cell r="D1929" t="str">
            <v>70490</v>
          </cell>
          <cell r="E1929" t="str">
            <v>0</v>
          </cell>
          <cell r="H1929" t="str">
            <v>Willow Creek Elementary</v>
          </cell>
          <cell r="I1929" t="str">
            <v>ELEMENTARY</v>
          </cell>
          <cell r="J1929">
            <v>68229</v>
          </cell>
        </row>
        <row r="1930">
          <cell r="A1930">
            <v>836</v>
          </cell>
          <cell r="B1930">
            <v>47</v>
          </cell>
          <cell r="C1930" t="str">
            <v>47</v>
          </cell>
          <cell r="D1930" t="str">
            <v>70508</v>
          </cell>
          <cell r="E1930" t="str">
            <v>0</v>
          </cell>
          <cell r="H1930" t="str">
            <v>Yreka Union Elementary</v>
          </cell>
          <cell r="I1930" t="str">
            <v>ELEMENTARY</v>
          </cell>
          <cell r="J1930">
            <v>1357794</v>
          </cell>
        </row>
        <row r="1931">
          <cell r="A1931">
            <v>837</v>
          </cell>
          <cell r="B1931">
            <v>47</v>
          </cell>
          <cell r="C1931" t="str">
            <v>47</v>
          </cell>
          <cell r="D1931" t="str">
            <v>70516</v>
          </cell>
          <cell r="E1931" t="str">
            <v>0</v>
          </cell>
          <cell r="H1931" t="str">
            <v>Yreka Union High</v>
          </cell>
          <cell r="I1931" t="str">
            <v>HIGH</v>
          </cell>
          <cell r="J1931">
            <v>618699</v>
          </cell>
        </row>
        <row r="1932">
          <cell r="A1932">
            <v>838</v>
          </cell>
          <cell r="B1932">
            <v>47</v>
          </cell>
          <cell r="C1932" t="str">
            <v>47</v>
          </cell>
          <cell r="D1932" t="str">
            <v>73684</v>
          </cell>
          <cell r="E1932" t="str">
            <v>0</v>
          </cell>
          <cell r="H1932" t="str">
            <v>Butte Valley Unified</v>
          </cell>
          <cell r="I1932" t="str">
            <v>UNIFIED</v>
          </cell>
          <cell r="J1932">
            <v>602253</v>
          </cell>
        </row>
        <row r="1933">
          <cell r="A1933">
            <v>11338</v>
          </cell>
          <cell r="B1933">
            <v>47</v>
          </cell>
          <cell r="C1933" t="str">
            <v>47</v>
          </cell>
          <cell r="D1933" t="str">
            <v>76455</v>
          </cell>
          <cell r="E1933" t="str">
            <v>0</v>
          </cell>
          <cell r="H1933" t="str">
            <v>Scott Valley Unified</v>
          </cell>
          <cell r="I1933" t="str">
            <v>UNIFIED</v>
          </cell>
          <cell r="J1933">
            <v>1162034</v>
          </cell>
        </row>
        <row r="1934">
          <cell r="A1934">
            <v>49</v>
          </cell>
          <cell r="B1934">
            <v>47</v>
          </cell>
          <cell r="C1934" t="str">
            <v>48</v>
          </cell>
          <cell r="D1934" t="str">
            <v>10488</v>
          </cell>
          <cell r="E1934" t="str">
            <v>0</v>
          </cell>
          <cell r="H1934" t="str">
            <v>Solano Co. Office of Education</v>
          </cell>
          <cell r="I1934" t="str">
            <v>CO OFFICE</v>
          </cell>
          <cell r="J1934">
            <v>16794</v>
          </cell>
        </row>
        <row r="1935">
          <cell r="A1935">
            <v>839</v>
          </cell>
          <cell r="B1935">
            <v>47</v>
          </cell>
          <cell r="C1935" t="str">
            <v>48</v>
          </cell>
          <cell r="D1935" t="str">
            <v>70524</v>
          </cell>
          <cell r="E1935" t="str">
            <v>0</v>
          </cell>
          <cell r="H1935" t="str">
            <v>Benicia Unified</v>
          </cell>
          <cell r="I1935" t="str">
            <v>UNIFIED</v>
          </cell>
          <cell r="J1935">
            <v>6919646</v>
          </cell>
        </row>
        <row r="1936">
          <cell r="A1936">
            <v>840</v>
          </cell>
          <cell r="B1936">
            <v>47</v>
          </cell>
          <cell r="C1936" t="str">
            <v>48</v>
          </cell>
          <cell r="D1936" t="str">
            <v>70532</v>
          </cell>
          <cell r="E1936" t="str">
            <v>0</v>
          </cell>
          <cell r="H1936" t="str">
            <v>Dixon Unified</v>
          </cell>
          <cell r="I1936" t="str">
            <v>UNIFIED</v>
          </cell>
          <cell r="J1936">
            <v>4583000</v>
          </cell>
        </row>
        <row r="1937">
          <cell r="A1937">
            <v>12400</v>
          </cell>
          <cell r="B1937">
            <v>47</v>
          </cell>
          <cell r="C1937" t="str">
            <v>48</v>
          </cell>
          <cell r="D1937" t="str">
            <v>70532</v>
          </cell>
          <cell r="E1937" t="str">
            <v>122267</v>
          </cell>
          <cell r="F1937" t="str">
            <v>1210</v>
          </cell>
          <cell r="G1937" t="str">
            <v>D</v>
          </cell>
          <cell r="H1937" t="str">
            <v>Dixon Montessori Charter</v>
          </cell>
          <cell r="I1937" t="str">
            <v>UNIFIED</v>
          </cell>
          <cell r="J1937">
            <v>562639</v>
          </cell>
        </row>
        <row r="1938">
          <cell r="A1938">
            <v>841</v>
          </cell>
          <cell r="B1938">
            <v>47</v>
          </cell>
          <cell r="C1938" t="str">
            <v>48</v>
          </cell>
          <cell r="D1938" t="str">
            <v>70540</v>
          </cell>
          <cell r="E1938" t="str">
            <v>0</v>
          </cell>
          <cell r="H1938" t="str">
            <v>Fairfield-Suisun Unified</v>
          </cell>
          <cell r="I1938" t="str">
            <v>UNIFIED</v>
          </cell>
          <cell r="J1938">
            <v>30696958</v>
          </cell>
        </row>
        <row r="1939">
          <cell r="A1939">
            <v>842</v>
          </cell>
          <cell r="B1939">
            <v>47</v>
          </cell>
          <cell r="C1939" t="str">
            <v>48</v>
          </cell>
          <cell r="D1939" t="str">
            <v>70565</v>
          </cell>
          <cell r="E1939" t="str">
            <v>0</v>
          </cell>
          <cell r="H1939" t="str">
            <v>Travis Unified</v>
          </cell>
          <cell r="I1939" t="str">
            <v>UNIFIED</v>
          </cell>
          <cell r="J1939">
            <v>7978863</v>
          </cell>
        </row>
        <row r="1940">
          <cell r="A1940">
            <v>843</v>
          </cell>
          <cell r="B1940">
            <v>47</v>
          </cell>
          <cell r="C1940" t="str">
            <v>48</v>
          </cell>
          <cell r="D1940" t="str">
            <v>70573</v>
          </cell>
          <cell r="E1940" t="str">
            <v>0</v>
          </cell>
          <cell r="H1940" t="str">
            <v>Vacaville Unified</v>
          </cell>
          <cell r="I1940" t="str">
            <v>UNIFIED</v>
          </cell>
          <cell r="J1940">
            <v>16221455</v>
          </cell>
        </row>
        <row r="1941">
          <cell r="A1941">
            <v>14099</v>
          </cell>
          <cell r="B1941">
            <v>47</v>
          </cell>
          <cell r="C1941" t="str">
            <v>48</v>
          </cell>
          <cell r="D1941" t="str">
            <v>70573</v>
          </cell>
          <cell r="E1941" t="str">
            <v>129494</v>
          </cell>
          <cell r="F1941" t="str">
            <v>1635</v>
          </cell>
          <cell r="G1941" t="str">
            <v>D</v>
          </cell>
          <cell r="H1941" t="str">
            <v>Kairos Public School Vacaville Academy</v>
          </cell>
          <cell r="I1941" t="str">
            <v>UNIFIED</v>
          </cell>
          <cell r="J1941">
            <v>106094</v>
          </cell>
        </row>
        <row r="1942">
          <cell r="A1942">
            <v>14424</v>
          </cell>
          <cell r="B1942">
            <v>47</v>
          </cell>
          <cell r="C1942" t="str">
            <v>48</v>
          </cell>
          <cell r="D1942" t="str">
            <v>70573</v>
          </cell>
          <cell r="E1942" t="str">
            <v>135095</v>
          </cell>
          <cell r="F1942" t="str">
            <v>1839</v>
          </cell>
          <cell r="G1942" t="str">
            <v>L</v>
          </cell>
          <cell r="H1942" t="str">
            <v>Ernest Kimme Charter Academy for Independent Learning</v>
          </cell>
          <cell r="I1942" t="str">
            <v>UNIFIED</v>
          </cell>
          <cell r="J1942">
            <v>39868</v>
          </cell>
        </row>
        <row r="1943">
          <cell r="A1943">
            <v>1420</v>
          </cell>
          <cell r="B1943">
            <v>47</v>
          </cell>
          <cell r="C1943" t="str">
            <v>48</v>
          </cell>
          <cell r="D1943" t="str">
            <v>70573</v>
          </cell>
          <cell r="E1943" t="str">
            <v>4830113</v>
          </cell>
          <cell r="F1943" t="str">
            <v>0056</v>
          </cell>
          <cell r="G1943" t="str">
            <v>L</v>
          </cell>
          <cell r="H1943" t="str">
            <v>Elise P. Buckingham Charter Magnet High</v>
          </cell>
          <cell r="I1943" t="str">
            <v>UNIFIED</v>
          </cell>
          <cell r="J1943">
            <v>825896</v>
          </cell>
        </row>
        <row r="1944">
          <cell r="A1944">
            <v>8614</v>
          </cell>
          <cell r="B1944">
            <v>47</v>
          </cell>
          <cell r="C1944" t="str">
            <v>48</v>
          </cell>
          <cell r="D1944" t="str">
            <v>70573</v>
          </cell>
          <cell r="E1944" t="str">
            <v>6051338</v>
          </cell>
          <cell r="F1944" t="str">
            <v>0913</v>
          </cell>
          <cell r="G1944" t="str">
            <v>L</v>
          </cell>
          <cell r="H1944" t="str">
            <v>Fairmont Charter Elementary</v>
          </cell>
          <cell r="I1944" t="str">
            <v>UNIFIED</v>
          </cell>
          <cell r="J1944">
            <v>770620</v>
          </cell>
        </row>
        <row r="1945">
          <cell r="A1945">
            <v>844</v>
          </cell>
          <cell r="B1945">
            <v>47</v>
          </cell>
          <cell r="C1945" t="str">
            <v>48</v>
          </cell>
          <cell r="D1945" t="str">
            <v>70581</v>
          </cell>
          <cell r="E1945" t="str">
            <v>0</v>
          </cell>
          <cell r="H1945" t="str">
            <v>Vallejo City Unified</v>
          </cell>
          <cell r="I1945" t="str">
            <v>UNIFIED</v>
          </cell>
          <cell r="J1945">
            <v>17090147</v>
          </cell>
        </row>
        <row r="1946">
          <cell r="A1946">
            <v>11435</v>
          </cell>
          <cell r="B1946">
            <v>47</v>
          </cell>
          <cell r="C1946" t="str">
            <v>48</v>
          </cell>
          <cell r="D1946" t="str">
            <v>70581</v>
          </cell>
          <cell r="E1946" t="str">
            <v>115469</v>
          </cell>
          <cell r="F1946" t="str">
            <v>0940</v>
          </cell>
          <cell r="G1946" t="str">
            <v>L</v>
          </cell>
          <cell r="H1946" t="str">
            <v>Vallejo Charter</v>
          </cell>
          <cell r="I1946" t="str">
            <v>UNIFIED</v>
          </cell>
          <cell r="J1946">
            <v>667237</v>
          </cell>
        </row>
        <row r="1947">
          <cell r="A1947">
            <v>14366</v>
          </cell>
          <cell r="B1947">
            <v>47</v>
          </cell>
          <cell r="C1947" t="str">
            <v>48</v>
          </cell>
          <cell r="D1947" t="str">
            <v>70581</v>
          </cell>
          <cell r="E1947" t="str">
            <v>134262</v>
          </cell>
          <cell r="F1947" t="str">
            <v>1779</v>
          </cell>
          <cell r="G1947" t="str">
            <v>D</v>
          </cell>
          <cell r="H1947" t="str">
            <v>Caliber: ChangeMakers Academy</v>
          </cell>
          <cell r="I1947" t="str">
            <v>UNIFIED</v>
          </cell>
          <cell r="J1947">
            <v>92076</v>
          </cell>
        </row>
        <row r="1948">
          <cell r="A1948">
            <v>1421</v>
          </cell>
          <cell r="B1948">
            <v>47</v>
          </cell>
          <cell r="C1948" t="str">
            <v>48</v>
          </cell>
          <cell r="D1948" t="str">
            <v>70581</v>
          </cell>
          <cell r="E1948" t="str">
            <v>4830196</v>
          </cell>
          <cell r="F1948" t="str">
            <v>0372</v>
          </cell>
          <cell r="G1948" t="str">
            <v>D</v>
          </cell>
          <cell r="H1948" t="str">
            <v>MIT Academy</v>
          </cell>
          <cell r="I1948" t="str">
            <v>UNIFIED</v>
          </cell>
          <cell r="J1948">
            <v>824748</v>
          </cell>
        </row>
        <row r="1949">
          <cell r="A1949">
            <v>1422</v>
          </cell>
          <cell r="B1949">
            <v>47</v>
          </cell>
          <cell r="C1949" t="str">
            <v>48</v>
          </cell>
          <cell r="D1949" t="str">
            <v>70581</v>
          </cell>
          <cell r="E1949" t="str">
            <v>6116255</v>
          </cell>
          <cell r="F1949" t="str">
            <v>0181</v>
          </cell>
          <cell r="G1949" t="str">
            <v>D</v>
          </cell>
          <cell r="H1949" t="str">
            <v>Mare Island Technology Academy</v>
          </cell>
          <cell r="I1949" t="str">
            <v>UNIFIED</v>
          </cell>
          <cell r="J1949">
            <v>609321</v>
          </cell>
        </row>
        <row r="1950">
          <cell r="A1950">
            <v>50</v>
          </cell>
          <cell r="B1950">
            <v>47</v>
          </cell>
          <cell r="C1950" t="str">
            <v>49</v>
          </cell>
          <cell r="D1950" t="str">
            <v>10496</v>
          </cell>
          <cell r="E1950" t="str">
            <v>0</v>
          </cell>
          <cell r="H1950" t="str">
            <v>Sonoma Co. Office of Education</v>
          </cell>
          <cell r="I1950" t="str">
            <v>CO OFFICE</v>
          </cell>
          <cell r="J1950">
            <v>21072</v>
          </cell>
        </row>
        <row r="1951">
          <cell r="A1951">
            <v>845</v>
          </cell>
          <cell r="B1951">
            <v>47</v>
          </cell>
          <cell r="C1951" t="str">
            <v>49</v>
          </cell>
          <cell r="D1951" t="str">
            <v>70599</v>
          </cell>
          <cell r="E1951" t="str">
            <v>0</v>
          </cell>
          <cell r="H1951" t="str">
            <v>Alexander Valley Union Elementary</v>
          </cell>
          <cell r="I1951" t="str">
            <v>ELEMENTARY</v>
          </cell>
          <cell r="J1951">
            <v>23970</v>
          </cell>
        </row>
        <row r="1952">
          <cell r="A1952">
            <v>846</v>
          </cell>
          <cell r="B1952">
            <v>47</v>
          </cell>
          <cell r="C1952" t="str">
            <v>49</v>
          </cell>
          <cell r="D1952" t="str">
            <v>70607</v>
          </cell>
          <cell r="E1952" t="str">
            <v>0</v>
          </cell>
          <cell r="H1952" t="str">
            <v>West Sonoma County Union High</v>
          </cell>
          <cell r="I1952" t="str">
            <v>HIGH</v>
          </cell>
          <cell r="J1952">
            <v>1392159</v>
          </cell>
        </row>
        <row r="1953">
          <cell r="A1953">
            <v>14448</v>
          </cell>
          <cell r="B1953">
            <v>47</v>
          </cell>
          <cell r="C1953" t="str">
            <v>49</v>
          </cell>
          <cell r="D1953" t="str">
            <v>70607</v>
          </cell>
          <cell r="E1953" t="str">
            <v>135327</v>
          </cell>
          <cell r="F1953" t="str">
            <v>1849</v>
          </cell>
          <cell r="G1953" t="str">
            <v>L</v>
          </cell>
          <cell r="H1953" t="str">
            <v>West County Charter Middle School</v>
          </cell>
          <cell r="I1953" t="str">
            <v>HIGH</v>
          </cell>
          <cell r="J1953">
            <v>14030</v>
          </cell>
        </row>
        <row r="1954">
          <cell r="A1954">
            <v>847</v>
          </cell>
          <cell r="B1954">
            <v>47</v>
          </cell>
          <cell r="C1954" t="str">
            <v>49</v>
          </cell>
          <cell r="D1954" t="str">
            <v>70615</v>
          </cell>
          <cell r="E1954" t="str">
            <v>0</v>
          </cell>
          <cell r="H1954" t="str">
            <v>Bellevue Union</v>
          </cell>
          <cell r="I1954" t="str">
            <v>ELEMENTARY</v>
          </cell>
          <cell r="J1954">
            <v>1931050</v>
          </cell>
        </row>
        <row r="1955">
          <cell r="A1955">
            <v>12921</v>
          </cell>
          <cell r="B1955">
            <v>47</v>
          </cell>
          <cell r="C1955" t="str">
            <v>49</v>
          </cell>
          <cell r="D1955" t="str">
            <v>70615</v>
          </cell>
          <cell r="E1955" t="str">
            <v>127662</v>
          </cell>
          <cell r="F1955" t="str">
            <v>1511</v>
          </cell>
          <cell r="G1955" t="str">
            <v>L</v>
          </cell>
          <cell r="H1955" t="str">
            <v>Stony Point Academy</v>
          </cell>
          <cell r="I1955" t="str">
            <v>ELEMENTARY</v>
          </cell>
          <cell r="J1955">
            <v>0</v>
          </cell>
        </row>
        <row r="1956">
          <cell r="A1956">
            <v>848</v>
          </cell>
          <cell r="B1956">
            <v>47</v>
          </cell>
          <cell r="C1956" t="str">
            <v>49</v>
          </cell>
          <cell r="D1956" t="str">
            <v>70623</v>
          </cell>
          <cell r="E1956" t="str">
            <v>0</v>
          </cell>
          <cell r="H1956" t="str">
            <v>Bennett Valley Union Elementary</v>
          </cell>
          <cell r="I1956" t="str">
            <v>ELEMENTARY</v>
          </cell>
          <cell r="J1956">
            <v>483613</v>
          </cell>
        </row>
        <row r="1957">
          <cell r="A1957">
            <v>849</v>
          </cell>
          <cell r="B1957">
            <v>47</v>
          </cell>
          <cell r="C1957" t="str">
            <v>49</v>
          </cell>
          <cell r="D1957" t="str">
            <v>70649</v>
          </cell>
          <cell r="E1957" t="str">
            <v>0</v>
          </cell>
          <cell r="H1957" t="str">
            <v>Cinnabar Elementary</v>
          </cell>
          <cell r="I1957" t="str">
            <v>ELEMENTARY</v>
          </cell>
          <cell r="J1957">
            <v>27225</v>
          </cell>
        </row>
        <row r="1958">
          <cell r="A1958">
            <v>8662</v>
          </cell>
          <cell r="B1958">
            <v>47</v>
          </cell>
          <cell r="C1958" t="str">
            <v>49</v>
          </cell>
          <cell r="D1958" t="str">
            <v>70649</v>
          </cell>
          <cell r="E1958" t="str">
            <v>6051635</v>
          </cell>
          <cell r="F1958" t="str">
            <v>1310</v>
          </cell>
          <cell r="G1958" t="str">
            <v>L</v>
          </cell>
          <cell r="H1958" t="str">
            <v>Cinnabar Charter</v>
          </cell>
          <cell r="I1958" t="str">
            <v>ELEMENTARY</v>
          </cell>
          <cell r="J1958">
            <v>365165</v>
          </cell>
        </row>
        <row r="1959">
          <cell r="A1959">
            <v>850</v>
          </cell>
          <cell r="B1959">
            <v>47</v>
          </cell>
          <cell r="C1959" t="str">
            <v>49</v>
          </cell>
          <cell r="D1959" t="str">
            <v>70656</v>
          </cell>
          <cell r="E1959" t="str">
            <v>0</v>
          </cell>
          <cell r="H1959" t="str">
            <v>Cloverdale Unified</v>
          </cell>
          <cell r="I1959" t="str">
            <v>UNIFIED</v>
          </cell>
          <cell r="J1959">
            <v>274084</v>
          </cell>
        </row>
        <row r="1960">
          <cell r="A1960">
            <v>851</v>
          </cell>
          <cell r="B1960">
            <v>47</v>
          </cell>
          <cell r="C1960" t="str">
            <v>49</v>
          </cell>
          <cell r="D1960" t="str">
            <v>70672</v>
          </cell>
          <cell r="E1960" t="str">
            <v>0</v>
          </cell>
          <cell r="H1960" t="str">
            <v>Dunham Elementary</v>
          </cell>
          <cell r="I1960" t="str">
            <v>ELEMENTARY</v>
          </cell>
          <cell r="J1960">
            <v>16116</v>
          </cell>
        </row>
        <row r="1961">
          <cell r="A1961">
            <v>12420</v>
          </cell>
          <cell r="B1961">
            <v>47</v>
          </cell>
          <cell r="C1961" t="str">
            <v>49</v>
          </cell>
          <cell r="D1961" t="str">
            <v>70672</v>
          </cell>
          <cell r="E1961" t="str">
            <v>122440</v>
          </cell>
          <cell r="F1961" t="str">
            <v>1194</v>
          </cell>
          <cell r="G1961" t="str">
            <v>L</v>
          </cell>
          <cell r="H1961" t="str">
            <v>Dunham Charter</v>
          </cell>
          <cell r="I1961" t="str">
            <v>ELEMENTARY</v>
          </cell>
          <cell r="J1961">
            <v>252011</v>
          </cell>
        </row>
        <row r="1962">
          <cell r="A1962">
            <v>852</v>
          </cell>
          <cell r="B1962">
            <v>47</v>
          </cell>
          <cell r="C1962" t="str">
            <v>49</v>
          </cell>
          <cell r="D1962" t="str">
            <v>70680</v>
          </cell>
          <cell r="E1962" t="str">
            <v>0</v>
          </cell>
          <cell r="H1962" t="str">
            <v>Forestville Union Elementary</v>
          </cell>
          <cell r="I1962" t="str">
            <v>ELEMENTARY</v>
          </cell>
          <cell r="J1962">
            <v>14018</v>
          </cell>
        </row>
        <row r="1963">
          <cell r="A1963">
            <v>10304</v>
          </cell>
          <cell r="B1963">
            <v>47</v>
          </cell>
          <cell r="C1963" t="str">
            <v>49</v>
          </cell>
          <cell r="D1963" t="str">
            <v>70680</v>
          </cell>
          <cell r="E1963" t="str">
            <v>112987</v>
          </cell>
          <cell r="F1963" t="str">
            <v>0842</v>
          </cell>
          <cell r="G1963" t="str">
            <v>L</v>
          </cell>
          <cell r="H1963" t="str">
            <v>Forestville Academy</v>
          </cell>
          <cell r="I1963" t="str">
            <v>ELEMENTARY</v>
          </cell>
          <cell r="J1963">
            <v>36328</v>
          </cell>
        </row>
        <row r="1964">
          <cell r="A1964">
            <v>853</v>
          </cell>
          <cell r="B1964">
            <v>47</v>
          </cell>
          <cell r="C1964" t="str">
            <v>49</v>
          </cell>
          <cell r="D1964" t="str">
            <v>70698</v>
          </cell>
          <cell r="E1964" t="str">
            <v>0</v>
          </cell>
          <cell r="H1964" t="str">
            <v>Fort Ross Elementary</v>
          </cell>
          <cell r="I1964" t="str">
            <v>ELEMENTARY</v>
          </cell>
          <cell r="J1964">
            <v>4164</v>
          </cell>
        </row>
        <row r="1965">
          <cell r="A1965">
            <v>854</v>
          </cell>
          <cell r="B1965">
            <v>47</v>
          </cell>
          <cell r="C1965" t="str">
            <v>49</v>
          </cell>
          <cell r="D1965" t="str">
            <v>70706</v>
          </cell>
          <cell r="E1965" t="str">
            <v>0</v>
          </cell>
          <cell r="H1965" t="str">
            <v>Geyserville Unified</v>
          </cell>
          <cell r="I1965" t="str">
            <v>UNIFIED</v>
          </cell>
          <cell r="J1965">
            <v>44912</v>
          </cell>
        </row>
        <row r="1966">
          <cell r="A1966">
            <v>855</v>
          </cell>
          <cell r="B1966">
            <v>47</v>
          </cell>
          <cell r="C1966" t="str">
            <v>49</v>
          </cell>
          <cell r="D1966" t="str">
            <v>70714</v>
          </cell>
          <cell r="E1966" t="str">
            <v>0</v>
          </cell>
          <cell r="H1966" t="str">
            <v>Gravenstein Union Elementary</v>
          </cell>
          <cell r="I1966" t="str">
            <v>ELEMENTARY</v>
          </cell>
          <cell r="J1966">
            <v>42454</v>
          </cell>
        </row>
        <row r="1967">
          <cell r="A1967">
            <v>8674</v>
          </cell>
          <cell r="B1967">
            <v>47</v>
          </cell>
          <cell r="C1967" t="str">
            <v>49</v>
          </cell>
          <cell r="D1967" t="str">
            <v>70714</v>
          </cell>
          <cell r="E1967" t="str">
            <v>6051742</v>
          </cell>
          <cell r="F1967" t="str">
            <v>1445</v>
          </cell>
          <cell r="G1967" t="str">
            <v>L</v>
          </cell>
          <cell r="H1967" t="str">
            <v>Gravenstein Elementary</v>
          </cell>
          <cell r="I1967" t="str">
            <v>ELEMENTARY</v>
          </cell>
          <cell r="J1967">
            <v>511902</v>
          </cell>
        </row>
        <row r="1968">
          <cell r="A1968">
            <v>8675</v>
          </cell>
          <cell r="B1968">
            <v>47</v>
          </cell>
          <cell r="C1968" t="str">
            <v>49</v>
          </cell>
          <cell r="D1968" t="str">
            <v>70714</v>
          </cell>
          <cell r="E1968" t="str">
            <v>6051759</v>
          </cell>
          <cell r="F1968" t="str">
            <v>1444</v>
          </cell>
          <cell r="G1968" t="str">
            <v>L</v>
          </cell>
          <cell r="H1968" t="str">
            <v>Hillcrest Middle</v>
          </cell>
          <cell r="I1968" t="str">
            <v>ELEMENTARY</v>
          </cell>
          <cell r="J1968">
            <v>328132</v>
          </cell>
        </row>
        <row r="1969">
          <cell r="A1969">
            <v>856</v>
          </cell>
          <cell r="B1969">
            <v>47</v>
          </cell>
          <cell r="C1969" t="str">
            <v>49</v>
          </cell>
          <cell r="D1969" t="str">
            <v>70722</v>
          </cell>
          <cell r="E1969" t="str">
            <v>0</v>
          </cell>
          <cell r="H1969" t="str">
            <v>Guerneville Elementary</v>
          </cell>
          <cell r="I1969" t="str">
            <v>ELEMENTARY</v>
          </cell>
          <cell r="J1969">
            <v>386159</v>
          </cell>
        </row>
        <row r="1970">
          <cell r="A1970">
            <v>14491</v>
          </cell>
          <cell r="B1970">
            <v>47</v>
          </cell>
          <cell r="C1970" t="str">
            <v>49</v>
          </cell>
          <cell r="D1970" t="str">
            <v>70722</v>
          </cell>
          <cell r="E1970" t="str">
            <v>136465</v>
          </cell>
          <cell r="F1970" t="str">
            <v>1897</v>
          </cell>
          <cell r="G1970" t="str">
            <v>D</v>
          </cell>
          <cell r="H1970" t="str">
            <v>California STEAM Sonoma II</v>
          </cell>
          <cell r="I1970" t="str">
            <v>ELEMENTARY</v>
          </cell>
          <cell r="J1970">
            <v>177968</v>
          </cell>
        </row>
        <row r="1971">
          <cell r="A1971">
            <v>857</v>
          </cell>
          <cell r="B1971">
            <v>47</v>
          </cell>
          <cell r="C1971" t="str">
            <v>49</v>
          </cell>
          <cell r="D1971" t="str">
            <v>70730</v>
          </cell>
          <cell r="E1971" t="str">
            <v>0</v>
          </cell>
          <cell r="H1971" t="str">
            <v>Harmony Union Elementary</v>
          </cell>
          <cell r="I1971" t="str">
            <v>ELEMENTARY</v>
          </cell>
          <cell r="J1971">
            <v>96911</v>
          </cell>
        </row>
        <row r="1972">
          <cell r="A1972">
            <v>8678</v>
          </cell>
          <cell r="B1972">
            <v>47</v>
          </cell>
          <cell r="C1972" t="str">
            <v>49</v>
          </cell>
          <cell r="D1972" t="str">
            <v>70730</v>
          </cell>
          <cell r="E1972" t="str">
            <v>6110639</v>
          </cell>
          <cell r="F1972" t="str">
            <v>0941</v>
          </cell>
          <cell r="G1972" t="str">
            <v>L</v>
          </cell>
          <cell r="H1972" t="str">
            <v>Salmon Creek School - A Charter</v>
          </cell>
          <cell r="I1972" t="str">
            <v>ELEMENTARY</v>
          </cell>
          <cell r="J1972">
            <v>267223</v>
          </cell>
        </row>
        <row r="1973">
          <cell r="A1973">
            <v>1424</v>
          </cell>
          <cell r="B1973">
            <v>47</v>
          </cell>
          <cell r="C1973" t="str">
            <v>49</v>
          </cell>
          <cell r="D1973" t="str">
            <v>70730</v>
          </cell>
          <cell r="E1973" t="str">
            <v>6120588</v>
          </cell>
          <cell r="F1973" t="str">
            <v>0492</v>
          </cell>
          <cell r="G1973" t="str">
            <v>D</v>
          </cell>
          <cell r="H1973" t="str">
            <v>Pathways Charter</v>
          </cell>
          <cell r="I1973" t="str">
            <v>ELEMENTARY</v>
          </cell>
          <cell r="J1973">
            <v>638362</v>
          </cell>
        </row>
        <row r="1974">
          <cell r="A1974">
            <v>858</v>
          </cell>
          <cell r="B1974">
            <v>47</v>
          </cell>
          <cell r="C1974" t="str">
            <v>49</v>
          </cell>
          <cell r="D1974" t="str">
            <v>70763</v>
          </cell>
          <cell r="E1974" t="str">
            <v>0</v>
          </cell>
          <cell r="H1974" t="str">
            <v>Horicon Elementary</v>
          </cell>
          <cell r="I1974" t="str">
            <v>ELEMENTARY</v>
          </cell>
          <cell r="J1974">
            <v>11018</v>
          </cell>
        </row>
        <row r="1975">
          <cell r="A1975">
            <v>859</v>
          </cell>
          <cell r="B1975">
            <v>47</v>
          </cell>
          <cell r="C1975" t="str">
            <v>49</v>
          </cell>
          <cell r="D1975" t="str">
            <v>70789</v>
          </cell>
          <cell r="E1975" t="str">
            <v>0</v>
          </cell>
          <cell r="H1975" t="str">
            <v>Kenwood</v>
          </cell>
          <cell r="I1975" t="str">
            <v>ELEMENTARY</v>
          </cell>
          <cell r="J1975">
            <v>29262</v>
          </cell>
        </row>
        <row r="1976">
          <cell r="A1976">
            <v>860</v>
          </cell>
          <cell r="B1976">
            <v>47</v>
          </cell>
          <cell r="C1976" t="str">
            <v>49</v>
          </cell>
          <cell r="D1976" t="str">
            <v>70797</v>
          </cell>
          <cell r="E1976" t="str">
            <v>0</v>
          </cell>
          <cell r="H1976" t="str">
            <v>Liberty Elementary</v>
          </cell>
          <cell r="I1976" t="str">
            <v>ELEMENTARY</v>
          </cell>
          <cell r="J1976">
            <v>63510</v>
          </cell>
        </row>
        <row r="1977">
          <cell r="A1977">
            <v>9720</v>
          </cell>
          <cell r="B1977">
            <v>47</v>
          </cell>
          <cell r="C1977" t="str">
            <v>49</v>
          </cell>
          <cell r="D1977" t="str">
            <v>70797</v>
          </cell>
          <cell r="E1977" t="str">
            <v>107284</v>
          </cell>
          <cell r="F1977" t="str">
            <v>0653</v>
          </cell>
          <cell r="G1977" t="str">
            <v>D</v>
          </cell>
          <cell r="H1977" t="str">
            <v>California Virtual Academy @ Sonoma</v>
          </cell>
          <cell r="I1977" t="str">
            <v>ELEMENTARY</v>
          </cell>
          <cell r="J1977">
            <v>845972</v>
          </cell>
        </row>
        <row r="1978">
          <cell r="A1978">
            <v>14367</v>
          </cell>
          <cell r="B1978">
            <v>47</v>
          </cell>
          <cell r="C1978" t="str">
            <v>49</v>
          </cell>
          <cell r="D1978" t="str">
            <v>70797</v>
          </cell>
          <cell r="E1978" t="str">
            <v>134296</v>
          </cell>
          <cell r="F1978" t="str">
            <v>1810</v>
          </cell>
          <cell r="G1978" t="str">
            <v>D</v>
          </cell>
          <cell r="H1978" t="str">
            <v>California STEAM Sonoma</v>
          </cell>
          <cell r="I1978" t="str">
            <v>ELEMENTARY</v>
          </cell>
          <cell r="J1978">
            <v>0</v>
          </cell>
        </row>
        <row r="1979">
          <cell r="A1979">
            <v>8681</v>
          </cell>
          <cell r="B1979">
            <v>47</v>
          </cell>
          <cell r="C1979" t="str">
            <v>49</v>
          </cell>
          <cell r="D1979" t="str">
            <v>70797</v>
          </cell>
          <cell r="E1979" t="str">
            <v>6051833</v>
          </cell>
          <cell r="F1979" t="str">
            <v>1260</v>
          </cell>
          <cell r="G1979" t="str">
            <v>L</v>
          </cell>
          <cell r="H1979" t="str">
            <v>Liberty Elementary</v>
          </cell>
          <cell r="I1979" t="str">
            <v>ELEMENTARY</v>
          </cell>
          <cell r="J1979">
            <v>243296</v>
          </cell>
        </row>
        <row r="1980">
          <cell r="A1980">
            <v>861</v>
          </cell>
          <cell r="B1980">
            <v>47</v>
          </cell>
          <cell r="C1980" t="str">
            <v>49</v>
          </cell>
          <cell r="D1980" t="str">
            <v>70805</v>
          </cell>
          <cell r="E1980" t="str">
            <v>0</v>
          </cell>
          <cell r="H1980" t="str">
            <v>Mark West Union Elementary</v>
          </cell>
          <cell r="I1980" t="str">
            <v>ELEMENTARY</v>
          </cell>
          <cell r="J1980">
            <v>85878</v>
          </cell>
        </row>
        <row r="1981">
          <cell r="A1981">
            <v>9682</v>
          </cell>
          <cell r="B1981">
            <v>47</v>
          </cell>
          <cell r="C1981" t="str">
            <v>49</v>
          </cell>
          <cell r="D1981" t="str">
            <v>70805</v>
          </cell>
          <cell r="E1981" t="str">
            <v>105890</v>
          </cell>
          <cell r="F1981" t="str">
            <v>0616</v>
          </cell>
          <cell r="G1981" t="str">
            <v>L</v>
          </cell>
          <cell r="H1981" t="str">
            <v>Mark West Charter</v>
          </cell>
          <cell r="I1981" t="str">
            <v>ELEMENTARY</v>
          </cell>
          <cell r="J1981">
            <v>30150</v>
          </cell>
        </row>
        <row r="1982">
          <cell r="A1982">
            <v>8683</v>
          </cell>
          <cell r="B1982">
            <v>47</v>
          </cell>
          <cell r="C1982" t="str">
            <v>49</v>
          </cell>
          <cell r="D1982" t="str">
            <v>70805</v>
          </cell>
          <cell r="E1982" t="str">
            <v>6051858</v>
          </cell>
          <cell r="F1982" t="str">
            <v>1417</v>
          </cell>
          <cell r="G1982" t="str">
            <v>L</v>
          </cell>
          <cell r="H1982" t="str">
            <v>San Miguel Elementary</v>
          </cell>
          <cell r="I1982" t="str">
            <v>ELEMENTARY</v>
          </cell>
          <cell r="J1982">
            <v>30057</v>
          </cell>
        </row>
        <row r="1983">
          <cell r="A1983">
            <v>8684</v>
          </cell>
          <cell r="B1983">
            <v>47</v>
          </cell>
          <cell r="C1983" t="str">
            <v>49</v>
          </cell>
          <cell r="D1983" t="str">
            <v>70805</v>
          </cell>
          <cell r="E1983" t="str">
            <v>6111066</v>
          </cell>
          <cell r="F1983" t="str">
            <v>1422</v>
          </cell>
          <cell r="G1983" t="str">
            <v>L</v>
          </cell>
          <cell r="H1983" t="str">
            <v>John B. Riebli Elementary</v>
          </cell>
          <cell r="I1983" t="str">
            <v>ELEMENTARY</v>
          </cell>
          <cell r="J1983">
            <v>29669</v>
          </cell>
        </row>
        <row r="1984">
          <cell r="A1984">
            <v>862</v>
          </cell>
          <cell r="B1984">
            <v>47</v>
          </cell>
          <cell r="C1984" t="str">
            <v>49</v>
          </cell>
          <cell r="D1984" t="str">
            <v>70813</v>
          </cell>
          <cell r="E1984" t="str">
            <v>0</v>
          </cell>
          <cell r="H1984" t="str">
            <v>Monte Rio Union Elementary</v>
          </cell>
          <cell r="I1984" t="str">
            <v>ELEMENTARY</v>
          </cell>
          <cell r="J1984">
            <v>17304</v>
          </cell>
        </row>
        <row r="1985">
          <cell r="A1985">
            <v>863</v>
          </cell>
          <cell r="B1985">
            <v>47</v>
          </cell>
          <cell r="C1985" t="str">
            <v>49</v>
          </cell>
          <cell r="D1985" t="str">
            <v>70821</v>
          </cell>
          <cell r="E1985" t="str">
            <v>0</v>
          </cell>
          <cell r="H1985" t="str">
            <v>Montgomery Elementary</v>
          </cell>
          <cell r="I1985" t="str">
            <v>ELEMENTARY</v>
          </cell>
          <cell r="J1985">
            <v>6410</v>
          </cell>
        </row>
        <row r="1986">
          <cell r="A1986">
            <v>864</v>
          </cell>
          <cell r="B1986">
            <v>47</v>
          </cell>
          <cell r="C1986" t="str">
            <v>49</v>
          </cell>
          <cell r="D1986" t="str">
            <v>70839</v>
          </cell>
          <cell r="E1986" t="str">
            <v>0</v>
          </cell>
          <cell r="H1986" t="str">
            <v>Oak Grove Union Elementary</v>
          </cell>
          <cell r="I1986" t="str">
            <v>ELEMENTARY</v>
          </cell>
          <cell r="J1986">
            <v>116204</v>
          </cell>
        </row>
        <row r="1987">
          <cell r="A1987">
            <v>12306</v>
          </cell>
          <cell r="B1987">
            <v>47</v>
          </cell>
          <cell r="C1987" t="str">
            <v>49</v>
          </cell>
          <cell r="D1987" t="str">
            <v>70839</v>
          </cell>
          <cell r="E1987" t="str">
            <v>120584</v>
          </cell>
          <cell r="F1987" t="str">
            <v>1139</v>
          </cell>
          <cell r="G1987" t="str">
            <v>D</v>
          </cell>
          <cell r="H1987" t="str">
            <v>Pivot Online Charter - North Bay</v>
          </cell>
          <cell r="I1987" t="str">
            <v>ELEMENTARY</v>
          </cell>
          <cell r="J1987">
            <v>517112</v>
          </cell>
        </row>
        <row r="1988">
          <cell r="A1988">
            <v>9732</v>
          </cell>
          <cell r="B1988">
            <v>47</v>
          </cell>
          <cell r="C1988" t="str">
            <v>49</v>
          </cell>
          <cell r="D1988" t="str">
            <v>70839</v>
          </cell>
          <cell r="E1988" t="str">
            <v>6051890</v>
          </cell>
          <cell r="F1988" t="str">
            <v>0655</v>
          </cell>
          <cell r="G1988" t="str">
            <v>L</v>
          </cell>
          <cell r="H1988" t="str">
            <v>Oak Grove Elementary/Willowside Middle</v>
          </cell>
          <cell r="I1988" t="str">
            <v>ELEMENTARY</v>
          </cell>
          <cell r="J1988">
            <v>1094100</v>
          </cell>
        </row>
        <row r="1989">
          <cell r="A1989">
            <v>865</v>
          </cell>
          <cell r="B1989">
            <v>47</v>
          </cell>
          <cell r="C1989" t="str">
            <v>49</v>
          </cell>
          <cell r="D1989" t="str">
            <v>70847</v>
          </cell>
          <cell r="E1989" t="str">
            <v>0</v>
          </cell>
          <cell r="H1989" t="str">
            <v>Old Adobe Union</v>
          </cell>
          <cell r="I1989" t="str">
            <v>ELEMENTARY</v>
          </cell>
          <cell r="J1989">
            <v>64516</v>
          </cell>
        </row>
        <row r="1990">
          <cell r="A1990">
            <v>12216</v>
          </cell>
          <cell r="B1990">
            <v>47</v>
          </cell>
          <cell r="C1990" t="str">
            <v>49</v>
          </cell>
          <cell r="D1990" t="str">
            <v>70847</v>
          </cell>
          <cell r="E1990" t="str">
            <v>119750</v>
          </cell>
          <cell r="F1990" t="str">
            <v>1086</v>
          </cell>
          <cell r="G1990" t="str">
            <v>D</v>
          </cell>
          <cell r="H1990" t="str">
            <v>River Montessori Elementary Charter</v>
          </cell>
          <cell r="I1990" t="str">
            <v>ELEMENTARY</v>
          </cell>
          <cell r="J1990">
            <v>12854</v>
          </cell>
        </row>
        <row r="1991">
          <cell r="A1991">
            <v>13976</v>
          </cell>
          <cell r="B1991">
            <v>47</v>
          </cell>
          <cell r="C1991" t="str">
            <v>49</v>
          </cell>
          <cell r="D1991" t="str">
            <v>70847</v>
          </cell>
          <cell r="E1991" t="str">
            <v>127555</v>
          </cell>
          <cell r="F1991" t="str">
            <v>1579</v>
          </cell>
          <cell r="G1991" t="str">
            <v>L</v>
          </cell>
          <cell r="H1991" t="str">
            <v>Loma Vista Immersion Academy</v>
          </cell>
          <cell r="I1991" t="str">
            <v>ELEMENTARY</v>
          </cell>
          <cell r="J1991">
            <v>70216</v>
          </cell>
        </row>
        <row r="1992">
          <cell r="A1992">
            <v>8691</v>
          </cell>
          <cell r="B1992">
            <v>47</v>
          </cell>
          <cell r="C1992" t="str">
            <v>49</v>
          </cell>
          <cell r="D1992" t="str">
            <v>70847</v>
          </cell>
          <cell r="E1992" t="str">
            <v>6051924</v>
          </cell>
          <cell r="F1992" t="str">
            <v>1423</v>
          </cell>
          <cell r="G1992" t="str">
            <v>L</v>
          </cell>
          <cell r="H1992" t="str">
            <v>Old Adobe Elementary Charter</v>
          </cell>
          <cell r="I1992" t="str">
            <v>ELEMENTARY</v>
          </cell>
          <cell r="J1992">
            <v>24231</v>
          </cell>
        </row>
        <row r="1993">
          <cell r="A1993">
            <v>8692</v>
          </cell>
          <cell r="B1993">
            <v>47</v>
          </cell>
          <cell r="C1993" t="str">
            <v>49</v>
          </cell>
          <cell r="D1993" t="str">
            <v>70847</v>
          </cell>
          <cell r="E1993" t="str">
            <v>6072136</v>
          </cell>
          <cell r="F1993" t="str">
            <v>1424</v>
          </cell>
          <cell r="G1993" t="str">
            <v>L</v>
          </cell>
          <cell r="H1993" t="str">
            <v>Miwok Valley Language Academy Charter</v>
          </cell>
          <cell r="I1993" t="str">
            <v>ELEMENTARY</v>
          </cell>
          <cell r="J1993">
            <v>26037</v>
          </cell>
        </row>
        <row r="1994">
          <cell r="A1994">
            <v>8693</v>
          </cell>
          <cell r="B1994">
            <v>47</v>
          </cell>
          <cell r="C1994" t="str">
            <v>49</v>
          </cell>
          <cell r="D1994" t="str">
            <v>70847</v>
          </cell>
          <cell r="E1994" t="str">
            <v>6114755</v>
          </cell>
          <cell r="F1994" t="str">
            <v>1450</v>
          </cell>
          <cell r="G1994" t="str">
            <v>L</v>
          </cell>
          <cell r="H1994" t="str">
            <v>Sonoma Mountain Elementary</v>
          </cell>
          <cell r="I1994" t="str">
            <v>ELEMENTARY</v>
          </cell>
          <cell r="J1994">
            <v>33573</v>
          </cell>
        </row>
        <row r="1995">
          <cell r="A1995">
            <v>866</v>
          </cell>
          <cell r="B1995">
            <v>47</v>
          </cell>
          <cell r="C1995" t="str">
            <v>49</v>
          </cell>
          <cell r="D1995" t="str">
            <v>70854</v>
          </cell>
          <cell r="E1995" t="str">
            <v>0</v>
          </cell>
          <cell r="H1995" t="str">
            <v>Petaluma City Elementary</v>
          </cell>
          <cell r="I1995" t="str">
            <v>ELEMENTARY</v>
          </cell>
          <cell r="J1995">
            <v>308732</v>
          </cell>
        </row>
        <row r="1996">
          <cell r="A1996">
            <v>12589</v>
          </cell>
          <cell r="B1996">
            <v>47</v>
          </cell>
          <cell r="C1996" t="str">
            <v>49</v>
          </cell>
          <cell r="D1996" t="str">
            <v>70854</v>
          </cell>
          <cell r="E1996" t="str">
            <v>124339</v>
          </cell>
          <cell r="F1996" t="str">
            <v>1297</v>
          </cell>
          <cell r="G1996" t="str">
            <v>L</v>
          </cell>
          <cell r="H1996" t="str">
            <v>Sixth Grade Charter Academy at Petaluma Jr. High</v>
          </cell>
          <cell r="I1996" t="str">
            <v>ELEMENTARY</v>
          </cell>
          <cell r="J1996">
            <v>14777</v>
          </cell>
        </row>
        <row r="1997">
          <cell r="A1997">
            <v>8699</v>
          </cell>
          <cell r="B1997">
            <v>47</v>
          </cell>
          <cell r="C1997" t="str">
            <v>49</v>
          </cell>
          <cell r="D1997" t="str">
            <v>70854</v>
          </cell>
          <cell r="E1997" t="str">
            <v>6051981</v>
          </cell>
          <cell r="F1997" t="str">
            <v>1512</v>
          </cell>
          <cell r="G1997" t="str">
            <v>L</v>
          </cell>
          <cell r="H1997" t="str">
            <v>Penngrove Elementary</v>
          </cell>
          <cell r="I1997" t="str">
            <v>ELEMENTARY</v>
          </cell>
          <cell r="J1997">
            <v>74666</v>
          </cell>
        </row>
        <row r="1998">
          <cell r="A1998">
            <v>1425</v>
          </cell>
          <cell r="B1998">
            <v>47</v>
          </cell>
          <cell r="C1998" t="str">
            <v>49</v>
          </cell>
          <cell r="D1998" t="str">
            <v>70854</v>
          </cell>
          <cell r="E1998" t="str">
            <v>6119036</v>
          </cell>
          <cell r="F1998" t="str">
            <v>0382</v>
          </cell>
          <cell r="G1998" t="str">
            <v>D</v>
          </cell>
          <cell r="H1998" t="str">
            <v>Live Oak Charter</v>
          </cell>
          <cell r="I1998" t="str">
            <v>ELEMENTARY</v>
          </cell>
          <cell r="J1998">
            <v>89597</v>
          </cell>
        </row>
        <row r="1999">
          <cell r="A1999">
            <v>867</v>
          </cell>
          <cell r="B1999">
            <v>47</v>
          </cell>
          <cell r="C1999" t="str">
            <v>49</v>
          </cell>
          <cell r="D1999" t="str">
            <v>70862</v>
          </cell>
          <cell r="E1999" t="str">
            <v>0</v>
          </cell>
          <cell r="H1999" t="str">
            <v>Petaluma Joint Union High</v>
          </cell>
          <cell r="I1999" t="str">
            <v>HIGH</v>
          </cell>
          <cell r="J1999">
            <v>7169858</v>
          </cell>
        </row>
        <row r="2000">
          <cell r="A2000">
            <v>13973</v>
          </cell>
          <cell r="B2000">
            <v>47</v>
          </cell>
          <cell r="C2000" t="str">
            <v>49</v>
          </cell>
          <cell r="D2000" t="str">
            <v>70862</v>
          </cell>
          <cell r="E2000" t="str">
            <v>128157</v>
          </cell>
          <cell r="F2000" t="str">
            <v>1541</v>
          </cell>
          <cell r="G2000" t="str">
            <v>L</v>
          </cell>
          <cell r="H2000" t="str">
            <v>Gateway to College Academy</v>
          </cell>
          <cell r="I2000" t="str">
            <v>HIGH</v>
          </cell>
          <cell r="J2000">
            <v>10848</v>
          </cell>
        </row>
        <row r="2001">
          <cell r="A2001">
            <v>14239</v>
          </cell>
          <cell r="B2001">
            <v>47</v>
          </cell>
          <cell r="C2001" t="str">
            <v>49</v>
          </cell>
          <cell r="D2001" t="str">
            <v>70862</v>
          </cell>
          <cell r="E2001" t="str">
            <v>131961</v>
          </cell>
          <cell r="F2001" t="str">
            <v>1726</v>
          </cell>
          <cell r="G2001" t="str">
            <v>L</v>
          </cell>
          <cell r="H2001" t="str">
            <v>Petaluma Accelerated Charter School</v>
          </cell>
          <cell r="I2001" t="str">
            <v>HIGH</v>
          </cell>
          <cell r="J2001">
            <v>20350</v>
          </cell>
        </row>
        <row r="2002">
          <cell r="A2002">
            <v>1427</v>
          </cell>
          <cell r="B2002">
            <v>47</v>
          </cell>
          <cell r="C2002" t="str">
            <v>49</v>
          </cell>
          <cell r="D2002" t="str">
            <v>70862</v>
          </cell>
          <cell r="E2002" t="str">
            <v>6051932</v>
          </cell>
          <cell r="F2002" t="str">
            <v>0480</v>
          </cell>
          <cell r="G2002" t="str">
            <v>L</v>
          </cell>
          <cell r="H2002" t="str">
            <v>Mary Collins Charter School at Cherry Valley</v>
          </cell>
          <cell r="I2002" t="str">
            <v>HIGH</v>
          </cell>
          <cell r="J2002">
            <v>275394</v>
          </cell>
        </row>
        <row r="2003">
          <cell r="A2003">
            <v>868</v>
          </cell>
          <cell r="B2003">
            <v>47</v>
          </cell>
          <cell r="C2003" t="str">
            <v>49</v>
          </cell>
          <cell r="D2003" t="str">
            <v>70870</v>
          </cell>
          <cell r="E2003" t="str">
            <v>0</v>
          </cell>
          <cell r="H2003" t="str">
            <v>Piner-Olivet Union Elementary</v>
          </cell>
          <cell r="I2003" t="str">
            <v>ELEMENTARY</v>
          </cell>
          <cell r="J2003">
            <v>384326</v>
          </cell>
        </row>
        <row r="2004">
          <cell r="A2004">
            <v>9685</v>
          </cell>
          <cell r="B2004">
            <v>47</v>
          </cell>
          <cell r="C2004" t="str">
            <v>49</v>
          </cell>
          <cell r="D2004" t="str">
            <v>70870</v>
          </cell>
          <cell r="E2004" t="str">
            <v>106344</v>
          </cell>
          <cell r="F2004" t="str">
            <v>0526</v>
          </cell>
          <cell r="G2004" t="str">
            <v>D</v>
          </cell>
          <cell r="H2004" t="str">
            <v>Northwest Prep Charter</v>
          </cell>
          <cell r="I2004" t="str">
            <v>ELEMENTARY</v>
          </cell>
          <cell r="J2004">
            <v>167562</v>
          </cell>
        </row>
        <row r="2005">
          <cell r="A2005">
            <v>8709</v>
          </cell>
          <cell r="B2005">
            <v>47</v>
          </cell>
          <cell r="C2005" t="str">
            <v>49</v>
          </cell>
          <cell r="D2005" t="str">
            <v>70870</v>
          </cell>
          <cell r="E2005" t="str">
            <v>6066344</v>
          </cell>
          <cell r="F2005" t="str">
            <v>1440</v>
          </cell>
          <cell r="G2005" t="str">
            <v>D</v>
          </cell>
          <cell r="H2005" t="str">
            <v>Olivet Elementary Charter</v>
          </cell>
          <cell r="I2005" t="str">
            <v>ELEMENTARY</v>
          </cell>
          <cell r="J2005">
            <v>374356</v>
          </cell>
        </row>
        <row r="2006">
          <cell r="A2006">
            <v>8710</v>
          </cell>
          <cell r="B2006">
            <v>47</v>
          </cell>
          <cell r="C2006" t="str">
            <v>49</v>
          </cell>
          <cell r="D2006" t="str">
            <v>70870</v>
          </cell>
          <cell r="E2006" t="str">
            <v>6109144</v>
          </cell>
          <cell r="F2006" t="str">
            <v>1439</v>
          </cell>
          <cell r="G2006" t="str">
            <v>D</v>
          </cell>
          <cell r="H2006" t="str">
            <v>Morrice Schaefer Charter</v>
          </cell>
          <cell r="I2006" t="str">
            <v>ELEMENTARY</v>
          </cell>
          <cell r="J2006">
            <v>454816</v>
          </cell>
        </row>
        <row r="2007">
          <cell r="A2007">
            <v>1428</v>
          </cell>
          <cell r="B2007">
            <v>47</v>
          </cell>
          <cell r="C2007" t="str">
            <v>49</v>
          </cell>
          <cell r="D2007" t="str">
            <v>70870</v>
          </cell>
          <cell r="E2007" t="str">
            <v>6113492</v>
          </cell>
          <cell r="F2007" t="str">
            <v>0098</v>
          </cell>
          <cell r="G2007" t="str">
            <v>D</v>
          </cell>
          <cell r="H2007" t="str">
            <v>Piner-Olivet Charter</v>
          </cell>
          <cell r="I2007" t="str">
            <v>ELEMENTARY</v>
          </cell>
          <cell r="J2007">
            <v>271201</v>
          </cell>
        </row>
        <row r="2008">
          <cell r="A2008">
            <v>869</v>
          </cell>
          <cell r="B2008">
            <v>47</v>
          </cell>
          <cell r="C2008" t="str">
            <v>49</v>
          </cell>
          <cell r="D2008" t="str">
            <v>70888</v>
          </cell>
          <cell r="E2008" t="str">
            <v>0</v>
          </cell>
          <cell r="H2008" t="str">
            <v>Kashia Elementary</v>
          </cell>
          <cell r="I2008" t="str">
            <v>ELEMENTARY</v>
          </cell>
          <cell r="J2008">
            <v>21135</v>
          </cell>
        </row>
        <row r="2009">
          <cell r="A2009">
            <v>870</v>
          </cell>
          <cell r="B2009">
            <v>47</v>
          </cell>
          <cell r="C2009" t="str">
            <v>49</v>
          </cell>
          <cell r="D2009" t="str">
            <v>70896</v>
          </cell>
          <cell r="E2009" t="str">
            <v>0</v>
          </cell>
          <cell r="H2009" t="str">
            <v>Rincon Valley Union Elementary</v>
          </cell>
          <cell r="I2009" t="str">
            <v>ELEMENTARY</v>
          </cell>
          <cell r="J2009">
            <v>367</v>
          </cell>
        </row>
        <row r="2010">
          <cell r="A2010">
            <v>9676</v>
          </cell>
          <cell r="B2010">
            <v>47</v>
          </cell>
          <cell r="C2010" t="str">
            <v>49</v>
          </cell>
          <cell r="D2010" t="str">
            <v>70896</v>
          </cell>
          <cell r="E2010" t="str">
            <v>102525</v>
          </cell>
          <cell r="F2010" t="str">
            <v>0525</v>
          </cell>
          <cell r="G2010" t="str">
            <v>L</v>
          </cell>
          <cell r="H2010" t="str">
            <v>Rincon Valley Charter</v>
          </cell>
          <cell r="I2010" t="str">
            <v>ELEMENTARY</v>
          </cell>
          <cell r="J2010">
            <v>89158</v>
          </cell>
        </row>
        <row r="2011">
          <cell r="A2011">
            <v>8713</v>
          </cell>
          <cell r="B2011">
            <v>47</v>
          </cell>
          <cell r="C2011" t="str">
            <v>49</v>
          </cell>
          <cell r="D2011" t="str">
            <v>70896</v>
          </cell>
          <cell r="E2011" t="str">
            <v>6052039</v>
          </cell>
          <cell r="F2011" t="str">
            <v>1105</v>
          </cell>
          <cell r="G2011" t="str">
            <v>L</v>
          </cell>
          <cell r="H2011" t="str">
            <v>Spring Creek Matanzas Charter</v>
          </cell>
          <cell r="I2011" t="str">
            <v>ELEMENTARY</v>
          </cell>
          <cell r="J2011">
            <v>44323</v>
          </cell>
        </row>
        <row r="2012">
          <cell r="A2012">
            <v>8714</v>
          </cell>
          <cell r="B2012">
            <v>47</v>
          </cell>
          <cell r="C2012" t="str">
            <v>49</v>
          </cell>
          <cell r="D2012" t="str">
            <v>70896</v>
          </cell>
          <cell r="E2012" t="str">
            <v>6052047</v>
          </cell>
          <cell r="F2012" t="str">
            <v>1259</v>
          </cell>
          <cell r="G2012" t="str">
            <v>L</v>
          </cell>
          <cell r="H2012" t="str">
            <v>Whited Elementary Charter</v>
          </cell>
          <cell r="I2012" t="str">
            <v>ELEMENTARY</v>
          </cell>
          <cell r="J2012">
            <v>33263</v>
          </cell>
        </row>
        <row r="2013">
          <cell r="A2013">
            <v>8717</v>
          </cell>
          <cell r="B2013">
            <v>47</v>
          </cell>
          <cell r="C2013" t="str">
            <v>49</v>
          </cell>
          <cell r="D2013" t="str">
            <v>70896</v>
          </cell>
          <cell r="E2013" t="str">
            <v>6052070</v>
          </cell>
          <cell r="F2013" t="str">
            <v>1257</v>
          </cell>
          <cell r="G2013" t="str">
            <v>L</v>
          </cell>
          <cell r="H2013" t="str">
            <v>Village Elementary Charter</v>
          </cell>
          <cell r="I2013" t="str">
            <v>ELEMENTARY</v>
          </cell>
          <cell r="J2013">
            <v>29549</v>
          </cell>
        </row>
        <row r="2014">
          <cell r="A2014">
            <v>8718</v>
          </cell>
          <cell r="B2014">
            <v>47</v>
          </cell>
          <cell r="C2014" t="str">
            <v>49</v>
          </cell>
          <cell r="D2014" t="str">
            <v>70896</v>
          </cell>
          <cell r="E2014" t="str">
            <v>6085229</v>
          </cell>
          <cell r="F2014" t="str">
            <v>1258</v>
          </cell>
          <cell r="G2014" t="str">
            <v>L</v>
          </cell>
          <cell r="H2014" t="str">
            <v>Binkley Elementary Charter</v>
          </cell>
          <cell r="I2014" t="str">
            <v>ELEMENTARY</v>
          </cell>
          <cell r="J2014">
            <v>28246</v>
          </cell>
        </row>
        <row r="2015">
          <cell r="A2015">
            <v>871</v>
          </cell>
          <cell r="B2015">
            <v>47</v>
          </cell>
          <cell r="C2015" t="str">
            <v>49</v>
          </cell>
          <cell r="D2015" t="str">
            <v>70904</v>
          </cell>
          <cell r="E2015" t="str">
            <v>0</v>
          </cell>
          <cell r="H2015" t="str">
            <v>Roseland</v>
          </cell>
          <cell r="I2015" t="str">
            <v>ELEMENTARY</v>
          </cell>
          <cell r="J2015">
            <v>2116583</v>
          </cell>
        </row>
        <row r="2016">
          <cell r="A2016">
            <v>9656</v>
          </cell>
          <cell r="B2016">
            <v>47</v>
          </cell>
          <cell r="C2016" t="str">
            <v>49</v>
          </cell>
          <cell r="D2016" t="str">
            <v>70904</v>
          </cell>
          <cell r="E2016" t="str">
            <v>101923</v>
          </cell>
          <cell r="F2016" t="str">
            <v>0558</v>
          </cell>
          <cell r="G2016" t="str">
            <v>D</v>
          </cell>
          <cell r="H2016" t="str">
            <v>Roseland Charter</v>
          </cell>
          <cell r="I2016" t="str">
            <v>ELEMENTARY</v>
          </cell>
          <cell r="J2016">
            <v>2215871</v>
          </cell>
        </row>
        <row r="2017">
          <cell r="A2017">
            <v>872</v>
          </cell>
          <cell r="B2017">
            <v>47</v>
          </cell>
          <cell r="C2017" t="str">
            <v>49</v>
          </cell>
          <cell r="D2017" t="str">
            <v>70912</v>
          </cell>
          <cell r="E2017" t="str">
            <v>0</v>
          </cell>
          <cell r="H2017" t="str">
            <v>Santa Rosa Elementary</v>
          </cell>
          <cell r="I2017" t="str">
            <v>ELEMENTARY</v>
          </cell>
          <cell r="J2017">
            <v>1205581</v>
          </cell>
        </row>
        <row r="2018">
          <cell r="A2018">
            <v>11426</v>
          </cell>
          <cell r="B2018">
            <v>47</v>
          </cell>
          <cell r="C2018" t="str">
            <v>49</v>
          </cell>
          <cell r="D2018" t="str">
            <v>70912</v>
          </cell>
          <cell r="E2018" t="str">
            <v>113530</v>
          </cell>
          <cell r="F2018" t="str">
            <v>0845</v>
          </cell>
          <cell r="G2018" t="str">
            <v>L</v>
          </cell>
          <cell r="H2018" t="str">
            <v>Santa Rosa Charter School for the Arts</v>
          </cell>
          <cell r="I2018" t="str">
            <v>ELEMENTARY</v>
          </cell>
          <cell r="J2018">
            <v>214923</v>
          </cell>
        </row>
        <row r="2019">
          <cell r="A2019">
            <v>12751</v>
          </cell>
          <cell r="B2019">
            <v>47</v>
          </cell>
          <cell r="C2019" t="str">
            <v>49</v>
          </cell>
          <cell r="D2019" t="str">
            <v>70912</v>
          </cell>
          <cell r="E2019" t="str">
            <v>125831</v>
          </cell>
          <cell r="F2019" t="str">
            <v>1397</v>
          </cell>
          <cell r="G2019" t="str">
            <v>L</v>
          </cell>
          <cell r="H2019" t="str">
            <v>Santa Rosa French-American Charter (SRFACS)</v>
          </cell>
          <cell r="I2019" t="str">
            <v>ELEMENTARY</v>
          </cell>
          <cell r="J2019">
            <v>229400</v>
          </cell>
        </row>
        <row r="2020">
          <cell r="A2020">
            <v>12925</v>
          </cell>
          <cell r="B2020">
            <v>47</v>
          </cell>
          <cell r="C2020" t="str">
            <v>49</v>
          </cell>
          <cell r="D2020" t="str">
            <v>70912</v>
          </cell>
          <cell r="E2020" t="str">
            <v>128074</v>
          </cell>
          <cell r="F2020" t="str">
            <v>1523</v>
          </cell>
          <cell r="G2020" t="str">
            <v>L</v>
          </cell>
          <cell r="H2020" t="str">
            <v>Cesar Chavez Language Academy</v>
          </cell>
          <cell r="I2020" t="str">
            <v>ELEMENTARY</v>
          </cell>
          <cell r="J2020">
            <v>59060</v>
          </cell>
        </row>
        <row r="2021">
          <cell r="A2021">
            <v>14349</v>
          </cell>
          <cell r="B2021">
            <v>47</v>
          </cell>
          <cell r="C2021" t="str">
            <v>49</v>
          </cell>
          <cell r="D2021" t="str">
            <v>70912</v>
          </cell>
          <cell r="E2021" t="str">
            <v>134098</v>
          </cell>
          <cell r="F2021" t="str">
            <v>1753</v>
          </cell>
          <cell r="G2021" t="str">
            <v>L</v>
          </cell>
          <cell r="H2021" t="str">
            <v>Hope Academy</v>
          </cell>
          <cell r="I2021" t="str">
            <v>ELEMENTARY</v>
          </cell>
          <cell r="J2021">
            <v>0</v>
          </cell>
        </row>
        <row r="2022">
          <cell r="A2022">
            <v>1430</v>
          </cell>
          <cell r="B2022">
            <v>47</v>
          </cell>
          <cell r="C2022" t="str">
            <v>49</v>
          </cell>
          <cell r="D2022" t="str">
            <v>70912</v>
          </cell>
          <cell r="E2022" t="str">
            <v>6116958</v>
          </cell>
          <cell r="F2022" t="str">
            <v>0215</v>
          </cell>
          <cell r="G2022" t="str">
            <v>D</v>
          </cell>
          <cell r="H2022" t="str">
            <v>Kid Street Learning Center Charter</v>
          </cell>
          <cell r="I2022" t="str">
            <v>ELEMENTARY</v>
          </cell>
          <cell r="J2022">
            <v>62423</v>
          </cell>
        </row>
        <row r="2023">
          <cell r="A2023">
            <v>873</v>
          </cell>
          <cell r="B2023">
            <v>47</v>
          </cell>
          <cell r="C2023" t="str">
            <v>49</v>
          </cell>
          <cell r="D2023" t="str">
            <v>70920</v>
          </cell>
          <cell r="E2023" t="str">
            <v>0</v>
          </cell>
          <cell r="H2023" t="str">
            <v>Santa Rosa High</v>
          </cell>
          <cell r="I2023" t="str">
            <v>HIGH</v>
          </cell>
          <cell r="J2023">
            <v>1470835</v>
          </cell>
        </row>
        <row r="2024">
          <cell r="A2024">
            <v>9677</v>
          </cell>
          <cell r="B2024">
            <v>47</v>
          </cell>
          <cell r="C2024" t="str">
            <v>49</v>
          </cell>
          <cell r="D2024" t="str">
            <v>70920</v>
          </cell>
          <cell r="E2024" t="str">
            <v>102533</v>
          </cell>
          <cell r="F2024" t="str">
            <v>0522</v>
          </cell>
          <cell r="G2024" t="str">
            <v>L</v>
          </cell>
          <cell r="H2024" t="str">
            <v>Santa Rosa Accelerated Charter</v>
          </cell>
          <cell r="I2024" t="str">
            <v>HIGH</v>
          </cell>
          <cell r="J2024">
            <v>24628</v>
          </cell>
        </row>
        <row r="2025">
          <cell r="A2025">
            <v>10198</v>
          </cell>
          <cell r="B2025">
            <v>47</v>
          </cell>
          <cell r="C2025" t="str">
            <v>49</v>
          </cell>
          <cell r="D2025" t="str">
            <v>70920</v>
          </cell>
          <cell r="E2025" t="str">
            <v>108811</v>
          </cell>
          <cell r="F2025" t="str">
            <v>0696</v>
          </cell>
          <cell r="G2025" t="str">
            <v>D</v>
          </cell>
          <cell r="H2025" t="str">
            <v>Abraxis Charter</v>
          </cell>
          <cell r="I2025" t="str">
            <v>HIGH</v>
          </cell>
          <cell r="J2025">
            <v>0</v>
          </cell>
        </row>
        <row r="2026">
          <cell r="A2026">
            <v>874</v>
          </cell>
          <cell r="B2026">
            <v>47</v>
          </cell>
          <cell r="C2026" t="str">
            <v>49</v>
          </cell>
          <cell r="D2026" t="str">
            <v>70938</v>
          </cell>
          <cell r="E2026" t="str">
            <v>0</v>
          </cell>
          <cell r="H2026" t="str">
            <v>Sebastopol Union Elementary</v>
          </cell>
          <cell r="I2026" t="str">
            <v>ELEMENTARY</v>
          </cell>
          <cell r="J2026">
            <v>103408</v>
          </cell>
        </row>
        <row r="2027">
          <cell r="A2027">
            <v>12215</v>
          </cell>
          <cell r="B2027">
            <v>47</v>
          </cell>
          <cell r="C2027" t="str">
            <v>49</v>
          </cell>
          <cell r="D2027" t="str">
            <v>70938</v>
          </cell>
          <cell r="E2027" t="str">
            <v>120121</v>
          </cell>
          <cell r="F2027" t="str">
            <v>1107</v>
          </cell>
          <cell r="G2027" t="str">
            <v>D</v>
          </cell>
          <cell r="H2027" t="str">
            <v>REACH</v>
          </cell>
          <cell r="I2027" t="str">
            <v>ELEMENTARY</v>
          </cell>
          <cell r="J2027">
            <v>22464</v>
          </cell>
        </row>
        <row r="2028">
          <cell r="A2028">
            <v>1432</v>
          </cell>
          <cell r="B2028">
            <v>47</v>
          </cell>
          <cell r="C2028" t="str">
            <v>49</v>
          </cell>
          <cell r="D2028" t="str">
            <v>70938</v>
          </cell>
          <cell r="E2028" t="str">
            <v>6113039</v>
          </cell>
          <cell r="F2028" t="str">
            <v>0078</v>
          </cell>
          <cell r="G2028" t="str">
            <v>D</v>
          </cell>
          <cell r="H2028" t="str">
            <v>Sebastopol Independent Charter</v>
          </cell>
          <cell r="I2028" t="str">
            <v>ELEMENTARY</v>
          </cell>
          <cell r="J2028">
            <v>55940</v>
          </cell>
        </row>
        <row r="2029">
          <cell r="A2029">
            <v>875</v>
          </cell>
          <cell r="B2029">
            <v>47</v>
          </cell>
          <cell r="C2029" t="str">
            <v>49</v>
          </cell>
          <cell r="D2029" t="str">
            <v>70953</v>
          </cell>
          <cell r="E2029" t="str">
            <v>0</v>
          </cell>
          <cell r="H2029" t="str">
            <v>Sonoma Valley Unified</v>
          </cell>
          <cell r="I2029" t="str">
            <v>UNIFIED</v>
          </cell>
          <cell r="J2029">
            <v>775844</v>
          </cell>
        </row>
        <row r="2030">
          <cell r="A2030">
            <v>9681</v>
          </cell>
          <cell r="B2030">
            <v>47</v>
          </cell>
          <cell r="C2030" t="str">
            <v>49</v>
          </cell>
          <cell r="D2030" t="str">
            <v>70953</v>
          </cell>
          <cell r="E2030" t="str">
            <v>105866</v>
          </cell>
          <cell r="F2030" t="str">
            <v>0613</v>
          </cell>
          <cell r="G2030" t="str">
            <v>D</v>
          </cell>
          <cell r="H2030" t="str">
            <v>Woodland Star Charter</v>
          </cell>
          <cell r="I2030" t="str">
            <v>UNIFIED</v>
          </cell>
          <cell r="J2030">
            <v>46738</v>
          </cell>
        </row>
        <row r="2031">
          <cell r="A2031">
            <v>1433</v>
          </cell>
          <cell r="B2031">
            <v>47</v>
          </cell>
          <cell r="C2031" t="str">
            <v>49</v>
          </cell>
          <cell r="D2031" t="str">
            <v>70953</v>
          </cell>
          <cell r="E2031" t="str">
            <v>6111678</v>
          </cell>
          <cell r="F2031" t="str">
            <v>0009</v>
          </cell>
          <cell r="G2031" t="str">
            <v>D</v>
          </cell>
          <cell r="H2031" t="str">
            <v>Sonoma Charter</v>
          </cell>
          <cell r="I2031" t="str">
            <v>UNIFIED</v>
          </cell>
          <cell r="J2031">
            <v>39788</v>
          </cell>
        </row>
        <row r="2032">
          <cell r="A2032">
            <v>876</v>
          </cell>
          <cell r="B2032">
            <v>47</v>
          </cell>
          <cell r="C2032" t="str">
            <v>49</v>
          </cell>
          <cell r="D2032" t="str">
            <v>70961</v>
          </cell>
          <cell r="E2032" t="str">
            <v>0</v>
          </cell>
          <cell r="H2032" t="str">
            <v>Twin Hills Union Elementary</v>
          </cell>
          <cell r="I2032" t="str">
            <v>ELEMENTARY</v>
          </cell>
          <cell r="J2032">
            <v>581053</v>
          </cell>
        </row>
        <row r="2033">
          <cell r="A2033">
            <v>1434</v>
          </cell>
          <cell r="B2033">
            <v>47</v>
          </cell>
          <cell r="C2033" t="str">
            <v>49</v>
          </cell>
          <cell r="D2033" t="str">
            <v>70961</v>
          </cell>
          <cell r="E2033" t="str">
            <v>4930319</v>
          </cell>
          <cell r="F2033" t="str">
            <v>0310</v>
          </cell>
          <cell r="G2033" t="str">
            <v>L</v>
          </cell>
          <cell r="H2033" t="str">
            <v>Orchard View</v>
          </cell>
          <cell r="I2033" t="str">
            <v>ELEMENTARY</v>
          </cell>
          <cell r="J2033">
            <v>374852</v>
          </cell>
        </row>
        <row r="2034">
          <cell r="A2034">
            <v>1435</v>
          </cell>
          <cell r="B2034">
            <v>47</v>
          </cell>
          <cell r="C2034" t="str">
            <v>49</v>
          </cell>
          <cell r="D2034" t="str">
            <v>70961</v>
          </cell>
          <cell r="E2034" t="str">
            <v>4930350</v>
          </cell>
          <cell r="F2034" t="str">
            <v>0481</v>
          </cell>
          <cell r="G2034" t="str">
            <v>L</v>
          </cell>
          <cell r="H2034" t="str">
            <v>Sunridge Charter</v>
          </cell>
          <cell r="I2034" t="str">
            <v>ELEMENTARY</v>
          </cell>
          <cell r="J2034">
            <v>388120</v>
          </cell>
        </row>
        <row r="2035">
          <cell r="A2035">
            <v>8760</v>
          </cell>
          <cell r="B2035">
            <v>47</v>
          </cell>
          <cell r="C2035" t="str">
            <v>49</v>
          </cell>
          <cell r="D2035" t="str">
            <v>70961</v>
          </cell>
          <cell r="E2035" t="str">
            <v>6052302</v>
          </cell>
          <cell r="F2035" t="str">
            <v>0904</v>
          </cell>
          <cell r="G2035" t="str">
            <v>L</v>
          </cell>
          <cell r="H2035" t="str">
            <v>Twin Hills Charter Middle</v>
          </cell>
          <cell r="I2035" t="str">
            <v>ELEMENTARY</v>
          </cell>
          <cell r="J2035">
            <v>378966</v>
          </cell>
        </row>
        <row r="2036">
          <cell r="A2036">
            <v>877</v>
          </cell>
          <cell r="B2036">
            <v>47</v>
          </cell>
          <cell r="C2036" t="str">
            <v>49</v>
          </cell>
          <cell r="D2036" t="str">
            <v>70979</v>
          </cell>
          <cell r="E2036" t="str">
            <v>0</v>
          </cell>
          <cell r="H2036" t="str">
            <v>Two Rock Union</v>
          </cell>
          <cell r="I2036" t="str">
            <v>ELEMENTARY</v>
          </cell>
          <cell r="J2036">
            <v>212483</v>
          </cell>
        </row>
        <row r="2037">
          <cell r="A2037">
            <v>878</v>
          </cell>
          <cell r="B2037">
            <v>47</v>
          </cell>
          <cell r="C2037" t="str">
            <v>49</v>
          </cell>
          <cell r="D2037" t="str">
            <v>70995</v>
          </cell>
          <cell r="E2037" t="str">
            <v>0</v>
          </cell>
          <cell r="H2037" t="str">
            <v>Waugh Elementary</v>
          </cell>
          <cell r="I2037" t="str">
            <v>ELEMENTARY</v>
          </cell>
          <cell r="J2037">
            <v>1257639</v>
          </cell>
        </row>
        <row r="2038">
          <cell r="A2038">
            <v>879</v>
          </cell>
          <cell r="B2038">
            <v>47</v>
          </cell>
          <cell r="C2038" t="str">
            <v>49</v>
          </cell>
          <cell r="D2038" t="str">
            <v>71001</v>
          </cell>
          <cell r="E2038" t="str">
            <v>0</v>
          </cell>
          <cell r="H2038" t="str">
            <v>West Side Union Elementary</v>
          </cell>
          <cell r="I2038" t="str">
            <v>ELEMENTARY</v>
          </cell>
          <cell r="J2038">
            <v>34764</v>
          </cell>
        </row>
        <row r="2039">
          <cell r="A2039">
            <v>880</v>
          </cell>
          <cell r="B2039">
            <v>47</v>
          </cell>
          <cell r="C2039" t="str">
            <v>49</v>
          </cell>
          <cell r="D2039" t="str">
            <v>71019</v>
          </cell>
          <cell r="E2039" t="str">
            <v>0</v>
          </cell>
          <cell r="H2039" t="str">
            <v>Wilmar Union Elementary</v>
          </cell>
          <cell r="I2039" t="str">
            <v>ELEMENTARY</v>
          </cell>
          <cell r="J2039">
            <v>48574</v>
          </cell>
        </row>
        <row r="2040">
          <cell r="A2040">
            <v>881</v>
          </cell>
          <cell r="B2040">
            <v>47</v>
          </cell>
          <cell r="C2040" t="str">
            <v>49</v>
          </cell>
          <cell r="D2040" t="str">
            <v>71035</v>
          </cell>
          <cell r="E2040" t="str">
            <v>0</v>
          </cell>
          <cell r="H2040" t="str">
            <v>Wright Elementary</v>
          </cell>
          <cell r="I2040" t="str">
            <v>ELEMENTARY</v>
          </cell>
          <cell r="J2040">
            <v>1499550</v>
          </cell>
        </row>
        <row r="2041">
          <cell r="A2041">
            <v>8767</v>
          </cell>
          <cell r="B2041">
            <v>47</v>
          </cell>
          <cell r="C2041" t="str">
            <v>49</v>
          </cell>
          <cell r="D2041" t="str">
            <v>71035</v>
          </cell>
          <cell r="E2041" t="str">
            <v>6052377</v>
          </cell>
          <cell r="F2041" t="str">
            <v>1087</v>
          </cell>
          <cell r="G2041" t="str">
            <v>L</v>
          </cell>
          <cell r="H2041" t="str">
            <v>Wright Charter</v>
          </cell>
          <cell r="I2041" t="str">
            <v>ELEMENTARY</v>
          </cell>
          <cell r="J2041">
            <v>689764</v>
          </cell>
        </row>
        <row r="2042">
          <cell r="A2042">
            <v>882</v>
          </cell>
          <cell r="B2042">
            <v>47</v>
          </cell>
          <cell r="C2042" t="str">
            <v>49</v>
          </cell>
          <cell r="D2042" t="str">
            <v>73882</v>
          </cell>
          <cell r="E2042" t="str">
            <v>0</v>
          </cell>
          <cell r="H2042" t="str">
            <v>Cotati-Rohnert Park Unified</v>
          </cell>
          <cell r="I2042" t="str">
            <v>UNIFIED</v>
          </cell>
          <cell r="J2042">
            <v>8241604</v>
          </cell>
        </row>
        <row r="2043">
          <cell r="A2043">
            <v>12590</v>
          </cell>
          <cell r="B2043">
            <v>47</v>
          </cell>
          <cell r="C2043" t="str">
            <v>49</v>
          </cell>
          <cell r="D2043" t="str">
            <v>73882</v>
          </cell>
          <cell r="E2043" t="str">
            <v>123786</v>
          </cell>
          <cell r="F2043" t="str">
            <v>1281</v>
          </cell>
          <cell r="G2043" t="str">
            <v>D</v>
          </cell>
          <cell r="H2043" t="str">
            <v>Credo High</v>
          </cell>
          <cell r="I2043" t="str">
            <v>UNIFIED</v>
          </cell>
          <cell r="J2043">
            <v>545140</v>
          </cell>
        </row>
        <row r="2044">
          <cell r="A2044">
            <v>883</v>
          </cell>
          <cell r="B2044">
            <v>47</v>
          </cell>
          <cell r="C2044" t="str">
            <v>49</v>
          </cell>
          <cell r="D2044" t="str">
            <v>75358</v>
          </cell>
          <cell r="E2044" t="str">
            <v>0</v>
          </cell>
          <cell r="H2044" t="str">
            <v>Windsor Unified</v>
          </cell>
          <cell r="I2044" t="str">
            <v>UNIFIED</v>
          </cell>
          <cell r="J2044">
            <v>4175445</v>
          </cell>
        </row>
        <row r="2045">
          <cell r="A2045">
            <v>11428</v>
          </cell>
          <cell r="B2045">
            <v>47</v>
          </cell>
          <cell r="C2045" t="str">
            <v>49</v>
          </cell>
          <cell r="D2045" t="str">
            <v>75358</v>
          </cell>
          <cell r="E2045" t="str">
            <v>114934</v>
          </cell>
          <cell r="F2045" t="str">
            <v>0912</v>
          </cell>
          <cell r="G2045" t="str">
            <v>D</v>
          </cell>
          <cell r="H2045" t="str">
            <v>Village Charter</v>
          </cell>
          <cell r="I2045" t="str">
            <v>UNIFIED</v>
          </cell>
          <cell r="J2045">
            <v>107465</v>
          </cell>
        </row>
        <row r="2046">
          <cell r="A2046">
            <v>14240</v>
          </cell>
          <cell r="B2046">
            <v>47</v>
          </cell>
          <cell r="C2046" t="str">
            <v>49</v>
          </cell>
          <cell r="D2046" t="str">
            <v>75358</v>
          </cell>
          <cell r="E2046" t="str">
            <v>132340</v>
          </cell>
          <cell r="F2046" t="str">
            <v>1717</v>
          </cell>
          <cell r="G2046" t="str">
            <v>D</v>
          </cell>
          <cell r="H2046" t="str">
            <v>Manzanita Montessori Charter School</v>
          </cell>
          <cell r="I2046" t="str">
            <v>UNIFIED</v>
          </cell>
          <cell r="J2046">
            <v>0</v>
          </cell>
        </row>
        <row r="2047">
          <cell r="A2047">
            <v>1436</v>
          </cell>
          <cell r="B2047">
            <v>47</v>
          </cell>
          <cell r="C2047" t="str">
            <v>49</v>
          </cell>
          <cell r="D2047" t="str">
            <v>75358</v>
          </cell>
          <cell r="E2047" t="str">
            <v>6052369</v>
          </cell>
          <cell r="F2047" t="str">
            <v>0162</v>
          </cell>
          <cell r="G2047" t="str">
            <v>L</v>
          </cell>
          <cell r="H2047" t="str">
            <v>Cali Calmecac Language Academy</v>
          </cell>
          <cell r="I2047" t="str">
            <v>UNIFIED</v>
          </cell>
          <cell r="J2047">
            <v>1271005</v>
          </cell>
        </row>
        <row r="2048">
          <cell r="A2048">
            <v>884</v>
          </cell>
          <cell r="B2048">
            <v>47</v>
          </cell>
          <cell r="C2048" t="str">
            <v>49</v>
          </cell>
          <cell r="D2048" t="str">
            <v>75390</v>
          </cell>
          <cell r="E2048" t="str">
            <v>0</v>
          </cell>
          <cell r="H2048" t="str">
            <v>Healdsburg Unified</v>
          </cell>
          <cell r="I2048" t="str">
            <v>UNIFIED</v>
          </cell>
          <cell r="J2048">
            <v>251706</v>
          </cell>
        </row>
        <row r="2049">
          <cell r="A2049">
            <v>12591</v>
          </cell>
          <cell r="B2049">
            <v>47</v>
          </cell>
          <cell r="C2049" t="str">
            <v>49</v>
          </cell>
          <cell r="D2049" t="str">
            <v>75390</v>
          </cell>
          <cell r="E2049" t="str">
            <v>124230</v>
          </cell>
          <cell r="F2049" t="str">
            <v>1295</v>
          </cell>
          <cell r="G2049" t="str">
            <v>L</v>
          </cell>
          <cell r="H2049" t="str">
            <v>Healdsburg Charter</v>
          </cell>
          <cell r="I2049" t="str">
            <v>UNIFIED</v>
          </cell>
          <cell r="J2049">
            <v>51032</v>
          </cell>
        </row>
        <row r="2050">
          <cell r="A2050">
            <v>51</v>
          </cell>
          <cell r="B2050">
            <v>47</v>
          </cell>
          <cell r="C2050" t="str">
            <v>50</v>
          </cell>
          <cell r="D2050" t="str">
            <v>10504</v>
          </cell>
          <cell r="E2050" t="str">
            <v>0</v>
          </cell>
          <cell r="H2050" t="str">
            <v>Stanislaus Co. Office of Education</v>
          </cell>
          <cell r="I2050" t="str">
            <v>CO OFFICE</v>
          </cell>
          <cell r="J2050">
            <v>27280</v>
          </cell>
        </row>
        <row r="2051">
          <cell r="A2051">
            <v>12024</v>
          </cell>
          <cell r="B2051">
            <v>47</v>
          </cell>
          <cell r="C2051" t="str">
            <v>50</v>
          </cell>
          <cell r="D2051" t="str">
            <v>10504</v>
          </cell>
          <cell r="E2051" t="str">
            <v>117457</v>
          </cell>
          <cell r="F2051" t="str">
            <v>0985</v>
          </cell>
          <cell r="G2051" t="str">
            <v>D</v>
          </cell>
          <cell r="H2051" t="str">
            <v>Great Valley Academy</v>
          </cell>
          <cell r="I2051" t="str">
            <v>ELEMENTARY</v>
          </cell>
          <cell r="J2051">
            <v>1277886</v>
          </cell>
        </row>
        <row r="2052">
          <cell r="A2052">
            <v>14050</v>
          </cell>
          <cell r="B2052">
            <v>47</v>
          </cell>
          <cell r="C2052" t="str">
            <v>50</v>
          </cell>
          <cell r="D2052" t="str">
            <v>10504</v>
          </cell>
          <cell r="E2052" t="str">
            <v>129023</v>
          </cell>
          <cell r="F2052" t="str">
            <v>1607</v>
          </cell>
          <cell r="G2052" t="str">
            <v>L</v>
          </cell>
          <cell r="H2052" t="str">
            <v>Stanislaus Alternative Charter</v>
          </cell>
          <cell r="I2052" t="str">
            <v>CO OFFICE</v>
          </cell>
          <cell r="J2052">
            <v>128516</v>
          </cell>
        </row>
        <row r="2053">
          <cell r="A2053">
            <v>1068</v>
          </cell>
          <cell r="B2053">
            <v>47</v>
          </cell>
          <cell r="C2053" t="str">
            <v>50</v>
          </cell>
          <cell r="D2053" t="str">
            <v>10504</v>
          </cell>
          <cell r="E2053" t="str">
            <v>5030234</v>
          </cell>
          <cell r="F2053" t="str">
            <v>0172</v>
          </cell>
          <cell r="G2053" t="str">
            <v>D</v>
          </cell>
          <cell r="H2053" t="str">
            <v>Valley Charter High</v>
          </cell>
          <cell r="I2053" t="str">
            <v>CO OFFICE</v>
          </cell>
          <cell r="J2053">
            <v>221435</v>
          </cell>
        </row>
        <row r="2054">
          <cell r="A2054">
            <v>885</v>
          </cell>
          <cell r="B2054">
            <v>47</v>
          </cell>
          <cell r="C2054" t="str">
            <v>50</v>
          </cell>
          <cell r="D2054" t="str">
            <v>71043</v>
          </cell>
          <cell r="E2054" t="str">
            <v>0</v>
          </cell>
          <cell r="H2054" t="str">
            <v>Ceres Unified</v>
          </cell>
          <cell r="I2054" t="str">
            <v>UNIFIED</v>
          </cell>
          <cell r="J2054">
            <v>19439235</v>
          </cell>
        </row>
        <row r="2055">
          <cell r="A2055">
            <v>9714</v>
          </cell>
          <cell r="B2055">
            <v>47</v>
          </cell>
          <cell r="C2055" t="str">
            <v>50</v>
          </cell>
          <cell r="D2055" t="str">
            <v>71043</v>
          </cell>
          <cell r="E2055" t="str">
            <v>107128</v>
          </cell>
          <cell r="F2055" t="str">
            <v>0657</v>
          </cell>
          <cell r="G2055" t="str">
            <v>L</v>
          </cell>
          <cell r="H2055" t="str">
            <v>Whitmore Charter School of Art &amp; Technology</v>
          </cell>
          <cell r="I2055" t="str">
            <v>UNIFIED</v>
          </cell>
          <cell r="J2055">
            <v>601364</v>
          </cell>
        </row>
        <row r="2056">
          <cell r="A2056">
            <v>9715</v>
          </cell>
          <cell r="B2056">
            <v>47</v>
          </cell>
          <cell r="C2056" t="str">
            <v>50</v>
          </cell>
          <cell r="D2056" t="str">
            <v>71043</v>
          </cell>
          <cell r="E2056" t="str">
            <v>107136</v>
          </cell>
          <cell r="F2056" t="str">
            <v>0658</v>
          </cell>
          <cell r="G2056" t="str">
            <v>L</v>
          </cell>
          <cell r="H2056" t="str">
            <v>Whitmore Charter High</v>
          </cell>
          <cell r="I2056" t="str">
            <v>UNIFIED</v>
          </cell>
          <cell r="J2056">
            <v>269307</v>
          </cell>
        </row>
        <row r="2057">
          <cell r="A2057">
            <v>10290</v>
          </cell>
          <cell r="B2057">
            <v>47</v>
          </cell>
          <cell r="C2057" t="str">
            <v>50</v>
          </cell>
          <cell r="D2057" t="str">
            <v>71043</v>
          </cell>
          <cell r="E2057" t="str">
            <v>112292</v>
          </cell>
          <cell r="F2057" t="str">
            <v>0812</v>
          </cell>
          <cell r="G2057" t="str">
            <v>D</v>
          </cell>
          <cell r="H2057" t="str">
            <v>Aspire Summit Charter Academy</v>
          </cell>
          <cell r="I2057" t="str">
            <v>UNIFIED</v>
          </cell>
          <cell r="J2057">
            <v>589721</v>
          </cell>
        </row>
        <row r="2058">
          <cell r="A2058">
            <v>1437</v>
          </cell>
          <cell r="B2058">
            <v>47</v>
          </cell>
          <cell r="C2058" t="str">
            <v>50</v>
          </cell>
          <cell r="D2058" t="str">
            <v>71043</v>
          </cell>
          <cell r="E2058" t="str">
            <v>6120828</v>
          </cell>
          <cell r="F2058" t="str">
            <v>0504</v>
          </cell>
          <cell r="G2058" t="str">
            <v>L</v>
          </cell>
          <cell r="H2058" t="str">
            <v>Whitmore Charter School of Personalized Learning</v>
          </cell>
          <cell r="I2058" t="str">
            <v>UNIFIED</v>
          </cell>
          <cell r="J2058">
            <v>0</v>
          </cell>
        </row>
        <row r="2059">
          <cell r="A2059">
            <v>886</v>
          </cell>
          <cell r="B2059">
            <v>47</v>
          </cell>
          <cell r="C2059" t="str">
            <v>50</v>
          </cell>
          <cell r="D2059" t="str">
            <v>71050</v>
          </cell>
          <cell r="E2059" t="str">
            <v>0</v>
          </cell>
          <cell r="H2059" t="str">
            <v>Chatom Union</v>
          </cell>
          <cell r="I2059" t="str">
            <v>ELEMENTARY</v>
          </cell>
          <cell r="J2059">
            <v>426673</v>
          </cell>
        </row>
        <row r="2060">
          <cell r="A2060">
            <v>887</v>
          </cell>
          <cell r="B2060">
            <v>47</v>
          </cell>
          <cell r="C2060" t="str">
            <v>50</v>
          </cell>
          <cell r="D2060" t="str">
            <v>71068</v>
          </cell>
          <cell r="E2060" t="str">
            <v>0</v>
          </cell>
          <cell r="H2060" t="str">
            <v>Denair Unified</v>
          </cell>
          <cell r="I2060" t="str">
            <v>UNIFIED</v>
          </cell>
          <cell r="J2060">
            <v>756330</v>
          </cell>
        </row>
        <row r="2061">
          <cell r="A2061">
            <v>14259</v>
          </cell>
          <cell r="B2061">
            <v>47</v>
          </cell>
          <cell r="C2061" t="str">
            <v>50</v>
          </cell>
          <cell r="D2061" t="str">
            <v>71068</v>
          </cell>
          <cell r="E2061" t="str">
            <v>132662</v>
          </cell>
          <cell r="F2061" t="str">
            <v>1750</v>
          </cell>
          <cell r="G2061" t="str">
            <v>L</v>
          </cell>
          <cell r="H2061" t="str">
            <v>Denair Elementary Charter Academy</v>
          </cell>
          <cell r="I2061" t="str">
            <v>UNIFIED</v>
          </cell>
          <cell r="J2061">
            <v>104540</v>
          </cell>
        </row>
        <row r="2062">
          <cell r="A2062">
            <v>1438</v>
          </cell>
          <cell r="B2062">
            <v>47</v>
          </cell>
          <cell r="C2062" t="str">
            <v>50</v>
          </cell>
          <cell r="D2062" t="str">
            <v>71068</v>
          </cell>
          <cell r="E2062" t="str">
            <v>5030267</v>
          </cell>
          <cell r="F2062" t="str">
            <v>0357</v>
          </cell>
          <cell r="G2062" t="str">
            <v>L</v>
          </cell>
          <cell r="H2062" t="str">
            <v>Denair Charter Academy</v>
          </cell>
          <cell r="I2062" t="str">
            <v>UNIFIED</v>
          </cell>
          <cell r="J2062">
            <v>367822</v>
          </cell>
        </row>
        <row r="2063">
          <cell r="A2063">
            <v>888</v>
          </cell>
          <cell r="B2063">
            <v>47</v>
          </cell>
          <cell r="C2063" t="str">
            <v>50</v>
          </cell>
          <cell r="D2063" t="str">
            <v>71076</v>
          </cell>
          <cell r="E2063" t="str">
            <v>0</v>
          </cell>
          <cell r="H2063" t="str">
            <v>Empire Union Elementary</v>
          </cell>
          <cell r="I2063" t="str">
            <v>ELEMENTARY</v>
          </cell>
          <cell r="J2063">
            <v>4100193</v>
          </cell>
        </row>
        <row r="2064">
          <cell r="A2064">
            <v>889</v>
          </cell>
          <cell r="B2064">
            <v>47</v>
          </cell>
          <cell r="C2064" t="str">
            <v>50</v>
          </cell>
          <cell r="D2064" t="str">
            <v>71084</v>
          </cell>
          <cell r="E2064" t="str">
            <v>0</v>
          </cell>
          <cell r="H2064" t="str">
            <v>Gratton Elementary</v>
          </cell>
          <cell r="I2064" t="str">
            <v>ELEMENTARY</v>
          </cell>
          <cell r="J2064">
            <v>27061</v>
          </cell>
        </row>
        <row r="2065">
          <cell r="A2065">
            <v>12307</v>
          </cell>
          <cell r="B2065">
            <v>47</v>
          </cell>
          <cell r="C2065" t="str">
            <v>50</v>
          </cell>
          <cell r="D2065" t="str">
            <v>71084</v>
          </cell>
          <cell r="E2065" t="str">
            <v>120089</v>
          </cell>
          <cell r="F2065" t="str">
            <v>1099</v>
          </cell>
          <cell r="G2065" t="str">
            <v>L</v>
          </cell>
          <cell r="H2065" t="str">
            <v>Gratton Charter</v>
          </cell>
          <cell r="I2065" t="str">
            <v>ELEMENTARY</v>
          </cell>
          <cell r="J2065">
            <v>185619</v>
          </cell>
        </row>
        <row r="2066">
          <cell r="A2066">
            <v>890</v>
          </cell>
          <cell r="B2066">
            <v>47</v>
          </cell>
          <cell r="C2066" t="str">
            <v>50</v>
          </cell>
          <cell r="D2066" t="str">
            <v>71092</v>
          </cell>
          <cell r="E2066" t="str">
            <v>0</v>
          </cell>
          <cell r="H2066" t="str">
            <v>Hart-Ransom Union Elementary</v>
          </cell>
          <cell r="I2066" t="str">
            <v>ELEMENTARY</v>
          </cell>
          <cell r="J2066">
            <v>1160905</v>
          </cell>
        </row>
        <row r="2067">
          <cell r="A2067">
            <v>1439</v>
          </cell>
          <cell r="B2067">
            <v>47</v>
          </cell>
          <cell r="C2067" t="str">
            <v>50</v>
          </cell>
          <cell r="D2067" t="str">
            <v>71092</v>
          </cell>
          <cell r="E2067" t="str">
            <v>6112965</v>
          </cell>
          <cell r="F2067" t="str">
            <v>0080</v>
          </cell>
          <cell r="G2067" t="str">
            <v>L</v>
          </cell>
          <cell r="H2067" t="str">
            <v>Hart-Ransom Academic Charter</v>
          </cell>
          <cell r="I2067" t="str">
            <v>ELEMENTARY</v>
          </cell>
          <cell r="J2067">
            <v>566593</v>
          </cell>
        </row>
        <row r="2068">
          <cell r="A2068">
            <v>891</v>
          </cell>
          <cell r="B2068">
            <v>47</v>
          </cell>
          <cell r="C2068" t="str">
            <v>50</v>
          </cell>
          <cell r="D2068" t="str">
            <v>71100</v>
          </cell>
          <cell r="E2068" t="str">
            <v>0</v>
          </cell>
          <cell r="H2068" t="str">
            <v>Hickman Community Charter</v>
          </cell>
          <cell r="I2068" t="str">
            <v>ELEMENTARY</v>
          </cell>
          <cell r="J2068">
            <v>1520445</v>
          </cell>
        </row>
        <row r="2069">
          <cell r="A2069">
            <v>1440</v>
          </cell>
          <cell r="B2069">
            <v>47</v>
          </cell>
          <cell r="C2069" t="str">
            <v>50</v>
          </cell>
          <cell r="D2069" t="str">
            <v>71100</v>
          </cell>
          <cell r="E2069" t="str">
            <v>6052559</v>
          </cell>
          <cell r="F2069" t="str">
            <v>00D4</v>
          </cell>
          <cell r="G2069" t="str">
            <v>L</v>
          </cell>
          <cell r="H2069" t="str">
            <v>Hickman Elementary</v>
          </cell>
          <cell r="I2069" t="str">
            <v>ELEMENTARY</v>
          </cell>
          <cell r="J2069">
            <v>0</v>
          </cell>
        </row>
        <row r="2070">
          <cell r="A2070">
            <v>1441</v>
          </cell>
          <cell r="B2070">
            <v>47</v>
          </cell>
          <cell r="C2070" t="str">
            <v>50</v>
          </cell>
          <cell r="D2070" t="str">
            <v>71100</v>
          </cell>
          <cell r="E2070" t="str">
            <v>6112627</v>
          </cell>
          <cell r="F2070" t="str">
            <v>00D4</v>
          </cell>
          <cell r="G2070" t="str">
            <v>L</v>
          </cell>
          <cell r="H2070" t="str">
            <v>Hickman Charter</v>
          </cell>
          <cell r="I2070" t="str">
            <v>ELEMENTARY</v>
          </cell>
          <cell r="J2070">
            <v>0</v>
          </cell>
        </row>
        <row r="2071">
          <cell r="A2071">
            <v>1442</v>
          </cell>
          <cell r="B2071">
            <v>47</v>
          </cell>
          <cell r="C2071" t="str">
            <v>50</v>
          </cell>
          <cell r="D2071" t="str">
            <v>71100</v>
          </cell>
          <cell r="E2071" t="str">
            <v>6116388</v>
          </cell>
          <cell r="F2071" t="str">
            <v>00D4</v>
          </cell>
          <cell r="G2071" t="str">
            <v>L</v>
          </cell>
          <cell r="H2071" t="str">
            <v>Hickman Middle</v>
          </cell>
          <cell r="I2071" t="str">
            <v>ELEMENTARY</v>
          </cell>
          <cell r="J2071">
            <v>0</v>
          </cell>
        </row>
        <row r="2072">
          <cell r="A2072">
            <v>892</v>
          </cell>
          <cell r="B2072">
            <v>47</v>
          </cell>
          <cell r="C2072" t="str">
            <v>50</v>
          </cell>
          <cell r="D2072" t="str">
            <v>71134</v>
          </cell>
          <cell r="E2072" t="str">
            <v>0</v>
          </cell>
          <cell r="H2072" t="str">
            <v>Keyes Union</v>
          </cell>
          <cell r="I2072" t="str">
            <v>ELEMENTARY</v>
          </cell>
          <cell r="J2072">
            <v>1100006</v>
          </cell>
        </row>
        <row r="2073">
          <cell r="A2073">
            <v>1444</v>
          </cell>
          <cell r="B2073">
            <v>47</v>
          </cell>
          <cell r="C2073" t="str">
            <v>50</v>
          </cell>
          <cell r="D2073" t="str">
            <v>71134</v>
          </cell>
          <cell r="E2073" t="str">
            <v>6113286</v>
          </cell>
          <cell r="F2073" t="str">
            <v>0085</v>
          </cell>
          <cell r="G2073" t="str">
            <v>L</v>
          </cell>
          <cell r="H2073" t="str">
            <v>Keyes to Learning Charter</v>
          </cell>
          <cell r="I2073" t="str">
            <v>ELEMENTARY</v>
          </cell>
          <cell r="J2073">
            <v>544442</v>
          </cell>
        </row>
        <row r="2074">
          <cell r="A2074">
            <v>893</v>
          </cell>
          <cell r="B2074">
            <v>47</v>
          </cell>
          <cell r="C2074" t="str">
            <v>50</v>
          </cell>
          <cell r="D2074" t="str">
            <v>71142</v>
          </cell>
          <cell r="E2074" t="str">
            <v>0</v>
          </cell>
          <cell r="H2074" t="str">
            <v>Knights Ferry Elementary</v>
          </cell>
          <cell r="I2074" t="str">
            <v>ELEMENTARY</v>
          </cell>
          <cell r="J2074">
            <v>202014</v>
          </cell>
        </row>
        <row r="2075">
          <cell r="A2075">
            <v>895</v>
          </cell>
          <cell r="B2075">
            <v>47</v>
          </cell>
          <cell r="C2075" t="str">
            <v>50</v>
          </cell>
          <cell r="D2075" t="str">
            <v>71167</v>
          </cell>
          <cell r="E2075" t="str">
            <v>0</v>
          </cell>
          <cell r="H2075" t="str">
            <v>Modesto City Elementary</v>
          </cell>
          <cell r="I2075" t="str">
            <v>ELEMENTARY</v>
          </cell>
          <cell r="J2075">
            <v>20933762</v>
          </cell>
        </row>
        <row r="2076">
          <cell r="A2076">
            <v>896</v>
          </cell>
          <cell r="B2076">
            <v>47</v>
          </cell>
          <cell r="C2076" t="str">
            <v>50</v>
          </cell>
          <cell r="D2076" t="str">
            <v>71175</v>
          </cell>
          <cell r="E2076" t="str">
            <v>0</v>
          </cell>
          <cell r="H2076" t="str">
            <v>Modesto City High</v>
          </cell>
          <cell r="I2076" t="str">
            <v>HIGH</v>
          </cell>
          <cell r="J2076">
            <v>24795796</v>
          </cell>
        </row>
        <row r="2077">
          <cell r="A2077">
            <v>12218</v>
          </cell>
          <cell r="B2077">
            <v>47</v>
          </cell>
          <cell r="C2077" t="str">
            <v>50</v>
          </cell>
          <cell r="D2077" t="str">
            <v>71175</v>
          </cell>
          <cell r="E2077" t="str">
            <v>120212</v>
          </cell>
          <cell r="F2077" t="str">
            <v>1125</v>
          </cell>
          <cell r="G2077" t="str">
            <v>D</v>
          </cell>
          <cell r="H2077" t="str">
            <v>Aspire Vanguard College Preparatory Academy</v>
          </cell>
          <cell r="I2077" t="str">
            <v>HIGH</v>
          </cell>
          <cell r="J2077">
            <v>512264</v>
          </cell>
        </row>
        <row r="2078">
          <cell r="A2078">
            <v>897</v>
          </cell>
          <cell r="B2078">
            <v>47</v>
          </cell>
          <cell r="C2078" t="str">
            <v>50</v>
          </cell>
          <cell r="D2078" t="str">
            <v>71209</v>
          </cell>
          <cell r="E2078" t="str">
            <v>0</v>
          </cell>
          <cell r="H2078" t="str">
            <v>Paradise Elementary</v>
          </cell>
          <cell r="I2078" t="str">
            <v>ELEMENTARY</v>
          </cell>
          <cell r="J2078">
            <v>125998</v>
          </cell>
        </row>
        <row r="2079">
          <cell r="A2079">
            <v>10292</v>
          </cell>
          <cell r="B2079">
            <v>47</v>
          </cell>
          <cell r="C2079" t="str">
            <v>50</v>
          </cell>
          <cell r="D2079" t="str">
            <v>71209</v>
          </cell>
          <cell r="E2079" t="str">
            <v>112383</v>
          </cell>
          <cell r="F2079" t="str">
            <v>0803</v>
          </cell>
          <cell r="G2079" t="str">
            <v>L</v>
          </cell>
          <cell r="H2079" t="str">
            <v>Paradise Charter</v>
          </cell>
          <cell r="I2079" t="str">
            <v>ELEMENTARY</v>
          </cell>
          <cell r="J2079">
            <v>141783</v>
          </cell>
        </row>
        <row r="2080">
          <cell r="A2080">
            <v>898</v>
          </cell>
          <cell r="B2080">
            <v>47</v>
          </cell>
          <cell r="C2080" t="str">
            <v>50</v>
          </cell>
          <cell r="D2080" t="str">
            <v>71217</v>
          </cell>
          <cell r="E2080" t="str">
            <v>0</v>
          </cell>
          <cell r="H2080" t="str">
            <v>Patterson Joint Unified</v>
          </cell>
          <cell r="I2080" t="str">
            <v>UNIFIED</v>
          </cell>
          <cell r="J2080">
            <v>8620911</v>
          </cell>
        </row>
        <row r="2081">
          <cell r="A2081">
            <v>899</v>
          </cell>
          <cell r="B2081">
            <v>47</v>
          </cell>
          <cell r="C2081" t="str">
            <v>50</v>
          </cell>
          <cell r="D2081" t="str">
            <v>71233</v>
          </cell>
          <cell r="E2081" t="str">
            <v>0</v>
          </cell>
          <cell r="H2081" t="str">
            <v>Roberts Ferry Union Elementary</v>
          </cell>
          <cell r="I2081" t="str">
            <v>ELEMENTARY</v>
          </cell>
          <cell r="J2081">
            <v>169122</v>
          </cell>
        </row>
        <row r="2082">
          <cell r="A2082">
            <v>12421</v>
          </cell>
          <cell r="B2082">
            <v>47</v>
          </cell>
          <cell r="C2082" t="str">
            <v>50</v>
          </cell>
          <cell r="D2082" t="str">
            <v>71233</v>
          </cell>
          <cell r="E2082" t="str">
            <v>121525</v>
          </cell>
          <cell r="F2082" t="str">
            <v>1171</v>
          </cell>
          <cell r="G2082" t="str">
            <v>L</v>
          </cell>
          <cell r="H2082" t="str">
            <v>Roberts Ferry Charter School Academy</v>
          </cell>
          <cell r="I2082" t="str">
            <v>ELEMENTARY</v>
          </cell>
          <cell r="J2082">
            <v>73179</v>
          </cell>
        </row>
        <row r="2083">
          <cell r="A2083">
            <v>900</v>
          </cell>
          <cell r="B2083">
            <v>47</v>
          </cell>
          <cell r="C2083" t="str">
            <v>50</v>
          </cell>
          <cell r="D2083" t="str">
            <v>71266</v>
          </cell>
          <cell r="E2083" t="str">
            <v>0</v>
          </cell>
          <cell r="H2083" t="str">
            <v>Salida Union Elementary</v>
          </cell>
          <cell r="I2083" t="str">
            <v>ELEMENTARY</v>
          </cell>
          <cell r="J2083">
            <v>3364368</v>
          </cell>
        </row>
        <row r="2084">
          <cell r="A2084">
            <v>12217</v>
          </cell>
          <cell r="B2084">
            <v>47</v>
          </cell>
          <cell r="C2084" t="str">
            <v>50</v>
          </cell>
          <cell r="D2084" t="str">
            <v>71266</v>
          </cell>
          <cell r="E2084" t="str">
            <v>120063</v>
          </cell>
          <cell r="F2084" t="str">
            <v>1098</v>
          </cell>
          <cell r="G2084" t="str">
            <v>L</v>
          </cell>
          <cell r="H2084" t="str">
            <v>Independence Charter</v>
          </cell>
          <cell r="I2084" t="str">
            <v>ELEMENTARY</v>
          </cell>
          <cell r="J2084">
            <v>111091</v>
          </cell>
        </row>
        <row r="2085">
          <cell r="A2085">
            <v>14370</v>
          </cell>
          <cell r="B2085">
            <v>47</v>
          </cell>
          <cell r="C2085" t="str">
            <v>50</v>
          </cell>
          <cell r="D2085" t="str">
            <v>71266</v>
          </cell>
          <cell r="E2085" t="str">
            <v>124768</v>
          </cell>
          <cell r="F2085" t="str">
            <v>1819</v>
          </cell>
          <cell r="G2085" t="str">
            <v>D</v>
          </cell>
          <cell r="H2085" t="str">
            <v>Great Valley Academy - Salida</v>
          </cell>
          <cell r="I2085" t="str">
            <v>ELEMENTARY</v>
          </cell>
          <cell r="J2085">
            <v>159600</v>
          </cell>
        </row>
        <row r="2086">
          <cell r="A2086">
            <v>901</v>
          </cell>
          <cell r="B2086">
            <v>47</v>
          </cell>
          <cell r="C2086" t="str">
            <v>50</v>
          </cell>
          <cell r="D2086" t="str">
            <v>71274</v>
          </cell>
          <cell r="E2086" t="str">
            <v>0</v>
          </cell>
          <cell r="H2086" t="str">
            <v>Shiloh Elementary</v>
          </cell>
          <cell r="I2086" t="str">
            <v>ELEMENTARY</v>
          </cell>
          <cell r="J2086">
            <v>53840</v>
          </cell>
        </row>
        <row r="2087">
          <cell r="A2087">
            <v>12422</v>
          </cell>
          <cell r="B2087">
            <v>47</v>
          </cell>
          <cell r="C2087" t="str">
            <v>50</v>
          </cell>
          <cell r="D2087" t="str">
            <v>71274</v>
          </cell>
          <cell r="E2087" t="str">
            <v>121558</v>
          </cell>
          <cell r="F2087" t="str">
            <v>1175</v>
          </cell>
          <cell r="G2087" t="str">
            <v>L</v>
          </cell>
          <cell r="H2087" t="str">
            <v>Shiloh Charter</v>
          </cell>
          <cell r="I2087" t="str">
            <v>ELEMENTARY</v>
          </cell>
          <cell r="J2087">
            <v>177781</v>
          </cell>
        </row>
        <row r="2088">
          <cell r="A2088">
            <v>902</v>
          </cell>
          <cell r="B2088">
            <v>47</v>
          </cell>
          <cell r="C2088" t="str">
            <v>50</v>
          </cell>
          <cell r="D2088" t="str">
            <v>71282</v>
          </cell>
          <cell r="E2088" t="str">
            <v>0</v>
          </cell>
          <cell r="H2088" t="str">
            <v>Stanislaus Union Elementary</v>
          </cell>
          <cell r="I2088" t="str">
            <v>ELEMENTARY</v>
          </cell>
          <cell r="J2088">
            <v>4877453</v>
          </cell>
        </row>
        <row r="2089">
          <cell r="A2089">
            <v>903</v>
          </cell>
          <cell r="B2089">
            <v>47</v>
          </cell>
          <cell r="C2089" t="str">
            <v>50</v>
          </cell>
          <cell r="D2089" t="str">
            <v>71290</v>
          </cell>
          <cell r="E2089" t="str">
            <v>0</v>
          </cell>
          <cell r="H2089" t="str">
            <v>Sylvan Union Elementary</v>
          </cell>
          <cell r="I2089" t="str">
            <v>ELEMENTARY</v>
          </cell>
          <cell r="J2089">
            <v>11163012</v>
          </cell>
        </row>
        <row r="2090">
          <cell r="A2090">
            <v>12025</v>
          </cell>
          <cell r="B2090">
            <v>47</v>
          </cell>
          <cell r="C2090" t="str">
            <v>50</v>
          </cell>
          <cell r="D2090" t="str">
            <v>71290</v>
          </cell>
          <cell r="E2090" t="str">
            <v>118125</v>
          </cell>
          <cell r="F2090" t="str">
            <v>1026</v>
          </cell>
          <cell r="G2090" t="str">
            <v>D</v>
          </cell>
          <cell r="H2090" t="str">
            <v>Aspire University Charter</v>
          </cell>
          <cell r="I2090" t="str">
            <v>ELEMENTARY</v>
          </cell>
          <cell r="J2090">
            <v>0</v>
          </cell>
        </row>
        <row r="2091">
          <cell r="A2091">
            <v>906</v>
          </cell>
          <cell r="B2091">
            <v>47</v>
          </cell>
          <cell r="C2091" t="str">
            <v>50</v>
          </cell>
          <cell r="D2091" t="str">
            <v>71324</v>
          </cell>
          <cell r="E2091" t="str">
            <v>0</v>
          </cell>
          <cell r="H2091" t="str">
            <v>Valley Home Joint Elementary</v>
          </cell>
          <cell r="I2091" t="str">
            <v>ELEMENTARY</v>
          </cell>
          <cell r="J2091">
            <v>234303</v>
          </cell>
        </row>
        <row r="2092">
          <cell r="A2092">
            <v>907</v>
          </cell>
          <cell r="B2092">
            <v>47</v>
          </cell>
          <cell r="C2092" t="str">
            <v>50</v>
          </cell>
          <cell r="D2092" t="str">
            <v>73601</v>
          </cell>
          <cell r="E2092" t="str">
            <v>0</v>
          </cell>
          <cell r="H2092" t="str">
            <v>Newman-Crows Landing Unified</v>
          </cell>
          <cell r="I2092" t="str">
            <v>UNIFIED</v>
          </cell>
          <cell r="J2092">
            <v>4508013</v>
          </cell>
        </row>
        <row r="2093">
          <cell r="A2093">
            <v>908</v>
          </cell>
          <cell r="B2093">
            <v>47</v>
          </cell>
          <cell r="C2093" t="str">
            <v>50</v>
          </cell>
          <cell r="D2093" t="str">
            <v>75549</v>
          </cell>
          <cell r="E2093" t="str">
            <v>0</v>
          </cell>
          <cell r="H2093" t="str">
            <v>Hughson Unified</v>
          </cell>
          <cell r="I2093" t="str">
            <v>UNIFIED</v>
          </cell>
          <cell r="J2093">
            <v>3370641</v>
          </cell>
        </row>
        <row r="2094">
          <cell r="A2094">
            <v>909</v>
          </cell>
          <cell r="B2094">
            <v>47</v>
          </cell>
          <cell r="C2094" t="str">
            <v>50</v>
          </cell>
          <cell r="D2094" t="str">
            <v>75556</v>
          </cell>
          <cell r="E2094" t="str">
            <v>0</v>
          </cell>
          <cell r="H2094" t="str">
            <v>Riverbank Unified</v>
          </cell>
          <cell r="I2094" t="str">
            <v>UNIFIED</v>
          </cell>
          <cell r="J2094">
            <v>3998688</v>
          </cell>
        </row>
        <row r="2095">
          <cell r="A2095">
            <v>11429</v>
          </cell>
          <cell r="B2095">
            <v>47</v>
          </cell>
          <cell r="C2095" t="str">
            <v>50</v>
          </cell>
          <cell r="D2095" t="str">
            <v>75556</v>
          </cell>
          <cell r="E2095" t="str">
            <v>113852</v>
          </cell>
          <cell r="F2095" t="str">
            <v>0856</v>
          </cell>
          <cell r="G2095" t="str">
            <v>L</v>
          </cell>
          <cell r="H2095" t="str">
            <v>Riverbank Language Academy</v>
          </cell>
          <cell r="I2095" t="str">
            <v>UNIFIED</v>
          </cell>
          <cell r="J2095">
            <v>797025</v>
          </cell>
        </row>
        <row r="2096">
          <cell r="A2096">
            <v>910</v>
          </cell>
          <cell r="B2096">
            <v>47</v>
          </cell>
          <cell r="C2096" t="str">
            <v>50</v>
          </cell>
          <cell r="D2096" t="str">
            <v>75564</v>
          </cell>
          <cell r="E2096" t="str">
            <v>0</v>
          </cell>
          <cell r="H2096" t="str">
            <v>Oakdale Joint Unified</v>
          </cell>
          <cell r="I2096" t="str">
            <v>UNIFIED</v>
          </cell>
          <cell r="J2096">
            <v>8072885</v>
          </cell>
        </row>
        <row r="2097">
          <cell r="A2097">
            <v>1448</v>
          </cell>
          <cell r="B2097">
            <v>47</v>
          </cell>
          <cell r="C2097" t="str">
            <v>50</v>
          </cell>
          <cell r="D2097" t="str">
            <v>75564</v>
          </cell>
          <cell r="E2097" t="str">
            <v>5030176</v>
          </cell>
          <cell r="F2097" t="str">
            <v>0103</v>
          </cell>
          <cell r="G2097" t="str">
            <v>L</v>
          </cell>
          <cell r="H2097" t="str">
            <v>Oakdale Charter High</v>
          </cell>
          <cell r="I2097" t="str">
            <v>UNIFIED</v>
          </cell>
          <cell r="J2097">
            <v>115633</v>
          </cell>
        </row>
        <row r="2098">
          <cell r="A2098">
            <v>911</v>
          </cell>
          <cell r="B2098">
            <v>47</v>
          </cell>
          <cell r="C2098" t="str">
            <v>50</v>
          </cell>
          <cell r="D2098" t="str">
            <v>75572</v>
          </cell>
          <cell r="E2098" t="str">
            <v>0</v>
          </cell>
          <cell r="H2098" t="str">
            <v>Waterford Unified</v>
          </cell>
          <cell r="I2098" t="str">
            <v>UNIFIED</v>
          </cell>
          <cell r="J2098">
            <v>2787876</v>
          </cell>
        </row>
        <row r="2099">
          <cell r="A2099">
            <v>1449</v>
          </cell>
          <cell r="B2099">
            <v>47</v>
          </cell>
          <cell r="C2099" t="str">
            <v>50</v>
          </cell>
          <cell r="D2099" t="str">
            <v>75572</v>
          </cell>
          <cell r="E2099" t="str">
            <v>5030317</v>
          </cell>
          <cell r="F2099" t="str">
            <v>0477</v>
          </cell>
          <cell r="G2099" t="str">
            <v>D</v>
          </cell>
          <cell r="H2099" t="str">
            <v>Connecting Waters Charter</v>
          </cell>
          <cell r="I2099" t="str">
            <v>UNIFIED</v>
          </cell>
          <cell r="J2099">
            <v>3353109</v>
          </cell>
        </row>
        <row r="2100">
          <cell r="A2100">
            <v>9741</v>
          </cell>
          <cell r="B2100">
            <v>47</v>
          </cell>
          <cell r="C2100" t="str">
            <v>50</v>
          </cell>
          <cell r="D2100" t="str">
            <v>75739</v>
          </cell>
          <cell r="E2100" t="str">
            <v>0</v>
          </cell>
          <cell r="H2100" t="str">
            <v>Turlock Unified</v>
          </cell>
          <cell r="I2100" t="str">
            <v>UNIFIED</v>
          </cell>
          <cell r="J2100">
            <v>20456528</v>
          </cell>
        </row>
        <row r="2101">
          <cell r="A2101">
            <v>12601</v>
          </cell>
          <cell r="B2101">
            <v>47</v>
          </cell>
          <cell r="C2101" t="str">
            <v>50</v>
          </cell>
          <cell r="D2101" t="str">
            <v>75739</v>
          </cell>
          <cell r="E2101" t="str">
            <v>124669</v>
          </cell>
          <cell r="F2101" t="str">
            <v>1309</v>
          </cell>
          <cell r="G2101" t="str">
            <v>D</v>
          </cell>
          <cell r="H2101" t="str">
            <v>eCademy Charter at Crane</v>
          </cell>
          <cell r="I2101" t="str">
            <v>UNIFIED</v>
          </cell>
          <cell r="J2101">
            <v>222256</v>
          </cell>
        </row>
        <row r="2102">
          <cell r="A2102">
            <v>14132</v>
          </cell>
          <cell r="B2102">
            <v>47</v>
          </cell>
          <cell r="C2102" t="str">
            <v>50</v>
          </cell>
          <cell r="D2102" t="str">
            <v>75739</v>
          </cell>
          <cell r="E2102" t="str">
            <v>131185</v>
          </cell>
          <cell r="F2102" t="str">
            <v>1695</v>
          </cell>
          <cell r="G2102" t="str">
            <v>D</v>
          </cell>
          <cell r="H2102" t="str">
            <v>Fusion Charter</v>
          </cell>
          <cell r="I2102" t="str">
            <v>UNIFIED</v>
          </cell>
          <cell r="J2102">
            <v>16352</v>
          </cell>
        </row>
        <row r="2103">
          <cell r="A2103">
            <v>52</v>
          </cell>
          <cell r="B2103">
            <v>47</v>
          </cell>
          <cell r="C2103" t="str">
            <v>51</v>
          </cell>
          <cell r="D2103" t="str">
            <v>10512</v>
          </cell>
          <cell r="E2103" t="str">
            <v>0</v>
          </cell>
          <cell r="H2103" t="str">
            <v>Sutter Co. Office of Education</v>
          </cell>
          <cell r="I2103" t="str">
            <v>CO OFFICE</v>
          </cell>
          <cell r="J2103">
            <v>755239</v>
          </cell>
        </row>
        <row r="2104">
          <cell r="A2104">
            <v>912</v>
          </cell>
          <cell r="B2104">
            <v>47</v>
          </cell>
          <cell r="C2104" t="str">
            <v>51</v>
          </cell>
          <cell r="D2104" t="str">
            <v>71357</v>
          </cell>
          <cell r="E2104" t="str">
            <v>0</v>
          </cell>
          <cell r="H2104" t="str">
            <v>Brittan Elementary</v>
          </cell>
          <cell r="I2104" t="str">
            <v>ELEMENTARY</v>
          </cell>
          <cell r="J2104">
            <v>643143</v>
          </cell>
        </row>
        <row r="2105">
          <cell r="A2105">
            <v>913</v>
          </cell>
          <cell r="B2105">
            <v>47</v>
          </cell>
          <cell r="C2105" t="str">
            <v>51</v>
          </cell>
          <cell r="D2105" t="str">
            <v>71365</v>
          </cell>
          <cell r="E2105" t="str">
            <v>0</v>
          </cell>
          <cell r="H2105" t="str">
            <v>Browns Elementary</v>
          </cell>
          <cell r="I2105" t="str">
            <v>ELEMENTARY</v>
          </cell>
          <cell r="J2105">
            <v>213903</v>
          </cell>
        </row>
        <row r="2106">
          <cell r="A2106">
            <v>914</v>
          </cell>
          <cell r="B2106">
            <v>47</v>
          </cell>
          <cell r="C2106" t="str">
            <v>51</v>
          </cell>
          <cell r="D2106" t="str">
            <v>71373</v>
          </cell>
          <cell r="E2106" t="str">
            <v>0</v>
          </cell>
          <cell r="H2106" t="str">
            <v>East Nicolaus Joint Union High</v>
          </cell>
          <cell r="I2106" t="str">
            <v>HIGH</v>
          </cell>
          <cell r="J2106">
            <v>548037</v>
          </cell>
        </row>
        <row r="2107">
          <cell r="A2107">
            <v>915</v>
          </cell>
          <cell r="B2107">
            <v>47</v>
          </cell>
          <cell r="C2107" t="str">
            <v>51</v>
          </cell>
          <cell r="D2107" t="str">
            <v>71381</v>
          </cell>
          <cell r="E2107" t="str">
            <v>0</v>
          </cell>
          <cell r="H2107" t="str">
            <v>Franklin Elementary</v>
          </cell>
          <cell r="I2107" t="str">
            <v>ELEMENTARY</v>
          </cell>
          <cell r="J2107">
            <v>662524</v>
          </cell>
        </row>
        <row r="2108">
          <cell r="A2108">
            <v>916</v>
          </cell>
          <cell r="B2108">
            <v>47</v>
          </cell>
          <cell r="C2108" t="str">
            <v>51</v>
          </cell>
          <cell r="D2108" t="str">
            <v>71399</v>
          </cell>
          <cell r="E2108" t="str">
            <v>0</v>
          </cell>
          <cell r="H2108" t="str">
            <v>Live Oak Unified</v>
          </cell>
          <cell r="I2108" t="str">
            <v>UNIFIED</v>
          </cell>
          <cell r="J2108">
            <v>2692463</v>
          </cell>
        </row>
        <row r="2109">
          <cell r="A2109">
            <v>917</v>
          </cell>
          <cell r="B2109">
            <v>47</v>
          </cell>
          <cell r="C2109" t="str">
            <v>51</v>
          </cell>
          <cell r="D2109" t="str">
            <v>71407</v>
          </cell>
          <cell r="E2109" t="str">
            <v>0</v>
          </cell>
          <cell r="H2109" t="str">
            <v>Marcum-Illinois Union Elementary</v>
          </cell>
          <cell r="I2109" t="str">
            <v>ELEMENTARY</v>
          </cell>
          <cell r="J2109">
            <v>230972</v>
          </cell>
        </row>
        <row r="2110">
          <cell r="A2110">
            <v>10220</v>
          </cell>
          <cell r="B2110">
            <v>47</v>
          </cell>
          <cell r="C2110" t="str">
            <v>51</v>
          </cell>
          <cell r="D2110" t="str">
            <v>71407</v>
          </cell>
          <cell r="E2110" t="str">
            <v>109793</v>
          </cell>
          <cell r="F2110" t="str">
            <v>0724</v>
          </cell>
          <cell r="G2110" t="str">
            <v>D</v>
          </cell>
          <cell r="H2110" t="str">
            <v>South Sutter Charter</v>
          </cell>
          <cell r="I2110" t="str">
            <v>ELEMENTARY</v>
          </cell>
          <cell r="J2110">
            <v>3231184</v>
          </cell>
        </row>
        <row r="2111">
          <cell r="A2111">
            <v>918</v>
          </cell>
          <cell r="B2111">
            <v>47</v>
          </cell>
          <cell r="C2111" t="str">
            <v>51</v>
          </cell>
          <cell r="D2111" t="str">
            <v>71415</v>
          </cell>
          <cell r="E2111" t="str">
            <v>0</v>
          </cell>
          <cell r="H2111" t="str">
            <v>Meridian Elementary</v>
          </cell>
          <cell r="I2111" t="str">
            <v>ELEMENTARY</v>
          </cell>
          <cell r="J2111">
            <v>140412</v>
          </cell>
        </row>
        <row r="2112">
          <cell r="A2112">
            <v>14049</v>
          </cell>
          <cell r="B2112">
            <v>47</v>
          </cell>
          <cell r="C2112" t="str">
            <v>51</v>
          </cell>
          <cell r="D2112" t="str">
            <v>71415</v>
          </cell>
          <cell r="E2112" t="str">
            <v>129007</v>
          </cell>
          <cell r="F2112" t="str">
            <v>1606</v>
          </cell>
          <cell r="G2112" t="str">
            <v>D</v>
          </cell>
          <cell r="H2112" t="str">
            <v>California Virtual Academy @ Sutter</v>
          </cell>
          <cell r="I2112" t="str">
            <v>ELEMENTARY</v>
          </cell>
          <cell r="J2112">
            <v>158508</v>
          </cell>
        </row>
        <row r="2113">
          <cell r="A2113">
            <v>14324</v>
          </cell>
          <cell r="B2113">
            <v>47</v>
          </cell>
          <cell r="C2113" t="str">
            <v>51</v>
          </cell>
          <cell r="D2113" t="str">
            <v>71415</v>
          </cell>
          <cell r="E2113" t="str">
            <v>132753</v>
          </cell>
          <cell r="F2113" t="str">
            <v>1755</v>
          </cell>
          <cell r="G2113" t="str">
            <v>D</v>
          </cell>
          <cell r="H2113" t="str">
            <v>California Prep Sutter K-7</v>
          </cell>
          <cell r="I2113" t="str">
            <v>ELEMENTARY</v>
          </cell>
          <cell r="J2113">
            <v>141374</v>
          </cell>
        </row>
        <row r="2114">
          <cell r="A2114">
            <v>14325</v>
          </cell>
          <cell r="B2114">
            <v>47</v>
          </cell>
          <cell r="C2114" t="str">
            <v>51</v>
          </cell>
          <cell r="D2114" t="str">
            <v>71415</v>
          </cell>
          <cell r="E2114" t="str">
            <v>132761</v>
          </cell>
          <cell r="F2114" t="str">
            <v>1756</v>
          </cell>
          <cell r="G2114" t="str">
            <v>D</v>
          </cell>
          <cell r="H2114" t="str">
            <v>California Prep Sutter 8-12</v>
          </cell>
          <cell r="I2114" t="str">
            <v>ELEMENTARY</v>
          </cell>
          <cell r="J2114">
            <v>50408</v>
          </cell>
        </row>
        <row r="2115">
          <cell r="A2115">
            <v>919</v>
          </cell>
          <cell r="B2115">
            <v>47</v>
          </cell>
          <cell r="C2115" t="str">
            <v>51</v>
          </cell>
          <cell r="D2115" t="str">
            <v>71423</v>
          </cell>
          <cell r="E2115" t="str">
            <v>0</v>
          </cell>
          <cell r="H2115" t="str">
            <v>Nuestro Elementary</v>
          </cell>
          <cell r="I2115" t="str">
            <v>ELEMENTARY</v>
          </cell>
          <cell r="J2115">
            <v>230502</v>
          </cell>
        </row>
        <row r="2116">
          <cell r="A2116">
            <v>14268</v>
          </cell>
          <cell r="B2116">
            <v>47</v>
          </cell>
          <cell r="C2116" t="str">
            <v>51</v>
          </cell>
          <cell r="D2116" t="str">
            <v>71423</v>
          </cell>
          <cell r="E2116" t="str">
            <v>132977</v>
          </cell>
          <cell r="F2116" t="str">
            <v>1764</v>
          </cell>
          <cell r="G2116" t="str">
            <v>D</v>
          </cell>
          <cell r="H2116" t="str">
            <v>Sutter Peak Charter Academy</v>
          </cell>
          <cell r="I2116" t="str">
            <v>ELEMENTARY</v>
          </cell>
          <cell r="J2116">
            <v>87724</v>
          </cell>
        </row>
        <row r="2117">
          <cell r="A2117">
            <v>920</v>
          </cell>
          <cell r="B2117">
            <v>47</v>
          </cell>
          <cell r="C2117" t="str">
            <v>51</v>
          </cell>
          <cell r="D2117" t="str">
            <v>71431</v>
          </cell>
          <cell r="E2117" t="str">
            <v>0</v>
          </cell>
          <cell r="H2117" t="str">
            <v>Pleasant Grove Joint Union</v>
          </cell>
          <cell r="I2117" t="str">
            <v>ELEMENTARY</v>
          </cell>
          <cell r="J2117">
            <v>294031</v>
          </cell>
        </row>
        <row r="2118">
          <cell r="A2118">
            <v>921</v>
          </cell>
          <cell r="B2118">
            <v>47</v>
          </cell>
          <cell r="C2118" t="str">
            <v>51</v>
          </cell>
          <cell r="D2118" t="str">
            <v>71449</v>
          </cell>
          <cell r="E2118" t="str">
            <v>0</v>
          </cell>
          <cell r="H2118" t="str">
            <v>Sutter Union High</v>
          </cell>
          <cell r="I2118" t="str">
            <v>HIGH</v>
          </cell>
          <cell r="J2118">
            <v>1288352</v>
          </cell>
        </row>
        <row r="2119">
          <cell r="A2119">
            <v>922</v>
          </cell>
          <cell r="B2119">
            <v>47</v>
          </cell>
          <cell r="C2119" t="str">
            <v>51</v>
          </cell>
          <cell r="D2119" t="str">
            <v>71456</v>
          </cell>
          <cell r="E2119" t="str">
            <v>0</v>
          </cell>
          <cell r="H2119" t="str">
            <v>Winship-Robbins</v>
          </cell>
          <cell r="I2119" t="str">
            <v>ELEMENTARY</v>
          </cell>
          <cell r="J2119">
            <v>228666</v>
          </cell>
        </row>
        <row r="2120">
          <cell r="A2120">
            <v>14350</v>
          </cell>
          <cell r="B2120">
            <v>47</v>
          </cell>
          <cell r="C2120" t="str">
            <v>51</v>
          </cell>
          <cell r="D2120" t="str">
            <v>71456</v>
          </cell>
          <cell r="E2120" t="str">
            <v>133934</v>
          </cell>
          <cell r="F2120" t="str">
            <v>1801</v>
          </cell>
          <cell r="G2120" t="str">
            <v>D</v>
          </cell>
          <cell r="H2120" t="str">
            <v>Inspire Charter School - North</v>
          </cell>
          <cell r="I2120" t="str">
            <v>ELEMENTARY</v>
          </cell>
          <cell r="J2120">
            <v>330808</v>
          </cell>
        </row>
        <row r="2121">
          <cell r="A2121">
            <v>8943</v>
          </cell>
          <cell r="B2121">
            <v>47</v>
          </cell>
          <cell r="C2121" t="str">
            <v>51</v>
          </cell>
          <cell r="D2121" t="str">
            <v>71456</v>
          </cell>
          <cell r="E2121" t="str">
            <v>6053334</v>
          </cell>
          <cell r="F2121" t="str">
            <v>1826</v>
          </cell>
          <cell r="G2121" t="str">
            <v>D</v>
          </cell>
          <cell r="H2121" t="str">
            <v>Winship Community School</v>
          </cell>
          <cell r="I2121" t="str">
            <v>ELEMENTARY</v>
          </cell>
          <cell r="J2121">
            <v>18816</v>
          </cell>
        </row>
        <row r="2122">
          <cell r="A2122">
            <v>923</v>
          </cell>
          <cell r="B2122">
            <v>47</v>
          </cell>
          <cell r="C2122" t="str">
            <v>51</v>
          </cell>
          <cell r="D2122" t="str">
            <v>71464</v>
          </cell>
          <cell r="E2122" t="str">
            <v>0</v>
          </cell>
          <cell r="H2122" t="str">
            <v>Yuba City Unified</v>
          </cell>
          <cell r="I2122" t="str">
            <v>UNIFIED</v>
          </cell>
          <cell r="J2122">
            <v>17910557</v>
          </cell>
        </row>
        <row r="2123">
          <cell r="A2123">
            <v>9723</v>
          </cell>
          <cell r="B2123">
            <v>47</v>
          </cell>
          <cell r="C2123" t="str">
            <v>51</v>
          </cell>
          <cell r="D2123" t="str">
            <v>71464</v>
          </cell>
          <cell r="E2123" t="str">
            <v>107318</v>
          </cell>
          <cell r="F2123" t="str">
            <v>0639</v>
          </cell>
          <cell r="G2123" t="str">
            <v>D</v>
          </cell>
          <cell r="H2123" t="str">
            <v>Twin Rivers Charter</v>
          </cell>
          <cell r="I2123" t="str">
            <v>UNIFIED</v>
          </cell>
          <cell r="J2123">
            <v>631556</v>
          </cell>
        </row>
        <row r="2124">
          <cell r="A2124">
            <v>1450</v>
          </cell>
          <cell r="B2124">
            <v>47</v>
          </cell>
          <cell r="C2124" t="str">
            <v>51</v>
          </cell>
          <cell r="D2124" t="str">
            <v>71464</v>
          </cell>
          <cell r="E2124" t="str">
            <v>5130125</v>
          </cell>
          <cell r="F2124" t="str">
            <v>0289</v>
          </cell>
          <cell r="G2124" t="str">
            <v>D</v>
          </cell>
          <cell r="H2124" t="str">
            <v>Yuba City Charter</v>
          </cell>
          <cell r="I2124" t="str">
            <v>UNIFIED</v>
          </cell>
          <cell r="J2124">
            <v>371713</v>
          </cell>
        </row>
        <row r="2125">
          <cell r="A2125">
            <v>53</v>
          </cell>
          <cell r="B2125">
            <v>47</v>
          </cell>
          <cell r="C2125" t="str">
            <v>52</v>
          </cell>
          <cell r="D2125" t="str">
            <v>10520</v>
          </cell>
          <cell r="E2125" t="str">
            <v>0</v>
          </cell>
          <cell r="H2125" t="str">
            <v>Tehama Co. Office of Education</v>
          </cell>
          <cell r="I2125" t="str">
            <v>CO OFFICE</v>
          </cell>
          <cell r="J2125">
            <v>225066</v>
          </cell>
        </row>
        <row r="2126">
          <cell r="A2126">
            <v>14106</v>
          </cell>
          <cell r="B2126">
            <v>47</v>
          </cell>
          <cell r="C2126" t="str">
            <v>52</v>
          </cell>
          <cell r="D2126" t="str">
            <v>10520</v>
          </cell>
          <cell r="E2126" t="str">
            <v>6119606</v>
          </cell>
          <cell r="F2126" t="str">
            <v>1667</v>
          </cell>
          <cell r="G2126" t="str">
            <v>L</v>
          </cell>
          <cell r="H2126" t="str">
            <v>Lincoln Street</v>
          </cell>
          <cell r="I2126" t="str">
            <v>CO OFFICE</v>
          </cell>
          <cell r="J2126">
            <v>15616</v>
          </cell>
        </row>
        <row r="2127">
          <cell r="A2127">
            <v>1451</v>
          </cell>
          <cell r="B2127">
            <v>47</v>
          </cell>
          <cell r="C2127" t="str">
            <v>52</v>
          </cell>
          <cell r="D2127" t="str">
            <v>10520</v>
          </cell>
          <cell r="E2127" t="str">
            <v>6119671</v>
          </cell>
          <cell r="F2127" t="str">
            <v>0430</v>
          </cell>
          <cell r="G2127" t="str">
            <v>L</v>
          </cell>
          <cell r="H2127" t="str">
            <v>Tehama eLearning Academy</v>
          </cell>
          <cell r="I2127" t="str">
            <v>ELEMENTARY</v>
          </cell>
          <cell r="J2127">
            <v>147608</v>
          </cell>
        </row>
        <row r="2128">
          <cell r="A2128">
            <v>924</v>
          </cell>
          <cell r="B2128">
            <v>47</v>
          </cell>
          <cell r="C2128" t="str">
            <v>52</v>
          </cell>
          <cell r="D2128" t="str">
            <v>71472</v>
          </cell>
          <cell r="E2128" t="str">
            <v>0</v>
          </cell>
          <cell r="H2128" t="str">
            <v>Antelope Elementary</v>
          </cell>
          <cell r="I2128" t="str">
            <v>ELEMENTARY</v>
          </cell>
          <cell r="J2128">
            <v>1233931</v>
          </cell>
        </row>
        <row r="2129">
          <cell r="A2129">
            <v>14372</v>
          </cell>
          <cell r="B2129">
            <v>47</v>
          </cell>
          <cell r="C2129" t="str">
            <v>52</v>
          </cell>
          <cell r="D2129" t="str">
            <v>71472</v>
          </cell>
          <cell r="E2129" t="str">
            <v>134403</v>
          </cell>
          <cell r="F2129" t="str">
            <v>1813</v>
          </cell>
          <cell r="G2129" t="str">
            <v>L</v>
          </cell>
          <cell r="H2129" t="str">
            <v>Lassen-Antelope Volcanic Academy (LAVA) Charter</v>
          </cell>
          <cell r="I2129" t="str">
            <v>ELEMENTARY</v>
          </cell>
          <cell r="J2129">
            <v>16992</v>
          </cell>
        </row>
        <row r="2130">
          <cell r="A2130">
            <v>926</v>
          </cell>
          <cell r="B2130">
            <v>47</v>
          </cell>
          <cell r="C2130" t="str">
            <v>52</v>
          </cell>
          <cell r="D2130" t="str">
            <v>71498</v>
          </cell>
          <cell r="E2130" t="str">
            <v>0</v>
          </cell>
          <cell r="H2130" t="str">
            <v>Corning Union Elementary</v>
          </cell>
          <cell r="I2130" t="str">
            <v>ELEMENTARY</v>
          </cell>
          <cell r="J2130">
            <v>2885032</v>
          </cell>
        </row>
        <row r="2131">
          <cell r="A2131">
            <v>927</v>
          </cell>
          <cell r="B2131">
            <v>47</v>
          </cell>
          <cell r="C2131" t="str">
            <v>52</v>
          </cell>
          <cell r="D2131" t="str">
            <v>71506</v>
          </cell>
          <cell r="E2131" t="str">
            <v>0</v>
          </cell>
          <cell r="H2131" t="str">
            <v>Corning Union High</v>
          </cell>
          <cell r="I2131" t="str">
            <v>HIGH</v>
          </cell>
          <cell r="J2131">
            <v>1604061</v>
          </cell>
        </row>
        <row r="2132">
          <cell r="A2132">
            <v>928</v>
          </cell>
          <cell r="B2132">
            <v>47</v>
          </cell>
          <cell r="C2132" t="str">
            <v>52</v>
          </cell>
          <cell r="D2132" t="str">
            <v>71514</v>
          </cell>
          <cell r="E2132" t="str">
            <v>0</v>
          </cell>
          <cell r="H2132" t="str">
            <v>Elkins Elementary</v>
          </cell>
          <cell r="I2132" t="str">
            <v>ELEMENTARY</v>
          </cell>
          <cell r="J2132">
            <v>24118</v>
          </cell>
        </row>
        <row r="2133">
          <cell r="A2133">
            <v>929</v>
          </cell>
          <cell r="B2133">
            <v>47</v>
          </cell>
          <cell r="C2133" t="str">
            <v>52</v>
          </cell>
          <cell r="D2133" t="str">
            <v>71522</v>
          </cell>
          <cell r="E2133" t="str">
            <v>0</v>
          </cell>
          <cell r="H2133" t="str">
            <v>Evergreen Union</v>
          </cell>
          <cell r="I2133" t="str">
            <v>ELEMENTARY</v>
          </cell>
          <cell r="J2133">
            <v>1592437</v>
          </cell>
        </row>
        <row r="2134">
          <cell r="A2134">
            <v>14254</v>
          </cell>
          <cell r="B2134">
            <v>47</v>
          </cell>
          <cell r="C2134" t="str">
            <v>52</v>
          </cell>
          <cell r="D2134" t="str">
            <v>71522</v>
          </cell>
          <cell r="E2134" t="str">
            <v>132597</v>
          </cell>
          <cell r="F2134" t="str">
            <v>1754</v>
          </cell>
          <cell r="G2134" t="str">
            <v>L</v>
          </cell>
          <cell r="H2134" t="str">
            <v>Evergreen Institute of Excellence</v>
          </cell>
          <cell r="I2134" t="str">
            <v>ELEMENTARY</v>
          </cell>
          <cell r="J2134">
            <v>21548</v>
          </cell>
        </row>
        <row r="2135">
          <cell r="A2135">
            <v>930</v>
          </cell>
          <cell r="B2135">
            <v>47</v>
          </cell>
          <cell r="C2135" t="str">
            <v>52</v>
          </cell>
          <cell r="D2135" t="str">
            <v>71530</v>
          </cell>
          <cell r="E2135" t="str">
            <v>0</v>
          </cell>
          <cell r="H2135" t="str">
            <v>Flournoy Union Elementary</v>
          </cell>
          <cell r="I2135" t="str">
            <v>ELEMENTARY</v>
          </cell>
          <cell r="J2135">
            <v>35951</v>
          </cell>
        </row>
        <row r="2136">
          <cell r="A2136">
            <v>931</v>
          </cell>
          <cell r="B2136">
            <v>47</v>
          </cell>
          <cell r="C2136" t="str">
            <v>52</v>
          </cell>
          <cell r="D2136" t="str">
            <v>71548</v>
          </cell>
          <cell r="E2136" t="str">
            <v>0</v>
          </cell>
          <cell r="H2136" t="str">
            <v>Gerber Union Elementary</v>
          </cell>
          <cell r="I2136" t="str">
            <v>ELEMENTARY</v>
          </cell>
          <cell r="J2136">
            <v>567970</v>
          </cell>
        </row>
        <row r="2137">
          <cell r="A2137">
            <v>932</v>
          </cell>
          <cell r="B2137">
            <v>47</v>
          </cell>
          <cell r="C2137" t="str">
            <v>52</v>
          </cell>
          <cell r="D2137" t="str">
            <v>71555</v>
          </cell>
          <cell r="E2137" t="str">
            <v>0</v>
          </cell>
          <cell r="H2137" t="str">
            <v>Kirkwood Elementary</v>
          </cell>
          <cell r="I2137" t="str">
            <v>ELEMENTARY</v>
          </cell>
          <cell r="J2137">
            <v>161405</v>
          </cell>
        </row>
        <row r="2138">
          <cell r="A2138">
            <v>933</v>
          </cell>
          <cell r="B2138">
            <v>47</v>
          </cell>
          <cell r="C2138" t="str">
            <v>52</v>
          </cell>
          <cell r="D2138" t="str">
            <v>71563</v>
          </cell>
          <cell r="E2138" t="str">
            <v>0</v>
          </cell>
          <cell r="H2138" t="str">
            <v>Lassen View Union Elementary</v>
          </cell>
          <cell r="I2138" t="str">
            <v>ELEMENTARY</v>
          </cell>
          <cell r="J2138">
            <v>457397</v>
          </cell>
        </row>
        <row r="2139">
          <cell r="A2139">
            <v>934</v>
          </cell>
          <cell r="B2139">
            <v>47</v>
          </cell>
          <cell r="C2139" t="str">
            <v>52</v>
          </cell>
          <cell r="D2139" t="str">
            <v>71571</v>
          </cell>
          <cell r="E2139" t="str">
            <v>0</v>
          </cell>
          <cell r="H2139" t="str">
            <v>Los Molinos Unified</v>
          </cell>
          <cell r="I2139" t="str">
            <v>UNIFIED</v>
          </cell>
          <cell r="J2139">
            <v>1008555</v>
          </cell>
        </row>
        <row r="2140">
          <cell r="A2140">
            <v>938</v>
          </cell>
          <cell r="B2140">
            <v>47</v>
          </cell>
          <cell r="C2140" t="str">
            <v>52</v>
          </cell>
          <cell r="D2140" t="str">
            <v>71621</v>
          </cell>
          <cell r="E2140" t="str">
            <v>0</v>
          </cell>
          <cell r="H2140" t="str">
            <v>Red Bluff Union Elementary</v>
          </cell>
          <cell r="I2140" t="str">
            <v>ELEMENTARY</v>
          </cell>
          <cell r="J2140">
            <v>2864945</v>
          </cell>
        </row>
        <row r="2141">
          <cell r="A2141">
            <v>939</v>
          </cell>
          <cell r="B2141">
            <v>47</v>
          </cell>
          <cell r="C2141" t="str">
            <v>52</v>
          </cell>
          <cell r="D2141" t="str">
            <v>71639</v>
          </cell>
          <cell r="E2141" t="str">
            <v>0</v>
          </cell>
          <cell r="H2141" t="str">
            <v>Red Bluff Joint Union High</v>
          </cell>
          <cell r="I2141" t="str">
            <v>HIGH</v>
          </cell>
          <cell r="J2141">
            <v>2614374</v>
          </cell>
        </row>
        <row r="2142">
          <cell r="A2142">
            <v>940</v>
          </cell>
          <cell r="B2142">
            <v>47</v>
          </cell>
          <cell r="C2142" t="str">
            <v>52</v>
          </cell>
          <cell r="D2142" t="str">
            <v>71647</v>
          </cell>
          <cell r="E2142" t="str">
            <v>0</v>
          </cell>
          <cell r="H2142" t="str">
            <v>Reeds Creek Elementary</v>
          </cell>
          <cell r="I2142" t="str">
            <v>ELEMENTARY</v>
          </cell>
          <cell r="J2142">
            <v>218089</v>
          </cell>
        </row>
        <row r="2143">
          <cell r="A2143">
            <v>941</v>
          </cell>
          <cell r="B2143">
            <v>47</v>
          </cell>
          <cell r="C2143" t="str">
            <v>52</v>
          </cell>
          <cell r="D2143" t="str">
            <v>71654</v>
          </cell>
          <cell r="E2143" t="str">
            <v>0</v>
          </cell>
          <cell r="H2143" t="str">
            <v>Richfield Elementary</v>
          </cell>
          <cell r="I2143" t="str">
            <v>ELEMENTARY</v>
          </cell>
          <cell r="J2143">
            <v>351033</v>
          </cell>
        </row>
        <row r="2144">
          <cell r="A2144">
            <v>54</v>
          </cell>
          <cell r="B2144">
            <v>47</v>
          </cell>
          <cell r="C2144" t="str">
            <v>53</v>
          </cell>
          <cell r="D2144" t="str">
            <v>10538</v>
          </cell>
          <cell r="E2144" t="str">
            <v>0</v>
          </cell>
          <cell r="H2144" t="str">
            <v>Trinity Co. Office of Education</v>
          </cell>
          <cell r="I2144" t="str">
            <v>CO OFFICE</v>
          </cell>
          <cell r="J2144">
            <v>0</v>
          </cell>
        </row>
        <row r="2145">
          <cell r="A2145">
            <v>14373</v>
          </cell>
          <cell r="B2145">
            <v>47</v>
          </cell>
          <cell r="C2145" t="str">
            <v>53</v>
          </cell>
          <cell r="D2145" t="str">
            <v>10538</v>
          </cell>
          <cell r="E2145" t="str">
            <v>125633</v>
          </cell>
          <cell r="F2145" t="str">
            <v>1809</v>
          </cell>
          <cell r="G2145" t="str">
            <v>D</v>
          </cell>
          <cell r="H2145" t="str">
            <v>California Heritage Youthbuild Academy II</v>
          </cell>
          <cell r="I2145" t="str">
            <v>CO OFFICE</v>
          </cell>
          <cell r="J2145">
            <v>12886</v>
          </cell>
        </row>
        <row r="2146">
          <cell r="A2146">
            <v>942</v>
          </cell>
          <cell r="B2146">
            <v>47</v>
          </cell>
          <cell r="C2146" t="str">
            <v>53</v>
          </cell>
          <cell r="D2146" t="str">
            <v>71662</v>
          </cell>
          <cell r="E2146" t="str">
            <v>0</v>
          </cell>
          <cell r="H2146" t="str">
            <v>Burnt Ranch Elementary</v>
          </cell>
          <cell r="I2146" t="str">
            <v>ELEMENTARY</v>
          </cell>
          <cell r="J2146">
            <v>145570</v>
          </cell>
        </row>
        <row r="2147">
          <cell r="A2147">
            <v>943</v>
          </cell>
          <cell r="B2147">
            <v>47</v>
          </cell>
          <cell r="C2147" t="str">
            <v>53</v>
          </cell>
          <cell r="D2147" t="str">
            <v>71670</v>
          </cell>
          <cell r="E2147" t="str">
            <v>0</v>
          </cell>
          <cell r="H2147" t="str">
            <v>Coffee Creek Elementary</v>
          </cell>
          <cell r="I2147" t="str">
            <v>ELEMENTARY</v>
          </cell>
          <cell r="J2147">
            <v>1084</v>
          </cell>
        </row>
        <row r="2148">
          <cell r="A2148">
            <v>945</v>
          </cell>
          <cell r="B2148">
            <v>47</v>
          </cell>
          <cell r="C2148" t="str">
            <v>53</v>
          </cell>
          <cell r="D2148" t="str">
            <v>71696</v>
          </cell>
          <cell r="E2148" t="str">
            <v>0</v>
          </cell>
          <cell r="H2148" t="str">
            <v>Douglas City Elementary</v>
          </cell>
          <cell r="I2148" t="str">
            <v>ELEMENTARY</v>
          </cell>
          <cell r="J2148">
            <v>253914</v>
          </cell>
        </row>
        <row r="2149">
          <cell r="A2149">
            <v>946</v>
          </cell>
          <cell r="B2149">
            <v>47</v>
          </cell>
          <cell r="C2149" t="str">
            <v>53</v>
          </cell>
          <cell r="D2149" t="str">
            <v>71738</v>
          </cell>
          <cell r="E2149" t="str">
            <v>0</v>
          </cell>
          <cell r="H2149" t="str">
            <v>Junction City Elementary</v>
          </cell>
          <cell r="I2149" t="str">
            <v>ELEMENTARY</v>
          </cell>
          <cell r="J2149">
            <v>106407</v>
          </cell>
        </row>
        <row r="2150">
          <cell r="A2150">
            <v>947</v>
          </cell>
          <cell r="B2150">
            <v>47</v>
          </cell>
          <cell r="C2150" t="str">
            <v>53</v>
          </cell>
          <cell r="D2150" t="str">
            <v>71746</v>
          </cell>
          <cell r="E2150" t="str">
            <v>0</v>
          </cell>
          <cell r="H2150" t="str">
            <v>Lewiston Elementary</v>
          </cell>
          <cell r="I2150" t="str">
            <v>ELEMENTARY</v>
          </cell>
          <cell r="J2150">
            <v>11734</v>
          </cell>
        </row>
        <row r="2151">
          <cell r="A2151">
            <v>948</v>
          </cell>
          <cell r="B2151">
            <v>47</v>
          </cell>
          <cell r="C2151" t="str">
            <v>53</v>
          </cell>
          <cell r="D2151" t="str">
            <v>71761</v>
          </cell>
          <cell r="E2151" t="str">
            <v>0</v>
          </cell>
          <cell r="H2151" t="str">
            <v>Trinity Center Elementary</v>
          </cell>
          <cell r="I2151" t="str">
            <v>ELEMENTARY</v>
          </cell>
          <cell r="J2151">
            <v>33671</v>
          </cell>
        </row>
        <row r="2152">
          <cell r="A2152">
            <v>951</v>
          </cell>
          <cell r="B2152">
            <v>47</v>
          </cell>
          <cell r="C2152" t="str">
            <v>53</v>
          </cell>
          <cell r="D2152" t="str">
            <v>73833</v>
          </cell>
          <cell r="E2152" t="str">
            <v>0</v>
          </cell>
          <cell r="H2152" t="str">
            <v>Southern Trinity Joint Unified</v>
          </cell>
          <cell r="I2152" t="str">
            <v>UNIFIED</v>
          </cell>
          <cell r="J2152">
            <v>301096</v>
          </cell>
        </row>
        <row r="2153">
          <cell r="A2153">
            <v>952</v>
          </cell>
          <cell r="B2153">
            <v>47</v>
          </cell>
          <cell r="C2153" t="str">
            <v>53</v>
          </cell>
          <cell r="D2153" t="str">
            <v>75028</v>
          </cell>
          <cell r="E2153" t="str">
            <v>0</v>
          </cell>
          <cell r="H2153" t="str">
            <v>Mountain Valley Unified</v>
          </cell>
          <cell r="I2153" t="str">
            <v>UNIFIED</v>
          </cell>
          <cell r="J2153">
            <v>342056</v>
          </cell>
        </row>
        <row r="2154">
          <cell r="A2154">
            <v>11965</v>
          </cell>
          <cell r="B2154">
            <v>47</v>
          </cell>
          <cell r="C2154" t="str">
            <v>53</v>
          </cell>
          <cell r="D2154" t="str">
            <v>76513</v>
          </cell>
          <cell r="E2154" t="str">
            <v>0</v>
          </cell>
          <cell r="H2154" t="str">
            <v>Trinity Alps Unified</v>
          </cell>
          <cell r="I2154" t="str">
            <v>UNIFIED</v>
          </cell>
          <cell r="J2154">
            <v>1184815</v>
          </cell>
        </row>
        <row r="2155">
          <cell r="A2155">
            <v>55</v>
          </cell>
          <cell r="B2155">
            <v>47</v>
          </cell>
          <cell r="C2155" t="str">
            <v>54</v>
          </cell>
          <cell r="D2155" t="str">
            <v>10546</v>
          </cell>
          <cell r="E2155" t="str">
            <v>0</v>
          </cell>
          <cell r="H2155" t="str">
            <v>Tulare Co. Office of Education</v>
          </cell>
          <cell r="I2155" t="str">
            <v>CO OFFICE</v>
          </cell>
          <cell r="J2155">
            <v>2303050</v>
          </cell>
        </row>
        <row r="2156">
          <cell r="A2156">
            <v>12219</v>
          </cell>
          <cell r="B2156">
            <v>47</v>
          </cell>
          <cell r="C2156" t="str">
            <v>54</v>
          </cell>
          <cell r="D2156" t="str">
            <v>10546</v>
          </cell>
          <cell r="E2156" t="str">
            <v>119602</v>
          </cell>
          <cell r="F2156" t="str">
            <v>1076</v>
          </cell>
          <cell r="G2156" t="str">
            <v>L</v>
          </cell>
          <cell r="H2156" t="str">
            <v>University Preparatory High</v>
          </cell>
          <cell r="I2156" t="str">
            <v>CO OFFICE</v>
          </cell>
          <cell r="J2156">
            <v>402098</v>
          </cell>
        </row>
        <row r="2157">
          <cell r="A2157">
            <v>12592</v>
          </cell>
          <cell r="B2157">
            <v>47</v>
          </cell>
          <cell r="C2157" t="str">
            <v>54</v>
          </cell>
          <cell r="D2157" t="str">
            <v>10546</v>
          </cell>
          <cell r="E2157" t="str">
            <v>124057</v>
          </cell>
          <cell r="F2157" t="str">
            <v>1293</v>
          </cell>
          <cell r="G2157" t="str">
            <v>D</v>
          </cell>
          <cell r="H2157" t="str">
            <v>Valley Life Charter</v>
          </cell>
          <cell r="I2157" t="str">
            <v>UNIFIED</v>
          </cell>
          <cell r="J2157">
            <v>965980</v>
          </cell>
        </row>
        <row r="2158">
          <cell r="A2158">
            <v>12754</v>
          </cell>
          <cell r="B2158">
            <v>47</v>
          </cell>
          <cell r="C2158" t="str">
            <v>54</v>
          </cell>
          <cell r="D2158" t="str">
            <v>10546</v>
          </cell>
          <cell r="E2158" t="str">
            <v>125542</v>
          </cell>
          <cell r="F2158" t="str">
            <v>1382</v>
          </cell>
          <cell r="G2158" t="str">
            <v>D</v>
          </cell>
          <cell r="H2158" t="str">
            <v>Sycamore Valley Academy</v>
          </cell>
          <cell r="I2158" t="str">
            <v>UNIFIED</v>
          </cell>
          <cell r="J2158">
            <v>527555</v>
          </cell>
        </row>
        <row r="2159">
          <cell r="A2159">
            <v>14449</v>
          </cell>
          <cell r="B2159">
            <v>47</v>
          </cell>
          <cell r="C2159" t="str">
            <v>54</v>
          </cell>
          <cell r="D2159" t="str">
            <v>10546</v>
          </cell>
          <cell r="E2159" t="str">
            <v>135459</v>
          </cell>
          <cell r="F2159" t="str">
            <v>1860</v>
          </cell>
          <cell r="G2159" t="str">
            <v>D</v>
          </cell>
          <cell r="H2159" t="str">
            <v>Blue Oak Academy</v>
          </cell>
          <cell r="I2159" t="str">
            <v>UNIFIED</v>
          </cell>
          <cell r="J2159">
            <v>23912</v>
          </cell>
        </row>
        <row r="2160">
          <cell r="A2160">
            <v>1070</v>
          </cell>
          <cell r="B2160">
            <v>47</v>
          </cell>
          <cell r="C2160" t="str">
            <v>54</v>
          </cell>
          <cell r="D2160" t="str">
            <v>10546</v>
          </cell>
          <cell r="E2160" t="str">
            <v>5430327</v>
          </cell>
          <cell r="F2160" t="str">
            <v>0341</v>
          </cell>
          <cell r="G2160" t="str">
            <v>L</v>
          </cell>
          <cell r="H2160" t="str">
            <v>La Sierra High</v>
          </cell>
          <cell r="I2160" t="str">
            <v>CO OFFICE</v>
          </cell>
          <cell r="J2160">
            <v>377211</v>
          </cell>
        </row>
        <row r="2161">
          <cell r="A2161">
            <v>1071</v>
          </cell>
          <cell r="B2161">
            <v>47</v>
          </cell>
          <cell r="C2161" t="str">
            <v>54</v>
          </cell>
          <cell r="D2161" t="str">
            <v>10546</v>
          </cell>
          <cell r="E2161" t="str">
            <v>6119291</v>
          </cell>
          <cell r="F2161" t="str">
            <v>0395</v>
          </cell>
          <cell r="G2161" t="str">
            <v>D</v>
          </cell>
          <cell r="H2161" t="str">
            <v>Eleanor Roosevelt Community Learning Center</v>
          </cell>
          <cell r="I2161" t="str">
            <v>ELEMENTARY</v>
          </cell>
          <cell r="J2161">
            <v>392487</v>
          </cell>
        </row>
        <row r="2162">
          <cell r="A2162">
            <v>953</v>
          </cell>
          <cell r="B2162">
            <v>47</v>
          </cell>
          <cell r="C2162" t="str">
            <v>54</v>
          </cell>
          <cell r="D2162" t="str">
            <v>71795</v>
          </cell>
          <cell r="E2162" t="str">
            <v>0</v>
          </cell>
          <cell r="H2162" t="str">
            <v>Allensworth Elementary</v>
          </cell>
          <cell r="I2162" t="str">
            <v>ELEMENTARY</v>
          </cell>
          <cell r="J2162">
            <v>136143</v>
          </cell>
        </row>
        <row r="2163">
          <cell r="A2163">
            <v>954</v>
          </cell>
          <cell r="B2163">
            <v>47</v>
          </cell>
          <cell r="C2163" t="str">
            <v>54</v>
          </cell>
          <cell r="D2163" t="str">
            <v>71803</v>
          </cell>
          <cell r="E2163" t="str">
            <v>0</v>
          </cell>
          <cell r="H2163" t="str">
            <v>Alpaugh Unified</v>
          </cell>
          <cell r="I2163" t="str">
            <v>UNIFIED</v>
          </cell>
          <cell r="J2163">
            <v>602990</v>
          </cell>
        </row>
        <row r="2164">
          <cell r="A2164">
            <v>10294</v>
          </cell>
          <cell r="B2164">
            <v>47</v>
          </cell>
          <cell r="C2164" t="str">
            <v>54</v>
          </cell>
          <cell r="D2164" t="str">
            <v>71803</v>
          </cell>
          <cell r="E2164" t="str">
            <v>112458</v>
          </cell>
          <cell r="F2164" t="str">
            <v>0804</v>
          </cell>
          <cell r="G2164" t="str">
            <v>D</v>
          </cell>
          <cell r="H2164" t="str">
            <v>California Connections Academy@Central</v>
          </cell>
          <cell r="I2164" t="str">
            <v>UNIFIED</v>
          </cell>
          <cell r="J2164">
            <v>646886</v>
          </cell>
        </row>
        <row r="2165">
          <cell r="A2165">
            <v>955</v>
          </cell>
          <cell r="B2165">
            <v>47</v>
          </cell>
          <cell r="C2165" t="str">
            <v>54</v>
          </cell>
          <cell r="D2165" t="str">
            <v>71811</v>
          </cell>
          <cell r="E2165" t="str">
            <v>0</v>
          </cell>
          <cell r="H2165" t="str">
            <v>Alta Vista Elementary</v>
          </cell>
          <cell r="I2165" t="str">
            <v>ELEMENTARY</v>
          </cell>
          <cell r="J2165">
            <v>765514</v>
          </cell>
        </row>
        <row r="2166">
          <cell r="A2166">
            <v>956</v>
          </cell>
          <cell r="B2166">
            <v>47</v>
          </cell>
          <cell r="C2166" t="str">
            <v>54</v>
          </cell>
          <cell r="D2166" t="str">
            <v>71829</v>
          </cell>
          <cell r="E2166" t="str">
            <v>0</v>
          </cell>
          <cell r="H2166" t="str">
            <v>Buena Vista Elementary</v>
          </cell>
          <cell r="I2166" t="str">
            <v>ELEMENTARY</v>
          </cell>
          <cell r="J2166">
            <v>287482</v>
          </cell>
        </row>
        <row r="2167">
          <cell r="A2167">
            <v>957</v>
          </cell>
          <cell r="B2167">
            <v>47</v>
          </cell>
          <cell r="C2167" t="str">
            <v>54</v>
          </cell>
          <cell r="D2167" t="str">
            <v>71837</v>
          </cell>
          <cell r="E2167" t="str">
            <v>0</v>
          </cell>
          <cell r="H2167" t="str">
            <v>Burton Elementary</v>
          </cell>
          <cell r="I2167" t="str">
            <v>ELEMENTARY</v>
          </cell>
          <cell r="J2167">
            <v>3854034</v>
          </cell>
        </row>
        <row r="2168">
          <cell r="A2168">
            <v>10216</v>
          </cell>
          <cell r="B2168">
            <v>47</v>
          </cell>
          <cell r="C2168" t="str">
            <v>54</v>
          </cell>
          <cell r="D2168" t="str">
            <v>71837</v>
          </cell>
          <cell r="E2168" t="str">
            <v>109009</v>
          </cell>
          <cell r="F2168" t="str">
            <v>0690</v>
          </cell>
          <cell r="G2168" t="str">
            <v>L</v>
          </cell>
          <cell r="H2168" t="str">
            <v>Summit Charter Academy</v>
          </cell>
          <cell r="I2168" t="str">
            <v>ELEMENTARY</v>
          </cell>
          <cell r="J2168">
            <v>2909179</v>
          </cell>
        </row>
        <row r="2169">
          <cell r="A2169">
            <v>12403</v>
          </cell>
          <cell r="B2169">
            <v>47</v>
          </cell>
          <cell r="C2169" t="str">
            <v>54</v>
          </cell>
          <cell r="D2169" t="str">
            <v>71837</v>
          </cell>
          <cell r="E2169" t="str">
            <v>122705</v>
          </cell>
          <cell r="F2169" t="str">
            <v>1228</v>
          </cell>
          <cell r="G2169" t="str">
            <v>L</v>
          </cell>
          <cell r="H2169" t="str">
            <v>Burton Horizon Academy</v>
          </cell>
          <cell r="I2169" t="str">
            <v>ELEMENTARY</v>
          </cell>
          <cell r="J2169">
            <v>0</v>
          </cell>
        </row>
        <row r="2170">
          <cell r="A2170">
            <v>959</v>
          </cell>
          <cell r="B2170">
            <v>47</v>
          </cell>
          <cell r="C2170" t="str">
            <v>54</v>
          </cell>
          <cell r="D2170" t="str">
            <v>71852</v>
          </cell>
          <cell r="E2170" t="str">
            <v>0</v>
          </cell>
          <cell r="H2170" t="str">
            <v>Columbine Elementary</v>
          </cell>
          <cell r="I2170" t="str">
            <v>ELEMENTARY</v>
          </cell>
          <cell r="J2170">
            <v>290902</v>
          </cell>
        </row>
        <row r="2171">
          <cell r="A2171">
            <v>960</v>
          </cell>
          <cell r="B2171">
            <v>47</v>
          </cell>
          <cell r="C2171" t="str">
            <v>54</v>
          </cell>
          <cell r="D2171" t="str">
            <v>71860</v>
          </cell>
          <cell r="E2171" t="str">
            <v>0</v>
          </cell>
          <cell r="H2171" t="str">
            <v>Cutler-Orosi Joint Unified</v>
          </cell>
          <cell r="I2171" t="str">
            <v>UNIFIED</v>
          </cell>
          <cell r="J2171">
            <v>6009205</v>
          </cell>
        </row>
        <row r="2172">
          <cell r="A2172">
            <v>961</v>
          </cell>
          <cell r="B2172">
            <v>47</v>
          </cell>
          <cell r="C2172" t="str">
            <v>54</v>
          </cell>
          <cell r="D2172" t="str">
            <v>71894</v>
          </cell>
          <cell r="E2172" t="str">
            <v>0</v>
          </cell>
          <cell r="H2172" t="str">
            <v>Ducor Union Elementary</v>
          </cell>
          <cell r="I2172" t="str">
            <v>ELEMENTARY</v>
          </cell>
          <cell r="J2172">
            <v>238225</v>
          </cell>
        </row>
        <row r="2173">
          <cell r="A2173">
            <v>962</v>
          </cell>
          <cell r="B2173">
            <v>47</v>
          </cell>
          <cell r="C2173" t="str">
            <v>54</v>
          </cell>
          <cell r="D2173" t="str">
            <v>71902</v>
          </cell>
          <cell r="E2173" t="str">
            <v>0</v>
          </cell>
          <cell r="H2173" t="str">
            <v>Earlimart Elementary</v>
          </cell>
          <cell r="I2173" t="str">
            <v>ELEMENTARY</v>
          </cell>
          <cell r="J2173">
            <v>2645476</v>
          </cell>
        </row>
        <row r="2174">
          <cell r="A2174">
            <v>965</v>
          </cell>
          <cell r="B2174">
            <v>47</v>
          </cell>
          <cell r="C2174" t="str">
            <v>54</v>
          </cell>
          <cell r="D2174" t="str">
            <v>71944</v>
          </cell>
          <cell r="E2174" t="str">
            <v>0</v>
          </cell>
          <cell r="H2174" t="str">
            <v>Hope Elementary</v>
          </cell>
          <cell r="I2174" t="str">
            <v>ELEMENTARY</v>
          </cell>
          <cell r="J2174">
            <v>350902</v>
          </cell>
        </row>
        <row r="2175">
          <cell r="A2175">
            <v>966</v>
          </cell>
          <cell r="B2175">
            <v>47</v>
          </cell>
          <cell r="C2175" t="str">
            <v>54</v>
          </cell>
          <cell r="D2175" t="str">
            <v>71951</v>
          </cell>
          <cell r="E2175" t="str">
            <v>0</v>
          </cell>
          <cell r="H2175" t="str">
            <v>Hot Springs Elementary</v>
          </cell>
          <cell r="I2175" t="str">
            <v>ELEMENTARY</v>
          </cell>
          <cell r="J2175">
            <v>16873</v>
          </cell>
        </row>
        <row r="2176">
          <cell r="A2176">
            <v>967</v>
          </cell>
          <cell r="B2176">
            <v>47</v>
          </cell>
          <cell r="C2176" t="str">
            <v>54</v>
          </cell>
          <cell r="D2176" t="str">
            <v>71969</v>
          </cell>
          <cell r="E2176" t="str">
            <v>0</v>
          </cell>
          <cell r="H2176" t="str">
            <v>Kings River Union Elementary</v>
          </cell>
          <cell r="I2176" t="str">
            <v>ELEMENTARY</v>
          </cell>
          <cell r="J2176">
            <v>633358</v>
          </cell>
        </row>
        <row r="2177">
          <cell r="A2177">
            <v>968</v>
          </cell>
          <cell r="B2177">
            <v>47</v>
          </cell>
          <cell r="C2177" t="str">
            <v>54</v>
          </cell>
          <cell r="D2177" t="str">
            <v>71985</v>
          </cell>
          <cell r="E2177" t="str">
            <v>0</v>
          </cell>
          <cell r="H2177" t="str">
            <v>Liberty Elementary</v>
          </cell>
          <cell r="I2177" t="str">
            <v>ELEMENTARY</v>
          </cell>
          <cell r="J2177">
            <v>868257</v>
          </cell>
        </row>
        <row r="2178">
          <cell r="A2178">
            <v>969</v>
          </cell>
          <cell r="B2178">
            <v>47</v>
          </cell>
          <cell r="C2178" t="str">
            <v>54</v>
          </cell>
          <cell r="D2178" t="str">
            <v>71993</v>
          </cell>
          <cell r="E2178" t="str">
            <v>0</v>
          </cell>
          <cell r="H2178" t="str">
            <v>Lindsay Unified</v>
          </cell>
          <cell r="I2178" t="str">
            <v>UNIFIED</v>
          </cell>
          <cell r="J2178">
            <v>5963368</v>
          </cell>
        </row>
        <row r="2179">
          <cell r="A2179">
            <v>12620</v>
          </cell>
          <cell r="B2179">
            <v>47</v>
          </cell>
          <cell r="C2179" t="str">
            <v>54</v>
          </cell>
          <cell r="D2179" t="str">
            <v>71993</v>
          </cell>
          <cell r="E2179" t="str">
            <v>124776</v>
          </cell>
          <cell r="F2179" t="str">
            <v>1329</v>
          </cell>
          <cell r="G2179" t="str">
            <v>L</v>
          </cell>
          <cell r="H2179" t="str">
            <v>Loma Vista Charter</v>
          </cell>
          <cell r="I2179" t="str">
            <v>UNIFIED</v>
          </cell>
          <cell r="J2179">
            <v>40795</v>
          </cell>
        </row>
        <row r="2180">
          <cell r="A2180">
            <v>970</v>
          </cell>
          <cell r="B2180">
            <v>47</v>
          </cell>
          <cell r="C2180" t="str">
            <v>54</v>
          </cell>
          <cell r="D2180" t="str">
            <v>72009</v>
          </cell>
          <cell r="E2180" t="str">
            <v>0</v>
          </cell>
          <cell r="H2180" t="str">
            <v>Monson-Sultana Joint Union Elementary</v>
          </cell>
          <cell r="I2180" t="str">
            <v>ELEMENTARY</v>
          </cell>
          <cell r="J2180">
            <v>660485</v>
          </cell>
        </row>
        <row r="2181">
          <cell r="A2181">
            <v>971</v>
          </cell>
          <cell r="B2181">
            <v>47</v>
          </cell>
          <cell r="C2181" t="str">
            <v>54</v>
          </cell>
          <cell r="D2181" t="str">
            <v>72017</v>
          </cell>
          <cell r="E2181" t="str">
            <v>0</v>
          </cell>
          <cell r="H2181" t="str">
            <v>Oak Valley Union Elementary</v>
          </cell>
          <cell r="I2181" t="str">
            <v>ELEMENTARY</v>
          </cell>
          <cell r="J2181">
            <v>776196</v>
          </cell>
        </row>
        <row r="2182">
          <cell r="A2182">
            <v>972</v>
          </cell>
          <cell r="B2182">
            <v>47</v>
          </cell>
          <cell r="C2182" t="str">
            <v>54</v>
          </cell>
          <cell r="D2182" t="str">
            <v>72025</v>
          </cell>
          <cell r="E2182" t="str">
            <v>0</v>
          </cell>
          <cell r="H2182" t="str">
            <v>Outside Creek Elementary</v>
          </cell>
          <cell r="I2182" t="str">
            <v>ELEMENTARY</v>
          </cell>
          <cell r="J2182">
            <v>153942</v>
          </cell>
        </row>
        <row r="2183">
          <cell r="A2183">
            <v>973</v>
          </cell>
          <cell r="B2183">
            <v>47</v>
          </cell>
          <cell r="C2183" t="str">
            <v>54</v>
          </cell>
          <cell r="D2183" t="str">
            <v>72033</v>
          </cell>
          <cell r="E2183" t="str">
            <v>0</v>
          </cell>
          <cell r="H2183" t="str">
            <v>Palo Verde Union Elementary</v>
          </cell>
          <cell r="I2183" t="str">
            <v>ELEMENTARY</v>
          </cell>
          <cell r="J2183">
            <v>768366</v>
          </cell>
        </row>
        <row r="2184">
          <cell r="A2184">
            <v>974</v>
          </cell>
          <cell r="B2184">
            <v>47</v>
          </cell>
          <cell r="C2184" t="str">
            <v>54</v>
          </cell>
          <cell r="D2184" t="str">
            <v>72041</v>
          </cell>
          <cell r="E2184" t="str">
            <v>0</v>
          </cell>
          <cell r="H2184" t="str">
            <v>Pixley Union Elementary</v>
          </cell>
          <cell r="I2184" t="str">
            <v>ELEMENTARY</v>
          </cell>
          <cell r="J2184">
            <v>1536067</v>
          </cell>
        </row>
        <row r="2185">
          <cell r="A2185">
            <v>975</v>
          </cell>
          <cell r="B2185">
            <v>47</v>
          </cell>
          <cell r="C2185" t="str">
            <v>54</v>
          </cell>
          <cell r="D2185" t="str">
            <v>72058</v>
          </cell>
          <cell r="E2185" t="str">
            <v>0</v>
          </cell>
          <cell r="H2185" t="str">
            <v>Pleasant View Elementary</v>
          </cell>
          <cell r="I2185" t="str">
            <v>ELEMENTARY</v>
          </cell>
          <cell r="J2185">
            <v>663567</v>
          </cell>
        </row>
        <row r="2186">
          <cell r="A2186">
            <v>976</v>
          </cell>
          <cell r="B2186">
            <v>47</v>
          </cell>
          <cell r="C2186" t="str">
            <v>54</v>
          </cell>
          <cell r="D2186" t="str">
            <v>72082</v>
          </cell>
          <cell r="E2186" t="str">
            <v>0</v>
          </cell>
          <cell r="H2186" t="str">
            <v>Richgrove Elementary</v>
          </cell>
          <cell r="I2186" t="str">
            <v>ELEMENTARY</v>
          </cell>
          <cell r="J2186">
            <v>878348</v>
          </cell>
        </row>
        <row r="2187">
          <cell r="A2187">
            <v>977</v>
          </cell>
          <cell r="B2187">
            <v>47</v>
          </cell>
          <cell r="C2187" t="str">
            <v>54</v>
          </cell>
          <cell r="D2187" t="str">
            <v>72090</v>
          </cell>
          <cell r="E2187" t="str">
            <v>0</v>
          </cell>
          <cell r="H2187" t="str">
            <v>Rockford Elementary</v>
          </cell>
          <cell r="I2187" t="str">
            <v>ELEMENTARY</v>
          </cell>
          <cell r="J2187">
            <v>491578</v>
          </cell>
        </row>
        <row r="2188">
          <cell r="A2188">
            <v>978</v>
          </cell>
          <cell r="B2188">
            <v>47</v>
          </cell>
          <cell r="C2188" t="str">
            <v>54</v>
          </cell>
          <cell r="D2188" t="str">
            <v>72108</v>
          </cell>
          <cell r="E2188" t="str">
            <v>0</v>
          </cell>
          <cell r="H2188" t="str">
            <v>Saucelito Elementary</v>
          </cell>
          <cell r="I2188" t="str">
            <v>ELEMENTARY</v>
          </cell>
          <cell r="J2188">
            <v>134671</v>
          </cell>
        </row>
        <row r="2189">
          <cell r="A2189">
            <v>979</v>
          </cell>
          <cell r="B2189">
            <v>47</v>
          </cell>
          <cell r="C2189" t="str">
            <v>54</v>
          </cell>
          <cell r="D2189" t="str">
            <v>72116</v>
          </cell>
          <cell r="E2189" t="str">
            <v>0</v>
          </cell>
          <cell r="H2189" t="str">
            <v>Sequoia Union Elementary</v>
          </cell>
          <cell r="I2189" t="str">
            <v>ELEMENTARY</v>
          </cell>
          <cell r="J2189">
            <v>56153</v>
          </cell>
        </row>
        <row r="2190">
          <cell r="A2190">
            <v>9062</v>
          </cell>
          <cell r="B2190">
            <v>47</v>
          </cell>
          <cell r="C2190" t="str">
            <v>54</v>
          </cell>
          <cell r="D2190" t="str">
            <v>72116</v>
          </cell>
          <cell r="E2190" t="str">
            <v>6054340</v>
          </cell>
          <cell r="F2190" t="str">
            <v>1829</v>
          </cell>
          <cell r="G2190" t="str">
            <v>L</v>
          </cell>
          <cell r="H2190" t="str">
            <v>Sequoia Union Elementary Charter</v>
          </cell>
          <cell r="I2190" t="str">
            <v>ELEMENTARY</v>
          </cell>
          <cell r="J2190">
            <v>56026</v>
          </cell>
        </row>
        <row r="2191">
          <cell r="A2191">
            <v>980</v>
          </cell>
          <cell r="B2191">
            <v>47</v>
          </cell>
          <cell r="C2191" t="str">
            <v>54</v>
          </cell>
          <cell r="D2191" t="str">
            <v>72132</v>
          </cell>
          <cell r="E2191" t="str">
            <v>0</v>
          </cell>
          <cell r="H2191" t="str">
            <v>Springville Union Elementary</v>
          </cell>
          <cell r="I2191" t="str">
            <v>ELEMENTARY</v>
          </cell>
          <cell r="J2191">
            <v>449970</v>
          </cell>
        </row>
        <row r="2192">
          <cell r="A2192">
            <v>981</v>
          </cell>
          <cell r="B2192">
            <v>47</v>
          </cell>
          <cell r="C2192" t="str">
            <v>54</v>
          </cell>
          <cell r="D2192" t="str">
            <v>72140</v>
          </cell>
          <cell r="E2192" t="str">
            <v>0</v>
          </cell>
          <cell r="H2192" t="str">
            <v>Stone Corral Elementary</v>
          </cell>
          <cell r="I2192" t="str">
            <v>ELEMENTARY</v>
          </cell>
          <cell r="J2192">
            <v>205087</v>
          </cell>
        </row>
        <row r="2193">
          <cell r="A2193">
            <v>12423</v>
          </cell>
          <cell r="B2193">
            <v>47</v>
          </cell>
          <cell r="C2193" t="str">
            <v>54</v>
          </cell>
          <cell r="D2193" t="str">
            <v>72140</v>
          </cell>
          <cell r="E2193" t="str">
            <v>123273</v>
          </cell>
          <cell r="F2193" t="str">
            <v>1269</v>
          </cell>
          <cell r="G2193" t="str">
            <v>D</v>
          </cell>
          <cell r="H2193" t="str">
            <v>Crescent Valley Public Charter</v>
          </cell>
          <cell r="I2193" t="str">
            <v>ELEMENTARY</v>
          </cell>
          <cell r="J2193">
            <v>0</v>
          </cell>
        </row>
        <row r="2194">
          <cell r="A2194">
            <v>14492</v>
          </cell>
          <cell r="B2194">
            <v>47</v>
          </cell>
          <cell r="C2194" t="str">
            <v>54</v>
          </cell>
          <cell r="D2194" t="str">
            <v>72140</v>
          </cell>
          <cell r="E2194" t="str">
            <v>136507</v>
          </cell>
          <cell r="F2194" t="str">
            <v>1894</v>
          </cell>
          <cell r="G2194" t="str">
            <v>D</v>
          </cell>
          <cell r="H2194" t="str">
            <v>Crescent Valley Public Charter II</v>
          </cell>
          <cell r="I2194" t="str">
            <v>ELEMENTARY</v>
          </cell>
          <cell r="J2194">
            <v>81912</v>
          </cell>
        </row>
        <row r="2195">
          <cell r="A2195">
            <v>982</v>
          </cell>
          <cell r="B2195">
            <v>47</v>
          </cell>
          <cell r="C2195" t="str">
            <v>54</v>
          </cell>
          <cell r="D2195" t="str">
            <v>72157</v>
          </cell>
          <cell r="E2195" t="str">
            <v>0</v>
          </cell>
          <cell r="H2195" t="str">
            <v>Strathmore Union Elementary</v>
          </cell>
          <cell r="I2195" t="str">
            <v>ELEMENTARY</v>
          </cell>
          <cell r="J2195">
            <v>1091571</v>
          </cell>
        </row>
        <row r="2196">
          <cell r="A2196">
            <v>984</v>
          </cell>
          <cell r="B2196">
            <v>47</v>
          </cell>
          <cell r="C2196" t="str">
            <v>54</v>
          </cell>
          <cell r="D2196" t="str">
            <v>72173</v>
          </cell>
          <cell r="E2196" t="str">
            <v>0</v>
          </cell>
          <cell r="H2196" t="str">
            <v>Sundale Union Elementary</v>
          </cell>
          <cell r="I2196" t="str">
            <v>ELEMENTARY</v>
          </cell>
          <cell r="J2196">
            <v>1140305</v>
          </cell>
        </row>
        <row r="2197">
          <cell r="A2197">
            <v>985</v>
          </cell>
          <cell r="B2197">
            <v>47</v>
          </cell>
          <cell r="C2197" t="str">
            <v>54</v>
          </cell>
          <cell r="D2197" t="str">
            <v>72181</v>
          </cell>
          <cell r="E2197" t="str">
            <v>0</v>
          </cell>
          <cell r="H2197" t="str">
            <v>Sunnyside Union Elementary</v>
          </cell>
          <cell r="I2197" t="str">
            <v>ELEMENTARY</v>
          </cell>
          <cell r="J2197">
            <v>489467</v>
          </cell>
        </row>
        <row r="2198">
          <cell r="A2198">
            <v>986</v>
          </cell>
          <cell r="B2198">
            <v>47</v>
          </cell>
          <cell r="C2198" t="str">
            <v>54</v>
          </cell>
          <cell r="D2198" t="str">
            <v>72199</v>
          </cell>
          <cell r="E2198" t="str">
            <v>0</v>
          </cell>
          <cell r="H2198" t="str">
            <v>Terra Bella Union Elementary</v>
          </cell>
          <cell r="I2198" t="str">
            <v>ELEMENTARY</v>
          </cell>
          <cell r="J2198">
            <v>1256756</v>
          </cell>
        </row>
        <row r="2199">
          <cell r="A2199">
            <v>987</v>
          </cell>
          <cell r="B2199">
            <v>47</v>
          </cell>
          <cell r="C2199" t="str">
            <v>54</v>
          </cell>
          <cell r="D2199" t="str">
            <v>72207</v>
          </cell>
          <cell r="E2199" t="str">
            <v>0</v>
          </cell>
          <cell r="H2199" t="str">
            <v>Three Rivers Union Elementary</v>
          </cell>
          <cell r="I2199" t="str">
            <v>ELEMENTARY</v>
          </cell>
          <cell r="J2199">
            <v>27650</v>
          </cell>
        </row>
        <row r="2200">
          <cell r="A2200">
            <v>988</v>
          </cell>
          <cell r="B2200">
            <v>47</v>
          </cell>
          <cell r="C2200" t="str">
            <v>54</v>
          </cell>
          <cell r="D2200" t="str">
            <v>72215</v>
          </cell>
          <cell r="E2200" t="str">
            <v>0</v>
          </cell>
          <cell r="H2200" t="str">
            <v>Tipton Elementary</v>
          </cell>
          <cell r="I2200" t="str">
            <v>ELEMENTARY</v>
          </cell>
          <cell r="J2200">
            <v>788219</v>
          </cell>
        </row>
        <row r="2201">
          <cell r="A2201">
            <v>989</v>
          </cell>
          <cell r="B2201">
            <v>47</v>
          </cell>
          <cell r="C2201" t="str">
            <v>54</v>
          </cell>
          <cell r="D2201" t="str">
            <v>72223</v>
          </cell>
          <cell r="E2201" t="str">
            <v>0</v>
          </cell>
          <cell r="H2201" t="str">
            <v>Traver Joint Elementary</v>
          </cell>
          <cell r="I2201" t="str">
            <v>ELEMENTARY</v>
          </cell>
          <cell r="J2201">
            <v>297159</v>
          </cell>
        </row>
        <row r="2202">
          <cell r="A2202">
            <v>990</v>
          </cell>
          <cell r="B2202">
            <v>47</v>
          </cell>
          <cell r="C2202" t="str">
            <v>54</v>
          </cell>
          <cell r="D2202" t="str">
            <v>72231</v>
          </cell>
          <cell r="E2202" t="str">
            <v>0</v>
          </cell>
          <cell r="H2202" t="str">
            <v>Tulare City</v>
          </cell>
          <cell r="I2202" t="str">
            <v>ELEMENTARY</v>
          </cell>
          <cell r="J2202">
            <v>13293439</v>
          </cell>
        </row>
        <row r="2203">
          <cell r="A2203">
            <v>991</v>
          </cell>
          <cell r="B2203">
            <v>47</v>
          </cell>
          <cell r="C2203" t="str">
            <v>54</v>
          </cell>
          <cell r="D2203" t="str">
            <v>72249</v>
          </cell>
          <cell r="E2203" t="str">
            <v>0</v>
          </cell>
          <cell r="H2203" t="str">
            <v>Tulare Joint Union High</v>
          </cell>
          <cell r="I2203" t="str">
            <v>HIGH</v>
          </cell>
          <cell r="J2203">
            <v>9084548</v>
          </cell>
        </row>
        <row r="2204">
          <cell r="A2204">
            <v>14100</v>
          </cell>
          <cell r="B2204">
            <v>47</v>
          </cell>
          <cell r="C2204" t="str">
            <v>54</v>
          </cell>
          <cell r="D2204" t="str">
            <v>72249</v>
          </cell>
          <cell r="E2204" t="str">
            <v>130708</v>
          </cell>
          <cell r="F2204" t="str">
            <v>1664</v>
          </cell>
          <cell r="G2204" t="str">
            <v>L</v>
          </cell>
          <cell r="H2204" t="str">
            <v>Sierra Vista Charter high</v>
          </cell>
          <cell r="I2204" t="str">
            <v>HIGH</v>
          </cell>
          <cell r="J2204">
            <v>16740</v>
          </cell>
        </row>
        <row r="2205">
          <cell r="A2205">
            <v>14351</v>
          </cell>
          <cell r="B2205">
            <v>47</v>
          </cell>
          <cell r="C2205" t="str">
            <v>54</v>
          </cell>
          <cell r="D2205" t="str">
            <v>72249</v>
          </cell>
          <cell r="E2205" t="str">
            <v>133793</v>
          </cell>
          <cell r="F2205" t="str">
            <v>1781</v>
          </cell>
          <cell r="G2205" t="str">
            <v>L</v>
          </cell>
          <cell r="H2205" t="str">
            <v>Accelerated Charter High</v>
          </cell>
          <cell r="I2205" t="str">
            <v>HIGH</v>
          </cell>
          <cell r="J2205">
            <v>25740</v>
          </cell>
        </row>
        <row r="2206">
          <cell r="A2206">
            <v>992</v>
          </cell>
          <cell r="B2206">
            <v>47</v>
          </cell>
          <cell r="C2206" t="str">
            <v>54</v>
          </cell>
          <cell r="D2206" t="str">
            <v>72256</v>
          </cell>
          <cell r="E2206" t="str">
            <v>0</v>
          </cell>
          <cell r="H2206" t="str">
            <v>Visalia Unified</v>
          </cell>
          <cell r="I2206" t="str">
            <v>UNIFIED</v>
          </cell>
          <cell r="J2206">
            <v>39638786</v>
          </cell>
        </row>
        <row r="2207">
          <cell r="A2207">
            <v>10183</v>
          </cell>
          <cell r="B2207">
            <v>47</v>
          </cell>
          <cell r="C2207" t="str">
            <v>54</v>
          </cell>
          <cell r="D2207" t="str">
            <v>72256</v>
          </cell>
          <cell r="E2207" t="str">
            <v>109751</v>
          </cell>
          <cell r="F2207" t="str">
            <v>0720</v>
          </cell>
          <cell r="G2207" t="str">
            <v>L</v>
          </cell>
          <cell r="H2207" t="str">
            <v>Visalia Charter Independent Study</v>
          </cell>
          <cell r="I2207" t="str">
            <v>UNIFIED</v>
          </cell>
          <cell r="J2207">
            <v>913992</v>
          </cell>
        </row>
        <row r="2208">
          <cell r="A2208">
            <v>12424</v>
          </cell>
          <cell r="B2208">
            <v>47</v>
          </cell>
          <cell r="C2208" t="str">
            <v>54</v>
          </cell>
          <cell r="D2208" t="str">
            <v>72256</v>
          </cell>
          <cell r="E2208" t="str">
            <v>120659</v>
          </cell>
          <cell r="F2208" t="str">
            <v>1128</v>
          </cell>
          <cell r="G2208" t="str">
            <v>L</v>
          </cell>
          <cell r="H2208" t="str">
            <v>Visalia Technical Early College</v>
          </cell>
          <cell r="I2208" t="str">
            <v>UNIFIED</v>
          </cell>
          <cell r="J2208">
            <v>429140</v>
          </cell>
        </row>
        <row r="2209">
          <cell r="A2209">
            <v>14473</v>
          </cell>
          <cell r="B2209">
            <v>47</v>
          </cell>
          <cell r="C2209" t="str">
            <v>54</v>
          </cell>
          <cell r="D2209" t="str">
            <v>72256</v>
          </cell>
          <cell r="E2209" t="str">
            <v>135863</v>
          </cell>
          <cell r="F2209" t="str">
            <v>1870</v>
          </cell>
          <cell r="G2209" t="str">
            <v>L</v>
          </cell>
          <cell r="H2209" t="str">
            <v>Global Learning Charter School</v>
          </cell>
          <cell r="I2209" t="str">
            <v>UNIFIED</v>
          </cell>
          <cell r="J2209">
            <v>69394</v>
          </cell>
        </row>
        <row r="2210">
          <cell r="A2210">
            <v>1454</v>
          </cell>
          <cell r="B2210">
            <v>47</v>
          </cell>
          <cell r="C2210" t="str">
            <v>54</v>
          </cell>
          <cell r="D2210" t="str">
            <v>72256</v>
          </cell>
          <cell r="E2210" t="str">
            <v>5430269</v>
          </cell>
          <cell r="F2210" t="str">
            <v>0251</v>
          </cell>
          <cell r="G2210" t="str">
            <v>L</v>
          </cell>
          <cell r="H2210" t="str">
            <v>Charter Alternatives Academy</v>
          </cell>
          <cell r="I2210" t="str">
            <v>UNIFIED</v>
          </cell>
          <cell r="J2210">
            <v>72399</v>
          </cell>
        </row>
        <row r="2211">
          <cell r="A2211">
            <v>1455</v>
          </cell>
          <cell r="B2211">
            <v>47</v>
          </cell>
          <cell r="C2211" t="str">
            <v>54</v>
          </cell>
          <cell r="D2211" t="str">
            <v>72256</v>
          </cell>
          <cell r="E2211" t="str">
            <v>6116909</v>
          </cell>
          <cell r="F2211" t="str">
            <v>0250</v>
          </cell>
          <cell r="G2211" t="str">
            <v>L</v>
          </cell>
          <cell r="H2211" t="str">
            <v>Charter Home School Academy</v>
          </cell>
          <cell r="I2211" t="str">
            <v>UNIFIED</v>
          </cell>
          <cell r="J2211">
            <v>150869</v>
          </cell>
        </row>
        <row r="2212">
          <cell r="A2212">
            <v>993</v>
          </cell>
          <cell r="B2212">
            <v>47</v>
          </cell>
          <cell r="C2212" t="str">
            <v>54</v>
          </cell>
          <cell r="D2212" t="str">
            <v>72264</v>
          </cell>
          <cell r="E2212" t="str">
            <v>0</v>
          </cell>
          <cell r="H2212" t="str">
            <v>Waukena Joint Union Elementary</v>
          </cell>
          <cell r="I2212" t="str">
            <v>ELEMENTARY</v>
          </cell>
          <cell r="J2212">
            <v>317836</v>
          </cell>
        </row>
        <row r="2213">
          <cell r="A2213">
            <v>996</v>
          </cell>
          <cell r="B2213">
            <v>47</v>
          </cell>
          <cell r="C2213" t="str">
            <v>54</v>
          </cell>
          <cell r="D2213" t="str">
            <v>72298</v>
          </cell>
          <cell r="E2213" t="str">
            <v>0</v>
          </cell>
          <cell r="H2213" t="str">
            <v>Woodville Union Elementary</v>
          </cell>
          <cell r="I2213" t="str">
            <v>ELEMENTARY</v>
          </cell>
          <cell r="J2213">
            <v>591490</v>
          </cell>
        </row>
        <row r="2214">
          <cell r="A2214">
            <v>997</v>
          </cell>
          <cell r="B2214">
            <v>47</v>
          </cell>
          <cell r="C2214" t="str">
            <v>54</v>
          </cell>
          <cell r="D2214" t="str">
            <v>75325</v>
          </cell>
          <cell r="E2214" t="str">
            <v>0</v>
          </cell>
          <cell r="H2214" t="str">
            <v>Farmersville Unified</v>
          </cell>
          <cell r="I2214" t="str">
            <v>UNIFIED</v>
          </cell>
          <cell r="J2214">
            <v>3764241</v>
          </cell>
        </row>
        <row r="2215">
          <cell r="A2215">
            <v>998</v>
          </cell>
          <cell r="B2215">
            <v>47</v>
          </cell>
          <cell r="C2215" t="str">
            <v>54</v>
          </cell>
          <cell r="D2215" t="str">
            <v>75523</v>
          </cell>
          <cell r="E2215" t="str">
            <v>0</v>
          </cell>
          <cell r="H2215" t="str">
            <v>Porterville Unified</v>
          </cell>
          <cell r="I2215" t="str">
            <v>UNIFIED</v>
          </cell>
          <cell r="J2215">
            <v>20860844</v>
          </cell>
        </row>
        <row r="2216">
          <cell r="A2216">
            <v>11430</v>
          </cell>
          <cell r="B2216">
            <v>47</v>
          </cell>
          <cell r="C2216" t="str">
            <v>54</v>
          </cell>
          <cell r="D2216" t="str">
            <v>75523</v>
          </cell>
          <cell r="E2216" t="str">
            <v>114348</v>
          </cell>
          <cell r="F2216" t="str">
            <v>0867</v>
          </cell>
          <cell r="G2216" t="str">
            <v>L</v>
          </cell>
          <cell r="H2216" t="str">
            <v>Butterfield Charter High</v>
          </cell>
          <cell r="I2216" t="str">
            <v>UNIFIED</v>
          </cell>
          <cell r="J2216">
            <v>446681</v>
          </cell>
        </row>
        <row r="2217">
          <cell r="A2217">
            <v>12027</v>
          </cell>
          <cell r="B2217">
            <v>47</v>
          </cell>
          <cell r="C2217" t="str">
            <v>54</v>
          </cell>
          <cell r="D2217" t="str">
            <v>75523</v>
          </cell>
          <cell r="E2217" t="str">
            <v>116590</v>
          </cell>
          <cell r="F2217" t="str">
            <v>0970</v>
          </cell>
          <cell r="G2217" t="str">
            <v>L</v>
          </cell>
          <cell r="H2217" t="str">
            <v>Harmony Magnet Academy</v>
          </cell>
          <cell r="I2217" t="str">
            <v>UNIFIED</v>
          </cell>
          <cell r="J2217">
            <v>917568</v>
          </cell>
        </row>
        <row r="2218">
          <cell r="A2218">
            <v>999</v>
          </cell>
          <cell r="B2218">
            <v>47</v>
          </cell>
          <cell r="C2218" t="str">
            <v>54</v>
          </cell>
          <cell r="D2218" t="str">
            <v>75531</v>
          </cell>
          <cell r="E2218" t="str">
            <v>0</v>
          </cell>
          <cell r="H2218" t="str">
            <v>Dinuba Unified</v>
          </cell>
          <cell r="I2218" t="str">
            <v>UNIFIED</v>
          </cell>
          <cell r="J2218">
            <v>9838100</v>
          </cell>
        </row>
        <row r="2219">
          <cell r="A2219">
            <v>12761</v>
          </cell>
          <cell r="B2219">
            <v>47</v>
          </cell>
          <cell r="C2219" t="str">
            <v>54</v>
          </cell>
          <cell r="D2219" t="str">
            <v>76794</v>
          </cell>
          <cell r="E2219" t="str">
            <v>0</v>
          </cell>
          <cell r="H2219" t="str">
            <v>Woodlake Unified</v>
          </cell>
          <cell r="I2219" t="str">
            <v>UNIFIED</v>
          </cell>
          <cell r="J2219">
            <v>3363693</v>
          </cell>
        </row>
        <row r="2220">
          <cell r="A2220">
            <v>13952</v>
          </cell>
          <cell r="B2220">
            <v>47</v>
          </cell>
          <cell r="C2220" t="str">
            <v>54</v>
          </cell>
          <cell r="D2220" t="str">
            <v>76836</v>
          </cell>
          <cell r="E2220" t="str">
            <v>0</v>
          </cell>
          <cell r="H2220" t="str">
            <v>Exeter Unified</v>
          </cell>
          <cell r="I2220" t="str">
            <v>UNIFIED</v>
          </cell>
          <cell r="J2220">
            <v>4448036</v>
          </cell>
        </row>
        <row r="2221">
          <cell r="A2221">
            <v>56</v>
          </cell>
          <cell r="B2221">
            <v>47</v>
          </cell>
          <cell r="C2221" t="str">
            <v>55</v>
          </cell>
          <cell r="D2221" t="str">
            <v>10553</v>
          </cell>
          <cell r="E2221" t="str">
            <v>0</v>
          </cell>
          <cell r="H2221" t="str">
            <v>Tuolumne County Superintendent of Schools</v>
          </cell>
          <cell r="I2221" t="str">
            <v>CO OFFICE</v>
          </cell>
          <cell r="J2221">
            <v>299166</v>
          </cell>
        </row>
        <row r="2222">
          <cell r="A2222">
            <v>14101</v>
          </cell>
          <cell r="B2222">
            <v>47</v>
          </cell>
          <cell r="C2222" t="str">
            <v>55</v>
          </cell>
          <cell r="D2222" t="str">
            <v>10553</v>
          </cell>
          <cell r="E2222" t="str">
            <v>129346</v>
          </cell>
          <cell r="F2222" t="str">
            <v>1619</v>
          </cell>
          <cell r="G2222" t="str">
            <v>D</v>
          </cell>
          <cell r="H2222" t="str">
            <v>Foothill Leadership Academy</v>
          </cell>
          <cell r="I2222" t="str">
            <v>ELEMENTARY</v>
          </cell>
          <cell r="J2222">
            <v>25200</v>
          </cell>
        </row>
        <row r="2223">
          <cell r="A2223">
            <v>1000</v>
          </cell>
          <cell r="B2223">
            <v>47</v>
          </cell>
          <cell r="C2223" t="str">
            <v>55</v>
          </cell>
          <cell r="D2223" t="str">
            <v>72306</v>
          </cell>
          <cell r="E2223" t="str">
            <v>0</v>
          </cell>
          <cell r="H2223" t="str">
            <v>Belleview Elementary</v>
          </cell>
          <cell r="I2223" t="str">
            <v>ELEMENTARY</v>
          </cell>
          <cell r="J2223">
            <v>209325</v>
          </cell>
        </row>
        <row r="2224">
          <cell r="A2224">
            <v>1002</v>
          </cell>
          <cell r="B2224">
            <v>47</v>
          </cell>
          <cell r="C2224" t="str">
            <v>55</v>
          </cell>
          <cell r="D2224" t="str">
            <v>72348</v>
          </cell>
          <cell r="E2224" t="str">
            <v>0</v>
          </cell>
          <cell r="H2224" t="str">
            <v>Columbia Union</v>
          </cell>
          <cell r="I2224" t="str">
            <v>ELEMENTARY</v>
          </cell>
          <cell r="J2224">
            <v>726570</v>
          </cell>
        </row>
        <row r="2225">
          <cell r="A2225">
            <v>1003</v>
          </cell>
          <cell r="B2225">
            <v>47</v>
          </cell>
          <cell r="C2225" t="str">
            <v>55</v>
          </cell>
          <cell r="D2225" t="str">
            <v>72355</v>
          </cell>
          <cell r="E2225" t="str">
            <v>0</v>
          </cell>
          <cell r="H2225" t="str">
            <v>Curtis Creek Elementary</v>
          </cell>
          <cell r="I2225" t="str">
            <v>ELEMENTARY</v>
          </cell>
          <cell r="J2225">
            <v>88212</v>
          </cell>
        </row>
        <row r="2226">
          <cell r="A2226">
            <v>1004</v>
          </cell>
          <cell r="B2226">
            <v>47</v>
          </cell>
          <cell r="C2226" t="str">
            <v>55</v>
          </cell>
          <cell r="D2226" t="str">
            <v>72363</v>
          </cell>
          <cell r="E2226" t="str">
            <v>0</v>
          </cell>
          <cell r="H2226" t="str">
            <v>Jamestown Elementary</v>
          </cell>
          <cell r="I2226" t="str">
            <v>ELEMENTARY</v>
          </cell>
          <cell r="J2226">
            <v>65108</v>
          </cell>
        </row>
        <row r="2227">
          <cell r="A2227">
            <v>1005</v>
          </cell>
          <cell r="B2227">
            <v>47</v>
          </cell>
          <cell r="C2227" t="str">
            <v>55</v>
          </cell>
          <cell r="D2227" t="str">
            <v>72371</v>
          </cell>
          <cell r="E2227" t="str">
            <v>0</v>
          </cell>
          <cell r="H2227" t="str">
            <v>Sonora Elementary</v>
          </cell>
          <cell r="I2227" t="str">
            <v>ELEMENTARY</v>
          </cell>
          <cell r="J2227">
            <v>1056040</v>
          </cell>
        </row>
        <row r="2228">
          <cell r="A2228">
            <v>1006</v>
          </cell>
          <cell r="B2228">
            <v>47</v>
          </cell>
          <cell r="C2228" t="str">
            <v>55</v>
          </cell>
          <cell r="D2228" t="str">
            <v>72389</v>
          </cell>
          <cell r="E2228" t="str">
            <v>0</v>
          </cell>
          <cell r="H2228" t="str">
            <v>Sonora Union High</v>
          </cell>
          <cell r="I2228" t="str">
            <v>HIGH</v>
          </cell>
          <cell r="J2228">
            <v>201476</v>
          </cell>
        </row>
        <row r="2229">
          <cell r="A2229">
            <v>1007</v>
          </cell>
          <cell r="B2229">
            <v>47</v>
          </cell>
          <cell r="C2229" t="str">
            <v>55</v>
          </cell>
          <cell r="D2229" t="str">
            <v>72397</v>
          </cell>
          <cell r="E2229" t="str">
            <v>0</v>
          </cell>
          <cell r="H2229" t="str">
            <v>Soulsbyville Elementary</v>
          </cell>
          <cell r="I2229" t="str">
            <v>ELEMENTARY</v>
          </cell>
          <cell r="J2229">
            <v>731859</v>
          </cell>
        </row>
        <row r="2230">
          <cell r="A2230">
            <v>1008</v>
          </cell>
          <cell r="B2230">
            <v>47</v>
          </cell>
          <cell r="C2230" t="str">
            <v>55</v>
          </cell>
          <cell r="D2230" t="str">
            <v>72405</v>
          </cell>
          <cell r="E2230" t="str">
            <v>0</v>
          </cell>
          <cell r="H2230" t="str">
            <v>Summerville Elementary</v>
          </cell>
          <cell r="I2230" t="str">
            <v>ELEMENTARY</v>
          </cell>
          <cell r="J2230">
            <v>542904</v>
          </cell>
        </row>
        <row r="2231">
          <cell r="A2231">
            <v>1009</v>
          </cell>
          <cell r="B2231">
            <v>47</v>
          </cell>
          <cell r="C2231" t="str">
            <v>55</v>
          </cell>
          <cell r="D2231" t="str">
            <v>72413</v>
          </cell>
          <cell r="E2231" t="str">
            <v>0</v>
          </cell>
          <cell r="H2231" t="str">
            <v>Summerville Union High</v>
          </cell>
          <cell r="I2231" t="str">
            <v>HIGH</v>
          </cell>
          <cell r="J2231">
            <v>1043033</v>
          </cell>
        </row>
        <row r="2232">
          <cell r="A2232">
            <v>10296</v>
          </cell>
          <cell r="B2232">
            <v>47</v>
          </cell>
          <cell r="C2232" t="str">
            <v>55</v>
          </cell>
          <cell r="D2232" t="str">
            <v>72413</v>
          </cell>
          <cell r="E2232" t="str">
            <v>112276</v>
          </cell>
          <cell r="F2232" t="str">
            <v>0807</v>
          </cell>
          <cell r="G2232" t="str">
            <v>D</v>
          </cell>
          <cell r="H2232" t="str">
            <v>Gold Rush Charter</v>
          </cell>
          <cell r="I2232" t="str">
            <v>HIGH</v>
          </cell>
          <cell r="J2232">
            <v>736406</v>
          </cell>
        </row>
        <row r="2233">
          <cell r="A2233">
            <v>1457</v>
          </cell>
          <cell r="B2233">
            <v>47</v>
          </cell>
          <cell r="C2233" t="str">
            <v>55</v>
          </cell>
          <cell r="D2233" t="str">
            <v>72413</v>
          </cell>
          <cell r="E2233" t="str">
            <v>5530191</v>
          </cell>
          <cell r="F2233" t="str">
            <v>0408</v>
          </cell>
          <cell r="G2233" t="str">
            <v>L</v>
          </cell>
          <cell r="H2233" t="str">
            <v>Connections Visual and Performing Arts Academy</v>
          </cell>
          <cell r="I2233" t="str">
            <v>HIGH</v>
          </cell>
          <cell r="J2233">
            <v>364184</v>
          </cell>
        </row>
        <row r="2234">
          <cell r="A2234">
            <v>1010</v>
          </cell>
          <cell r="B2234">
            <v>47</v>
          </cell>
          <cell r="C2234" t="str">
            <v>55</v>
          </cell>
          <cell r="D2234" t="str">
            <v>72421</v>
          </cell>
          <cell r="E2234" t="str">
            <v>0</v>
          </cell>
          <cell r="H2234" t="str">
            <v>Twain Harte</v>
          </cell>
          <cell r="I2234" t="str">
            <v>ELEMENTARY</v>
          </cell>
          <cell r="J2234">
            <v>49842</v>
          </cell>
        </row>
        <row r="2235">
          <cell r="A2235">
            <v>1011</v>
          </cell>
          <cell r="B2235">
            <v>47</v>
          </cell>
          <cell r="C2235" t="str">
            <v>55</v>
          </cell>
          <cell r="D2235" t="str">
            <v>75184</v>
          </cell>
          <cell r="E2235" t="str">
            <v>0</v>
          </cell>
          <cell r="H2235" t="str">
            <v>Big Oak Flat-Groveland Unified</v>
          </cell>
          <cell r="I2235" t="str">
            <v>UNIFIED</v>
          </cell>
          <cell r="J2235">
            <v>53854</v>
          </cell>
        </row>
        <row r="2236">
          <cell r="A2236">
            <v>57</v>
          </cell>
          <cell r="B2236">
            <v>47</v>
          </cell>
          <cell r="C2236" t="str">
            <v>56</v>
          </cell>
          <cell r="D2236" t="str">
            <v>10561</v>
          </cell>
          <cell r="E2236" t="str">
            <v>0</v>
          </cell>
          <cell r="H2236" t="str">
            <v>Ventura Co. Office of Education</v>
          </cell>
          <cell r="I2236" t="str">
            <v>CO OFFICE</v>
          </cell>
          <cell r="J2236">
            <v>32128</v>
          </cell>
        </row>
        <row r="2237">
          <cell r="A2237">
            <v>10207</v>
          </cell>
          <cell r="B2237">
            <v>47</v>
          </cell>
          <cell r="C2237" t="str">
            <v>56</v>
          </cell>
          <cell r="D2237" t="str">
            <v>10561</v>
          </cell>
          <cell r="E2237" t="str">
            <v>109900</v>
          </cell>
          <cell r="F2237" t="str">
            <v>0735</v>
          </cell>
          <cell r="G2237" t="str">
            <v>D</v>
          </cell>
          <cell r="H2237" t="str">
            <v>Vista Real Charter High</v>
          </cell>
          <cell r="I2237" t="str">
            <v>CO OFFICE</v>
          </cell>
          <cell r="J2237">
            <v>3847836</v>
          </cell>
        </row>
        <row r="2238">
          <cell r="A2238">
            <v>10297</v>
          </cell>
          <cell r="B2238">
            <v>47</v>
          </cell>
          <cell r="C2238" t="str">
            <v>56</v>
          </cell>
          <cell r="D2238" t="str">
            <v>10561</v>
          </cell>
          <cell r="E2238" t="str">
            <v>112417</v>
          </cell>
          <cell r="F2238" t="str">
            <v>0805</v>
          </cell>
          <cell r="G2238" t="str">
            <v>D</v>
          </cell>
          <cell r="H2238" t="str">
            <v>Ventura Charter School of Arts and Global Education</v>
          </cell>
          <cell r="I2238" t="str">
            <v>UNIFIED</v>
          </cell>
          <cell r="J2238">
            <v>601313</v>
          </cell>
        </row>
        <row r="2239">
          <cell r="A2239">
            <v>12425</v>
          </cell>
          <cell r="B2239">
            <v>47</v>
          </cell>
          <cell r="C2239" t="str">
            <v>56</v>
          </cell>
          <cell r="D2239" t="str">
            <v>10561</v>
          </cell>
          <cell r="E2239" t="str">
            <v>121756</v>
          </cell>
          <cell r="F2239" t="str">
            <v>1203</v>
          </cell>
          <cell r="G2239" t="str">
            <v>D</v>
          </cell>
          <cell r="H2239" t="str">
            <v>BRIDGES Charter</v>
          </cell>
          <cell r="I2239" t="str">
            <v>UNIFIED</v>
          </cell>
          <cell r="J2239">
            <v>18472</v>
          </cell>
        </row>
        <row r="2240">
          <cell r="A2240">
            <v>12404</v>
          </cell>
          <cell r="B2240">
            <v>47</v>
          </cell>
          <cell r="C2240" t="str">
            <v>56</v>
          </cell>
          <cell r="D2240" t="str">
            <v>10561</v>
          </cell>
          <cell r="E2240" t="str">
            <v>122713</v>
          </cell>
          <cell r="F2240" t="str">
            <v>1256</v>
          </cell>
          <cell r="G2240" t="str">
            <v>D</v>
          </cell>
          <cell r="H2240" t="str">
            <v>River Oaks Academy</v>
          </cell>
          <cell r="I2240" t="str">
            <v>CO OFFICE</v>
          </cell>
          <cell r="J2240">
            <v>396972</v>
          </cell>
        </row>
        <row r="2241">
          <cell r="A2241">
            <v>9349</v>
          </cell>
          <cell r="B2241">
            <v>47</v>
          </cell>
          <cell r="C2241" t="str">
            <v>56</v>
          </cell>
          <cell r="D2241" t="str">
            <v>10561</v>
          </cell>
          <cell r="E2241" t="str">
            <v>6055974</v>
          </cell>
          <cell r="F2241" t="str">
            <v>1072</v>
          </cell>
          <cell r="G2241" t="str">
            <v>D</v>
          </cell>
          <cell r="H2241" t="str">
            <v>Meadows Arts and Technology Elementary</v>
          </cell>
          <cell r="I2241" t="str">
            <v>UNIFIED</v>
          </cell>
          <cell r="J2241">
            <v>319418</v>
          </cell>
        </row>
        <row r="2242">
          <cell r="A2242">
            <v>1012</v>
          </cell>
          <cell r="B2242">
            <v>47</v>
          </cell>
          <cell r="C2242" t="str">
            <v>56</v>
          </cell>
          <cell r="D2242" t="str">
            <v>72447</v>
          </cell>
          <cell r="E2242" t="str">
            <v>0</v>
          </cell>
          <cell r="H2242" t="str">
            <v>Briggs Elementary</v>
          </cell>
          <cell r="I2242" t="str">
            <v>ELEMENTARY</v>
          </cell>
          <cell r="J2242">
            <v>771195</v>
          </cell>
        </row>
        <row r="2243">
          <cell r="A2243">
            <v>1013</v>
          </cell>
          <cell r="B2243">
            <v>47</v>
          </cell>
          <cell r="C2243" t="str">
            <v>56</v>
          </cell>
          <cell r="D2243" t="str">
            <v>72454</v>
          </cell>
          <cell r="E2243" t="str">
            <v>0</v>
          </cell>
          <cell r="H2243" t="str">
            <v>Fillmore Unified</v>
          </cell>
          <cell r="I2243" t="str">
            <v>UNIFIED</v>
          </cell>
          <cell r="J2243">
            <v>5353637</v>
          </cell>
        </row>
        <row r="2244">
          <cell r="A2244">
            <v>1014</v>
          </cell>
          <cell r="B2244">
            <v>47</v>
          </cell>
          <cell r="C2244" t="str">
            <v>56</v>
          </cell>
          <cell r="D2244" t="str">
            <v>72462</v>
          </cell>
          <cell r="E2244" t="str">
            <v>0</v>
          </cell>
          <cell r="H2244" t="str">
            <v>Hueneme Elementary</v>
          </cell>
          <cell r="I2244" t="str">
            <v>ELEMENTARY</v>
          </cell>
          <cell r="J2244">
            <v>11620610</v>
          </cell>
        </row>
        <row r="2245">
          <cell r="A2245">
            <v>1015</v>
          </cell>
          <cell r="B2245">
            <v>47</v>
          </cell>
          <cell r="C2245" t="str">
            <v>56</v>
          </cell>
          <cell r="D2245" t="str">
            <v>72470</v>
          </cell>
          <cell r="E2245" t="str">
            <v>0</v>
          </cell>
          <cell r="H2245" t="str">
            <v>Mesa Union Elementary</v>
          </cell>
          <cell r="I2245" t="str">
            <v>ELEMENTARY</v>
          </cell>
          <cell r="J2245">
            <v>838561</v>
          </cell>
        </row>
        <row r="2246">
          <cell r="A2246">
            <v>1458</v>
          </cell>
          <cell r="B2246">
            <v>47</v>
          </cell>
          <cell r="C2246" t="str">
            <v>56</v>
          </cell>
          <cell r="D2246" t="str">
            <v>72470</v>
          </cell>
          <cell r="E2246" t="str">
            <v>5630363</v>
          </cell>
          <cell r="F2246" t="str">
            <v>0356</v>
          </cell>
          <cell r="G2246" t="str">
            <v>D</v>
          </cell>
          <cell r="H2246" t="str">
            <v>Golden Valley Charter</v>
          </cell>
          <cell r="I2246" t="str">
            <v>ELEMENTARY</v>
          </cell>
          <cell r="J2246">
            <v>942092</v>
          </cell>
        </row>
        <row r="2247">
          <cell r="A2247">
            <v>1016</v>
          </cell>
          <cell r="B2247">
            <v>47</v>
          </cell>
          <cell r="C2247" t="str">
            <v>56</v>
          </cell>
          <cell r="D2247" t="str">
            <v>72504</v>
          </cell>
          <cell r="E2247" t="str">
            <v>0</v>
          </cell>
          <cell r="H2247" t="str">
            <v>Mupu Elementary</v>
          </cell>
          <cell r="I2247" t="str">
            <v>ELEMENTARY</v>
          </cell>
          <cell r="J2247">
            <v>212160</v>
          </cell>
        </row>
        <row r="2248">
          <cell r="A2248">
            <v>1017</v>
          </cell>
          <cell r="B2248">
            <v>47</v>
          </cell>
          <cell r="C2248" t="str">
            <v>56</v>
          </cell>
          <cell r="D2248" t="str">
            <v>72512</v>
          </cell>
          <cell r="E2248" t="str">
            <v>0</v>
          </cell>
          <cell r="H2248" t="str">
            <v>Ocean View</v>
          </cell>
          <cell r="I2248" t="str">
            <v>ELEMENTARY</v>
          </cell>
          <cell r="J2248">
            <v>3667690</v>
          </cell>
        </row>
        <row r="2249">
          <cell r="A2249">
            <v>1018</v>
          </cell>
          <cell r="B2249">
            <v>47</v>
          </cell>
          <cell r="C2249" t="str">
            <v>56</v>
          </cell>
          <cell r="D2249" t="str">
            <v>72520</v>
          </cell>
          <cell r="E2249" t="str">
            <v>0</v>
          </cell>
          <cell r="H2249" t="str">
            <v>Ojai Unified</v>
          </cell>
          <cell r="I2249" t="str">
            <v>UNIFIED</v>
          </cell>
          <cell r="J2249">
            <v>79316</v>
          </cell>
        </row>
        <row r="2250">
          <cell r="A2250">
            <v>1459</v>
          </cell>
          <cell r="B2250">
            <v>47</v>
          </cell>
          <cell r="C2250" t="str">
            <v>56</v>
          </cell>
          <cell r="D2250" t="str">
            <v>72520</v>
          </cell>
          <cell r="E2250" t="str">
            <v>5630405</v>
          </cell>
          <cell r="F2250" t="str">
            <v>0501</v>
          </cell>
          <cell r="G2250" t="str">
            <v>D</v>
          </cell>
          <cell r="H2250" t="str">
            <v>Valley Oak Charter</v>
          </cell>
          <cell r="I2250" t="str">
            <v>UNIFIED</v>
          </cell>
          <cell r="J2250">
            <v>9701</v>
          </cell>
        </row>
        <row r="2251">
          <cell r="A2251">
            <v>1019</v>
          </cell>
          <cell r="B2251">
            <v>47</v>
          </cell>
          <cell r="C2251" t="str">
            <v>56</v>
          </cell>
          <cell r="D2251" t="str">
            <v>72538</v>
          </cell>
          <cell r="E2251" t="str">
            <v>0</v>
          </cell>
          <cell r="H2251" t="str">
            <v>Oxnard</v>
          </cell>
          <cell r="I2251" t="str">
            <v>ELEMENTARY</v>
          </cell>
          <cell r="J2251">
            <v>23200449</v>
          </cell>
        </row>
        <row r="2252">
          <cell r="A2252">
            <v>1020</v>
          </cell>
          <cell r="B2252">
            <v>47</v>
          </cell>
          <cell r="C2252" t="str">
            <v>56</v>
          </cell>
          <cell r="D2252" t="str">
            <v>72546</v>
          </cell>
          <cell r="E2252" t="str">
            <v>0</v>
          </cell>
          <cell r="H2252" t="str">
            <v>Oxnard Union High</v>
          </cell>
          <cell r="I2252" t="str">
            <v>HIGH</v>
          </cell>
          <cell r="J2252">
            <v>26745371</v>
          </cell>
        </row>
        <row r="2253">
          <cell r="A2253">
            <v>11431</v>
          </cell>
          <cell r="B2253">
            <v>47</v>
          </cell>
          <cell r="C2253" t="str">
            <v>56</v>
          </cell>
          <cell r="D2253" t="str">
            <v>72546</v>
          </cell>
          <cell r="E2253" t="str">
            <v>115105</v>
          </cell>
          <cell r="F2253" t="str">
            <v>0943</v>
          </cell>
          <cell r="G2253" t="str">
            <v>D</v>
          </cell>
          <cell r="H2253" t="str">
            <v>Camarillo Academy of Progressive Education</v>
          </cell>
          <cell r="I2253" t="str">
            <v>HIGH</v>
          </cell>
          <cell r="J2253">
            <v>804149</v>
          </cell>
        </row>
        <row r="2254">
          <cell r="A2254">
            <v>12405</v>
          </cell>
          <cell r="B2254">
            <v>47</v>
          </cell>
          <cell r="C2254" t="str">
            <v>56</v>
          </cell>
          <cell r="D2254" t="str">
            <v>72546</v>
          </cell>
          <cell r="E2254" t="str">
            <v>120634</v>
          </cell>
          <cell r="F2254" t="str">
            <v>1126</v>
          </cell>
          <cell r="G2254" t="str">
            <v>D</v>
          </cell>
          <cell r="H2254" t="str">
            <v>Architecture, Construction &amp; Engineering Charter High (ACE)</v>
          </cell>
          <cell r="I2254" t="str">
            <v>HIGH</v>
          </cell>
          <cell r="J2254">
            <v>373542</v>
          </cell>
        </row>
        <row r="2255">
          <cell r="A2255">
            <v>1021</v>
          </cell>
          <cell r="B2255">
            <v>47</v>
          </cell>
          <cell r="C2255" t="str">
            <v>56</v>
          </cell>
          <cell r="D2255" t="str">
            <v>72553</v>
          </cell>
          <cell r="E2255" t="str">
            <v>0</v>
          </cell>
          <cell r="H2255" t="str">
            <v>Pleasant Valley</v>
          </cell>
          <cell r="I2255" t="str">
            <v>ELEMENTARY</v>
          </cell>
          <cell r="J2255">
            <v>8934067</v>
          </cell>
        </row>
        <row r="2256">
          <cell r="A2256">
            <v>1460</v>
          </cell>
          <cell r="B2256">
            <v>47</v>
          </cell>
          <cell r="C2256" t="str">
            <v>56</v>
          </cell>
          <cell r="D2256" t="str">
            <v>72553</v>
          </cell>
          <cell r="E2256" t="str">
            <v>6120620</v>
          </cell>
          <cell r="F2256" t="str">
            <v>0464</v>
          </cell>
          <cell r="G2256" t="str">
            <v>D</v>
          </cell>
          <cell r="H2256" t="str">
            <v>University Preparation Charter School at CSU Channel Islands</v>
          </cell>
          <cell r="I2256" t="str">
            <v>ELEMENTARY</v>
          </cell>
          <cell r="J2256">
            <v>1052544</v>
          </cell>
        </row>
        <row r="2257">
          <cell r="A2257">
            <v>1022</v>
          </cell>
          <cell r="B2257">
            <v>47</v>
          </cell>
          <cell r="C2257" t="str">
            <v>56</v>
          </cell>
          <cell r="D2257" t="str">
            <v>72561</v>
          </cell>
          <cell r="E2257" t="str">
            <v>0</v>
          </cell>
          <cell r="H2257" t="str">
            <v>Rio Elementary</v>
          </cell>
          <cell r="I2257" t="str">
            <v>ELEMENTARY</v>
          </cell>
          <cell r="J2257">
            <v>7146698</v>
          </cell>
        </row>
        <row r="2258">
          <cell r="A2258">
            <v>1023</v>
          </cell>
          <cell r="B2258">
            <v>47</v>
          </cell>
          <cell r="C2258" t="str">
            <v>56</v>
          </cell>
          <cell r="D2258" t="str">
            <v>72579</v>
          </cell>
          <cell r="E2258" t="str">
            <v>0</v>
          </cell>
          <cell r="H2258" t="str">
            <v>Santa Clara Elementary</v>
          </cell>
          <cell r="I2258" t="str">
            <v>ELEMENTARY</v>
          </cell>
          <cell r="J2258">
            <v>92900</v>
          </cell>
        </row>
        <row r="2259">
          <cell r="A2259">
            <v>1026</v>
          </cell>
          <cell r="B2259">
            <v>47</v>
          </cell>
          <cell r="C2259" t="str">
            <v>56</v>
          </cell>
          <cell r="D2259" t="str">
            <v>72603</v>
          </cell>
          <cell r="E2259" t="str">
            <v>0</v>
          </cell>
          <cell r="H2259" t="str">
            <v>Simi Valley Unified</v>
          </cell>
          <cell r="I2259" t="str">
            <v>UNIFIED</v>
          </cell>
          <cell r="J2259">
            <v>24271897</v>
          </cell>
        </row>
        <row r="2260">
          <cell r="A2260">
            <v>1027</v>
          </cell>
          <cell r="B2260">
            <v>47</v>
          </cell>
          <cell r="C2260" t="str">
            <v>56</v>
          </cell>
          <cell r="D2260" t="str">
            <v>72611</v>
          </cell>
          <cell r="E2260" t="str">
            <v>0</v>
          </cell>
          <cell r="H2260" t="str">
            <v>Somis Union</v>
          </cell>
          <cell r="I2260" t="str">
            <v>ELEMENTARY</v>
          </cell>
          <cell r="J2260">
            <v>49796</v>
          </cell>
        </row>
        <row r="2261">
          <cell r="A2261">
            <v>1028</v>
          </cell>
          <cell r="B2261">
            <v>47</v>
          </cell>
          <cell r="C2261" t="str">
            <v>56</v>
          </cell>
          <cell r="D2261" t="str">
            <v>72652</v>
          </cell>
          <cell r="E2261" t="str">
            <v>0</v>
          </cell>
          <cell r="H2261" t="str">
            <v>Ventura Unified</v>
          </cell>
          <cell r="I2261" t="str">
            <v>UNIFIED</v>
          </cell>
          <cell r="J2261">
            <v>24885536</v>
          </cell>
        </row>
        <row r="2262">
          <cell r="A2262">
            <v>1029</v>
          </cell>
          <cell r="B2262">
            <v>47</v>
          </cell>
          <cell r="C2262" t="str">
            <v>56</v>
          </cell>
          <cell r="D2262" t="str">
            <v>73759</v>
          </cell>
          <cell r="E2262" t="str">
            <v>0</v>
          </cell>
          <cell r="H2262" t="str">
            <v>Conejo Valley Unified</v>
          </cell>
          <cell r="I2262" t="str">
            <v>UNIFIED</v>
          </cell>
          <cell r="J2262">
            <v>2071794</v>
          </cell>
        </row>
        <row r="2263">
          <cell r="A2263">
            <v>1030</v>
          </cell>
          <cell r="B2263">
            <v>47</v>
          </cell>
          <cell r="C2263" t="str">
            <v>56</v>
          </cell>
          <cell r="D2263" t="str">
            <v>73874</v>
          </cell>
          <cell r="E2263" t="str">
            <v>0</v>
          </cell>
          <cell r="H2263" t="str">
            <v>Oak Park Unified</v>
          </cell>
          <cell r="I2263" t="str">
            <v>UNIFIED</v>
          </cell>
          <cell r="J2263">
            <v>6563380</v>
          </cell>
        </row>
        <row r="2264">
          <cell r="A2264">
            <v>1031</v>
          </cell>
          <cell r="B2264">
            <v>47</v>
          </cell>
          <cell r="C2264" t="str">
            <v>56</v>
          </cell>
          <cell r="D2264" t="str">
            <v>73940</v>
          </cell>
          <cell r="E2264" t="str">
            <v>0</v>
          </cell>
          <cell r="H2264" t="str">
            <v>Moorpark Unified</v>
          </cell>
          <cell r="I2264" t="str">
            <v>UNIFIED</v>
          </cell>
          <cell r="J2264">
            <v>9133836</v>
          </cell>
        </row>
        <row r="2265">
          <cell r="A2265">
            <v>12406</v>
          </cell>
          <cell r="B2265">
            <v>47</v>
          </cell>
          <cell r="C2265" t="str">
            <v>56</v>
          </cell>
          <cell r="D2265" t="str">
            <v>73940</v>
          </cell>
          <cell r="E2265" t="str">
            <v>121426</v>
          </cell>
          <cell r="F2265" t="str">
            <v>1202</v>
          </cell>
          <cell r="G2265" t="str">
            <v>D</v>
          </cell>
          <cell r="H2265" t="str">
            <v>IvyTech Charter</v>
          </cell>
          <cell r="I2265" t="str">
            <v>UNIFIED</v>
          </cell>
          <cell r="J2265">
            <v>249780</v>
          </cell>
        </row>
        <row r="2266">
          <cell r="A2266">
            <v>13953</v>
          </cell>
          <cell r="B2266">
            <v>47</v>
          </cell>
          <cell r="C2266" t="str">
            <v>56</v>
          </cell>
          <cell r="D2266" t="str">
            <v>76828</v>
          </cell>
          <cell r="E2266" t="str">
            <v>0</v>
          </cell>
          <cell r="H2266" t="str">
            <v>Santa Paula Unified</v>
          </cell>
          <cell r="I2266" t="str">
            <v>UNIFIED</v>
          </cell>
          <cell r="J2266">
            <v>8245003</v>
          </cell>
        </row>
        <row r="2267">
          <cell r="A2267">
            <v>58</v>
          </cell>
          <cell r="B2267">
            <v>47</v>
          </cell>
          <cell r="C2267" t="str">
            <v>57</v>
          </cell>
          <cell r="D2267" t="str">
            <v>10579</v>
          </cell>
          <cell r="E2267" t="str">
            <v>0</v>
          </cell>
          <cell r="H2267" t="str">
            <v>Yolo Co. Office of Education</v>
          </cell>
          <cell r="I2267" t="str">
            <v>CO OFFICE</v>
          </cell>
          <cell r="J2267">
            <v>826689</v>
          </cell>
        </row>
        <row r="2268">
          <cell r="A2268">
            <v>14244</v>
          </cell>
          <cell r="B2268">
            <v>47</v>
          </cell>
          <cell r="C2268" t="str">
            <v>57</v>
          </cell>
          <cell r="D2268" t="str">
            <v>10579</v>
          </cell>
          <cell r="E2268" t="str">
            <v>132464</v>
          </cell>
          <cell r="F2268" t="str">
            <v>1746</v>
          </cell>
          <cell r="G2268" t="str">
            <v>D</v>
          </cell>
          <cell r="H2268" t="str">
            <v>Empowering Possibilities International Charter</v>
          </cell>
          <cell r="I2268" t="str">
            <v>UNIFIED</v>
          </cell>
          <cell r="J2268">
            <v>70690</v>
          </cell>
        </row>
        <row r="2269">
          <cell r="A2269">
            <v>1032</v>
          </cell>
          <cell r="B2269">
            <v>47</v>
          </cell>
          <cell r="C2269" t="str">
            <v>57</v>
          </cell>
          <cell r="D2269" t="str">
            <v>72678</v>
          </cell>
          <cell r="E2269" t="str">
            <v>0</v>
          </cell>
          <cell r="H2269" t="str">
            <v>Davis Joint Unified</v>
          </cell>
          <cell r="I2269" t="str">
            <v>UNIFIED</v>
          </cell>
          <cell r="J2269">
            <v>10450246</v>
          </cell>
        </row>
        <row r="2270">
          <cell r="A2270">
            <v>12221</v>
          </cell>
          <cell r="B2270">
            <v>47</v>
          </cell>
          <cell r="C2270" t="str">
            <v>57</v>
          </cell>
          <cell r="D2270" t="str">
            <v>72678</v>
          </cell>
          <cell r="E2270" t="str">
            <v>119578</v>
          </cell>
          <cell r="F2270" t="str">
            <v>1079</v>
          </cell>
          <cell r="G2270" t="str">
            <v>L</v>
          </cell>
          <cell r="H2270" t="str">
            <v>Da Vinci Charter Academy</v>
          </cell>
          <cell r="I2270" t="str">
            <v>UNIFIED</v>
          </cell>
          <cell r="J2270">
            <v>929279</v>
          </cell>
        </row>
        <row r="2271">
          <cell r="A2271">
            <v>1033</v>
          </cell>
          <cell r="B2271">
            <v>47</v>
          </cell>
          <cell r="C2271" t="str">
            <v>57</v>
          </cell>
          <cell r="D2271" t="str">
            <v>72686</v>
          </cell>
          <cell r="E2271" t="str">
            <v>0</v>
          </cell>
          <cell r="H2271" t="str">
            <v>Esparto Unified</v>
          </cell>
          <cell r="I2271" t="str">
            <v>UNIFIED</v>
          </cell>
          <cell r="J2271">
            <v>1445535</v>
          </cell>
        </row>
        <row r="2272">
          <cell r="A2272">
            <v>1034</v>
          </cell>
          <cell r="B2272">
            <v>47</v>
          </cell>
          <cell r="C2272" t="str">
            <v>57</v>
          </cell>
          <cell r="D2272" t="str">
            <v>72694</v>
          </cell>
          <cell r="E2272" t="str">
            <v>0</v>
          </cell>
          <cell r="H2272" t="str">
            <v>Washington Unified</v>
          </cell>
          <cell r="I2272" t="str">
            <v>UNIFIED</v>
          </cell>
          <cell r="J2272">
            <v>11121266</v>
          </cell>
        </row>
        <row r="2273">
          <cell r="A2273">
            <v>12621</v>
          </cell>
          <cell r="B2273">
            <v>47</v>
          </cell>
          <cell r="C2273" t="str">
            <v>57</v>
          </cell>
          <cell r="D2273" t="str">
            <v>72694</v>
          </cell>
          <cell r="E2273" t="str">
            <v>124875</v>
          </cell>
          <cell r="F2273" t="str">
            <v>1338</v>
          </cell>
          <cell r="G2273" t="str">
            <v>D</v>
          </cell>
          <cell r="H2273" t="str">
            <v>Sacramento Valley Charter</v>
          </cell>
          <cell r="I2273" t="str">
            <v>UNIFIED</v>
          </cell>
          <cell r="J2273">
            <v>320221</v>
          </cell>
        </row>
        <row r="2274">
          <cell r="A2274">
            <v>14241</v>
          </cell>
          <cell r="B2274">
            <v>47</v>
          </cell>
          <cell r="C2274" t="str">
            <v>57</v>
          </cell>
          <cell r="D2274" t="str">
            <v>72694</v>
          </cell>
          <cell r="E2274" t="str">
            <v>131706</v>
          </cell>
          <cell r="F2274" t="str">
            <v>1659</v>
          </cell>
          <cell r="G2274" t="str">
            <v>D</v>
          </cell>
          <cell r="H2274" t="str">
            <v>River Charter Schools-Lighthouse Charter</v>
          </cell>
          <cell r="I2274" t="str">
            <v>UNIFIED</v>
          </cell>
          <cell r="J2274">
            <v>37490</v>
          </cell>
        </row>
        <row r="2275">
          <cell r="A2275">
            <v>11432</v>
          </cell>
          <cell r="B2275">
            <v>47</v>
          </cell>
          <cell r="C2275" t="str">
            <v>57</v>
          </cell>
          <cell r="D2275" t="str">
            <v>72694</v>
          </cell>
          <cell r="E2275" t="str">
            <v>135939</v>
          </cell>
          <cell r="F2275" t="str">
            <v>0907</v>
          </cell>
          <cell r="G2275" t="str">
            <v>L</v>
          </cell>
          <cell r="H2275" t="str">
            <v>Washington Middle College High</v>
          </cell>
          <cell r="I2275" t="str">
            <v>UNIFIED</v>
          </cell>
          <cell r="J2275">
            <v>66734</v>
          </cell>
        </row>
        <row r="2276">
          <cell r="A2276">
            <v>1035</v>
          </cell>
          <cell r="B2276">
            <v>47</v>
          </cell>
          <cell r="C2276" t="str">
            <v>57</v>
          </cell>
          <cell r="D2276" t="str">
            <v>72702</v>
          </cell>
          <cell r="E2276" t="str">
            <v>0</v>
          </cell>
          <cell r="H2276" t="str">
            <v>Winters Joint Unified</v>
          </cell>
          <cell r="I2276" t="str">
            <v>UNIFIED</v>
          </cell>
          <cell r="J2276">
            <v>2228980</v>
          </cell>
        </row>
        <row r="2277">
          <cell r="A2277">
            <v>1036</v>
          </cell>
          <cell r="B2277">
            <v>47</v>
          </cell>
          <cell r="C2277" t="str">
            <v>57</v>
          </cell>
          <cell r="D2277" t="str">
            <v>72710</v>
          </cell>
          <cell r="E2277" t="str">
            <v>0</v>
          </cell>
          <cell r="H2277" t="str">
            <v>Woodland Joint Unified</v>
          </cell>
          <cell r="I2277" t="str">
            <v>UNIFIED</v>
          </cell>
          <cell r="J2277">
            <v>13999258</v>
          </cell>
        </row>
        <row r="2278">
          <cell r="A2278">
            <v>12407</v>
          </cell>
          <cell r="B2278">
            <v>47</v>
          </cell>
          <cell r="C2278" t="str">
            <v>57</v>
          </cell>
          <cell r="D2278" t="str">
            <v>72710</v>
          </cell>
          <cell r="E2278" t="str">
            <v>121749</v>
          </cell>
          <cell r="F2278" t="str">
            <v>1201</v>
          </cell>
          <cell r="G2278" t="str">
            <v>L</v>
          </cell>
          <cell r="H2278" t="str">
            <v>Science &amp; Technology Academy at Knights Landing</v>
          </cell>
          <cell r="I2278" t="str">
            <v>UNIFIED</v>
          </cell>
          <cell r="J2278">
            <v>376818</v>
          </cell>
        </row>
        <row r="2279">
          <cell r="A2279">
            <v>59</v>
          </cell>
          <cell r="B2279">
            <v>47</v>
          </cell>
          <cell r="C2279" t="str">
            <v>58</v>
          </cell>
          <cell r="D2279" t="str">
            <v>10587</v>
          </cell>
          <cell r="E2279" t="str">
            <v>0</v>
          </cell>
          <cell r="H2279" t="str">
            <v>Yuba Co. Office of Education</v>
          </cell>
          <cell r="I2279" t="str">
            <v>CO OFFICE</v>
          </cell>
          <cell r="J2279">
            <v>516001</v>
          </cell>
        </row>
        <row r="2280">
          <cell r="A2280">
            <v>12028</v>
          </cell>
          <cell r="B2280">
            <v>47</v>
          </cell>
          <cell r="C2280" t="str">
            <v>58</v>
          </cell>
          <cell r="D2280" t="str">
            <v>10587</v>
          </cell>
          <cell r="E2280" t="str">
            <v>117242</v>
          </cell>
          <cell r="F2280" t="str">
            <v>0990</v>
          </cell>
          <cell r="G2280" t="str">
            <v>D</v>
          </cell>
          <cell r="H2280" t="str">
            <v>Yuba Environmental Science Charter Academy</v>
          </cell>
          <cell r="I2280" t="str">
            <v>UNIFIED</v>
          </cell>
          <cell r="J2280">
            <v>155530</v>
          </cell>
        </row>
        <row r="2281">
          <cell r="A2281">
            <v>1072</v>
          </cell>
          <cell r="B2281">
            <v>47</v>
          </cell>
          <cell r="C2281" t="str">
            <v>58</v>
          </cell>
          <cell r="D2281" t="str">
            <v>10587</v>
          </cell>
          <cell r="E2281" t="str">
            <v>5830112</v>
          </cell>
          <cell r="F2281" t="str">
            <v>0092</v>
          </cell>
          <cell r="G2281" t="str">
            <v>L</v>
          </cell>
          <cell r="H2281" t="str">
            <v>Yuba County Career Preparatory Charter</v>
          </cell>
          <cell r="I2281" t="str">
            <v>CO OFFICE</v>
          </cell>
          <cell r="J2281">
            <v>460226</v>
          </cell>
        </row>
        <row r="2282">
          <cell r="A2282">
            <v>1037</v>
          </cell>
          <cell r="B2282">
            <v>47</v>
          </cell>
          <cell r="C2282" t="str">
            <v>58</v>
          </cell>
          <cell r="D2282" t="str">
            <v>72728</v>
          </cell>
          <cell r="E2282" t="str">
            <v>0</v>
          </cell>
          <cell r="H2282" t="str">
            <v>Camptonville Elementary</v>
          </cell>
          <cell r="I2282" t="str">
            <v>ELEMENTARY</v>
          </cell>
          <cell r="J2282">
            <v>94998</v>
          </cell>
        </row>
        <row r="2283">
          <cell r="A2283">
            <v>1461</v>
          </cell>
          <cell r="B2283">
            <v>47</v>
          </cell>
          <cell r="C2283" t="str">
            <v>58</v>
          </cell>
          <cell r="D2283" t="str">
            <v>72728</v>
          </cell>
          <cell r="E2283" t="str">
            <v>6115935</v>
          </cell>
          <cell r="F2283" t="str">
            <v>0165</v>
          </cell>
          <cell r="G2283" t="str">
            <v>D</v>
          </cell>
          <cell r="H2283" t="str">
            <v>Camptonville Academy</v>
          </cell>
          <cell r="I2283" t="str">
            <v>ELEMENTARY</v>
          </cell>
          <cell r="J2283">
            <v>687336</v>
          </cell>
        </row>
        <row r="2284">
          <cell r="A2284">
            <v>1038</v>
          </cell>
          <cell r="B2284">
            <v>47</v>
          </cell>
          <cell r="C2284" t="str">
            <v>58</v>
          </cell>
          <cell r="D2284" t="str">
            <v>72736</v>
          </cell>
          <cell r="E2284" t="str">
            <v>0</v>
          </cell>
          <cell r="H2284" t="str">
            <v>Marysville Joint Unified</v>
          </cell>
          <cell r="I2284" t="str">
            <v>UNIFIED</v>
          </cell>
          <cell r="J2284">
            <v>13495617</v>
          </cell>
        </row>
        <row r="2285">
          <cell r="A2285">
            <v>12595</v>
          </cell>
          <cell r="B2285">
            <v>47</v>
          </cell>
          <cell r="C2285" t="str">
            <v>58</v>
          </cell>
          <cell r="D2285" t="str">
            <v>72736</v>
          </cell>
          <cell r="E2285" t="str">
            <v>121632</v>
          </cell>
          <cell r="F2285" t="str">
            <v>1182</v>
          </cell>
          <cell r="G2285" t="str">
            <v>D</v>
          </cell>
          <cell r="H2285" t="str">
            <v>Paragon Collegiate Academy</v>
          </cell>
          <cell r="I2285" t="str">
            <v>UNIFIED</v>
          </cell>
          <cell r="J2285">
            <v>258943</v>
          </cell>
        </row>
        <row r="2286">
          <cell r="A2286">
            <v>1462</v>
          </cell>
          <cell r="B2286">
            <v>47</v>
          </cell>
          <cell r="C2286" t="str">
            <v>58</v>
          </cell>
          <cell r="D2286" t="str">
            <v>72736</v>
          </cell>
          <cell r="E2286" t="str">
            <v>5830138</v>
          </cell>
          <cell r="F2286" t="str">
            <v>0306</v>
          </cell>
          <cell r="G2286" t="str">
            <v>L</v>
          </cell>
          <cell r="H2286" t="str">
            <v>Marysville Charter Academy for the Arts</v>
          </cell>
          <cell r="I2286" t="str">
            <v>UNIFIED</v>
          </cell>
          <cell r="J2286">
            <v>607841</v>
          </cell>
        </row>
        <row r="2287">
          <cell r="A2287">
            <v>1039</v>
          </cell>
          <cell r="B2287">
            <v>47</v>
          </cell>
          <cell r="C2287" t="str">
            <v>58</v>
          </cell>
          <cell r="D2287" t="str">
            <v>72744</v>
          </cell>
          <cell r="E2287" t="str">
            <v>0</v>
          </cell>
          <cell r="H2287" t="str">
            <v>Plumas Lake Elementary</v>
          </cell>
          <cell r="I2287" t="str">
            <v>ELEMENTARY</v>
          </cell>
          <cell r="J2287">
            <v>2069425</v>
          </cell>
        </row>
        <row r="2288">
          <cell r="A2288">
            <v>1040</v>
          </cell>
          <cell r="B2288">
            <v>47</v>
          </cell>
          <cell r="C2288" t="str">
            <v>58</v>
          </cell>
          <cell r="D2288" t="str">
            <v>72751</v>
          </cell>
          <cell r="E2288" t="str">
            <v>0</v>
          </cell>
          <cell r="H2288" t="str">
            <v>Wheatland</v>
          </cell>
          <cell r="I2288" t="str">
            <v>ELEMENTARY</v>
          </cell>
          <cell r="J2288">
            <v>1755561</v>
          </cell>
        </row>
        <row r="2289">
          <cell r="A2289">
            <v>1464</v>
          </cell>
          <cell r="B2289">
            <v>47</v>
          </cell>
          <cell r="C2289" t="str">
            <v>58</v>
          </cell>
          <cell r="D2289" t="str">
            <v>72751</v>
          </cell>
          <cell r="E2289" t="str">
            <v>6118806</v>
          </cell>
          <cell r="F2289" t="str">
            <v>0370</v>
          </cell>
          <cell r="G2289" t="str">
            <v>L</v>
          </cell>
          <cell r="H2289" t="str">
            <v>Wheatland Charter Academy</v>
          </cell>
          <cell r="I2289" t="str">
            <v>ELEMENTARY</v>
          </cell>
          <cell r="J2289">
            <v>132440</v>
          </cell>
        </row>
        <row r="2290">
          <cell r="A2290">
            <v>1041</v>
          </cell>
          <cell r="B2290">
            <v>47</v>
          </cell>
          <cell r="C2290" t="str">
            <v>58</v>
          </cell>
          <cell r="D2290" t="str">
            <v>72769</v>
          </cell>
          <cell r="E2290" t="str">
            <v>0</v>
          </cell>
          <cell r="H2290" t="str">
            <v>Wheatland Union High</v>
          </cell>
          <cell r="I2290" t="str">
            <v>HIGH</v>
          </cell>
          <cell r="J2290">
            <v>1267579</v>
          </cell>
        </row>
      </sheetData>
      <sheetData sheetId="3">
        <row r="5">
          <cell r="B5">
            <v>14452</v>
          </cell>
          <cell r="C5">
            <v>31</v>
          </cell>
          <cell r="D5">
            <v>66928</v>
          </cell>
          <cell r="E5" t="str">
            <v>Roseville Joint Union High</v>
          </cell>
          <cell r="F5">
            <v>135285</v>
          </cell>
          <cell r="G5">
            <v>1822</v>
          </cell>
          <cell r="H5" t="str">
            <v>Century High School An Integrated Global Studies Academy</v>
          </cell>
          <cell r="I5" t="str">
            <v>D</v>
          </cell>
          <cell r="J5">
            <v>3</v>
          </cell>
          <cell r="K5" t="str">
            <v>HIGH</v>
          </cell>
          <cell r="L5" t="str">
            <v>Voluntary Closure</v>
          </cell>
        </row>
        <row r="6">
          <cell r="B6">
            <v>14249</v>
          </cell>
          <cell r="C6">
            <v>34</v>
          </cell>
          <cell r="D6">
            <v>76935</v>
          </cell>
          <cell r="E6" t="str">
            <v>State Board of Education - Paramount Collegiate Academy</v>
          </cell>
          <cell r="F6">
            <v>132480</v>
          </cell>
          <cell r="G6">
            <v>1760</v>
          </cell>
          <cell r="H6" t="str">
            <v>Paramount Collegiate Academy</v>
          </cell>
          <cell r="I6" t="str">
            <v>D</v>
          </cell>
          <cell r="J6">
            <v>4</v>
          </cell>
          <cell r="K6" t="str">
            <v>UNIFIED</v>
          </cell>
          <cell r="L6" t="str">
            <v>Voluntary Closure</v>
          </cell>
        </row>
        <row r="7">
          <cell r="B7">
            <v>11407</v>
          </cell>
          <cell r="C7">
            <v>36</v>
          </cell>
          <cell r="D7">
            <v>67876</v>
          </cell>
          <cell r="E7" t="str">
            <v>San Bernardino City Unified</v>
          </cell>
          <cell r="F7">
            <v>114405</v>
          </cell>
          <cell r="G7">
            <v>897</v>
          </cell>
          <cell r="H7" t="str">
            <v>Casa Ramona Academy for Technology, Community, and Education</v>
          </cell>
          <cell r="I7" t="str">
            <v>D</v>
          </cell>
          <cell r="J7">
            <v>3</v>
          </cell>
          <cell r="K7" t="str">
            <v>UNIFIED</v>
          </cell>
          <cell r="L7" t="str">
            <v>Voluntary Closure</v>
          </cell>
        </row>
        <row r="8">
          <cell r="B8">
            <v>14367</v>
          </cell>
          <cell r="C8">
            <v>49</v>
          </cell>
          <cell r="D8">
            <v>70797</v>
          </cell>
          <cell r="E8" t="str">
            <v>Liberty Elementary</v>
          </cell>
          <cell r="F8">
            <v>134296</v>
          </cell>
          <cell r="G8">
            <v>1810</v>
          </cell>
          <cell r="H8" t="str">
            <v>California STEAM Sonoma</v>
          </cell>
          <cell r="I8" t="str">
            <v>D</v>
          </cell>
          <cell r="J8">
            <v>3</v>
          </cell>
          <cell r="K8" t="str">
            <v>ELEMENTARY</v>
          </cell>
          <cell r="L8" t="str">
            <v>Voluntary Closure</v>
          </cell>
        </row>
        <row r="9">
          <cell r="B9">
            <v>12781</v>
          </cell>
          <cell r="C9">
            <v>37</v>
          </cell>
          <cell r="D9">
            <v>68049</v>
          </cell>
          <cell r="E9" t="str">
            <v>Dehesa Elementary</v>
          </cell>
          <cell r="F9">
            <v>127167</v>
          </cell>
          <cell r="G9">
            <v>1494</v>
          </cell>
          <cell r="H9" t="str">
            <v>Community Montessori Charter</v>
          </cell>
          <cell r="I9" t="str">
            <v>D</v>
          </cell>
          <cell r="J9">
            <v>3</v>
          </cell>
          <cell r="K9" t="str">
            <v>ELEMENTARY</v>
          </cell>
          <cell r="L9" t="str">
            <v>Voluntary Closure</v>
          </cell>
        </row>
        <row r="10">
          <cell r="B10">
            <v>12920</v>
          </cell>
          <cell r="C10">
            <v>37</v>
          </cell>
          <cell r="D10">
            <v>68338</v>
          </cell>
          <cell r="E10" t="str">
            <v>San Diego Unified</v>
          </cell>
          <cell r="F10">
            <v>127654</v>
          </cell>
          <cell r="G10">
            <v>1510</v>
          </cell>
          <cell r="H10" t="str">
            <v>San Diego Cooperative Charter School 2</v>
          </cell>
          <cell r="I10" t="str">
            <v>D</v>
          </cell>
          <cell r="J10">
            <v>3</v>
          </cell>
          <cell r="K10" t="str">
            <v>UNIFIED</v>
          </cell>
          <cell r="L10" t="str">
            <v>Voluntary Closure</v>
          </cell>
        </row>
        <row r="11">
          <cell r="B11">
            <v>11340</v>
          </cell>
          <cell r="C11">
            <v>1</v>
          </cell>
          <cell r="D11">
            <v>61259</v>
          </cell>
          <cell r="E11" t="str">
            <v>Oakland Unified</v>
          </cell>
          <cell r="F11">
            <v>114454</v>
          </cell>
          <cell r="G11">
            <v>864</v>
          </cell>
          <cell r="H11" t="str">
            <v>Conservatory of Vocal/Instrumental Arts</v>
          </cell>
          <cell r="I11" t="str">
            <v>D</v>
          </cell>
          <cell r="J11">
            <v>3</v>
          </cell>
          <cell r="K11" t="str">
            <v>UNIFIED</v>
          </cell>
          <cell r="L11" t="str">
            <v>Late Notified; Closed in 2016-17</v>
          </cell>
        </row>
        <row r="12">
          <cell r="B12">
            <v>12775</v>
          </cell>
          <cell r="C12">
            <v>10</v>
          </cell>
          <cell r="D12">
            <v>62547</v>
          </cell>
          <cell r="E12" t="str">
            <v>Westside Elementary</v>
          </cell>
          <cell r="F12">
            <v>127159</v>
          </cell>
          <cell r="G12">
            <v>1463</v>
          </cell>
          <cell r="H12" t="str">
            <v>Opportunities for Learning - Fresno</v>
          </cell>
          <cell r="I12" t="str">
            <v>D</v>
          </cell>
          <cell r="J12">
            <v>3</v>
          </cell>
          <cell r="K12" t="str">
            <v>ELEMENTARY</v>
          </cell>
          <cell r="L12" t="str">
            <v>Late Notified; Closed in 2016-17</v>
          </cell>
        </row>
        <row r="13">
          <cell r="B13">
            <v>12367</v>
          </cell>
          <cell r="C13">
            <v>19</v>
          </cell>
          <cell r="D13">
            <v>65136</v>
          </cell>
          <cell r="E13" t="str">
            <v>William S. Hart Union High</v>
          </cell>
          <cell r="F13">
            <v>121731</v>
          </cell>
          <cell r="G13">
            <v>1199</v>
          </cell>
          <cell r="H13" t="str">
            <v>Albert Einstein Academy for Letters, Arts and Sciences</v>
          </cell>
          <cell r="I13" t="str">
            <v>D</v>
          </cell>
          <cell r="J13">
            <v>3</v>
          </cell>
          <cell r="K13" t="str">
            <v>HIGH</v>
          </cell>
          <cell r="L13" t="str">
            <v>Late Notified; Closed in 2016-17</v>
          </cell>
        </row>
        <row r="14">
          <cell r="B14">
            <v>14378</v>
          </cell>
          <cell r="C14">
            <v>33</v>
          </cell>
          <cell r="D14">
            <v>67157</v>
          </cell>
          <cell r="E14" t="str">
            <v>Nuview Union</v>
          </cell>
          <cell r="F14">
            <v>125245</v>
          </cell>
          <cell r="G14">
            <v>1830</v>
          </cell>
          <cell r="H14" t="str">
            <v>Pivot Charter School Riverside II</v>
          </cell>
          <cell r="I14" t="str">
            <v>L</v>
          </cell>
          <cell r="J14">
            <v>3</v>
          </cell>
          <cell r="K14" t="str">
            <v>ELEMENTARY</v>
          </cell>
          <cell r="L14" t="str">
            <v>Late Notified; Closed in 2016-17</v>
          </cell>
        </row>
        <row r="15">
          <cell r="B15">
            <v>12376</v>
          </cell>
          <cell r="C15">
            <v>36</v>
          </cell>
          <cell r="D15">
            <v>67678</v>
          </cell>
          <cell r="E15" t="str">
            <v>Chino Valley Unified</v>
          </cell>
          <cell r="F15">
            <v>121590</v>
          </cell>
          <cell r="G15">
            <v>1178</v>
          </cell>
          <cell r="H15" t="str">
            <v>Oxford Preparatory Academy - Chino Valley</v>
          </cell>
          <cell r="I15" t="str">
            <v>D</v>
          </cell>
          <cell r="J15">
            <v>3</v>
          </cell>
          <cell r="K15" t="str">
            <v>UNIFIED</v>
          </cell>
          <cell r="L15" t="str">
            <v>Late Notified; Closed in 2016-17</v>
          </cell>
        </row>
        <row r="16">
          <cell r="B16">
            <v>12383</v>
          </cell>
          <cell r="C16">
            <v>37</v>
          </cell>
          <cell r="D16">
            <v>68213</v>
          </cell>
          <cell r="E16" t="str">
            <v>Mountain Empire Unified</v>
          </cell>
          <cell r="F16">
            <v>121582</v>
          </cell>
          <cell r="G16">
            <v>1177</v>
          </cell>
          <cell r="H16" t="str">
            <v>College Preparatory Middle</v>
          </cell>
          <cell r="I16" t="str">
            <v>D</v>
          </cell>
          <cell r="J16">
            <v>3</v>
          </cell>
          <cell r="K16" t="str">
            <v>UNIFIED</v>
          </cell>
          <cell r="L16" t="str">
            <v>Late Notified; Closed in 2016-17</v>
          </cell>
        </row>
        <row r="17">
          <cell r="B17">
            <v>12750</v>
          </cell>
          <cell r="C17">
            <v>47</v>
          </cell>
          <cell r="D17">
            <v>70227</v>
          </cell>
          <cell r="E17" t="str">
            <v>Delphic Elementary</v>
          </cell>
          <cell r="F17">
            <v>126052</v>
          </cell>
          <cell r="G17">
            <v>1420</v>
          </cell>
          <cell r="H17" t="str">
            <v>Siskiyou Charter</v>
          </cell>
          <cell r="I17" t="str">
            <v>L</v>
          </cell>
          <cell r="J17">
            <v>3</v>
          </cell>
          <cell r="K17" t="str">
            <v>ELEMENTARY</v>
          </cell>
          <cell r="L17" t="str">
            <v>Voluntary Closure/Charter never opened</v>
          </cell>
        </row>
        <row r="18">
          <cell r="B18">
            <v>8065</v>
          </cell>
          <cell r="C18">
            <v>43</v>
          </cell>
          <cell r="D18">
            <v>69393</v>
          </cell>
          <cell r="E18" t="str">
            <v>Campbell Union</v>
          </cell>
          <cell r="F18">
            <v>6046676</v>
          </cell>
          <cell r="G18">
            <v>994</v>
          </cell>
          <cell r="H18" t="str">
            <v>Rosemary Elementary</v>
          </cell>
          <cell r="I18" t="str">
            <v>L</v>
          </cell>
          <cell r="J18">
            <v>3</v>
          </cell>
          <cell r="K18" t="str">
            <v>ELEMENTARY</v>
          </cell>
          <cell r="L18" t="str">
            <v xml:space="preserve">No longer operating as a charter </v>
          </cell>
        </row>
        <row r="19">
          <cell r="B19">
            <v>13975</v>
          </cell>
          <cell r="C19">
            <v>19</v>
          </cell>
          <cell r="D19">
            <v>75309</v>
          </cell>
          <cell r="F19">
            <v>128603</v>
          </cell>
          <cell r="G19">
            <v>1595</v>
          </cell>
          <cell r="H19" t="str">
            <v>Albert Einstein Academy Elementary</v>
          </cell>
          <cell r="I19" t="str">
            <v>D</v>
          </cell>
          <cell r="J19">
            <v>3</v>
          </cell>
          <cell r="L19" t="e">
            <v>#N/A</v>
          </cell>
        </row>
        <row r="20">
          <cell r="B20">
            <v>14130</v>
          </cell>
          <cell r="C20">
            <v>37</v>
          </cell>
          <cell r="D20">
            <v>67983</v>
          </cell>
          <cell r="E20" t="str">
            <v>Borrego Springs Unified</v>
          </cell>
          <cell r="F20">
            <v>131144</v>
          </cell>
          <cell r="G20">
            <v>1692</v>
          </cell>
          <cell r="H20" t="str">
            <v>Diego Springs Academy</v>
          </cell>
          <cell r="I20" t="str">
            <v>D</v>
          </cell>
          <cell r="J20">
            <v>3</v>
          </cell>
          <cell r="K20" t="str">
            <v>UNIFIED</v>
          </cell>
          <cell r="L20" t="str">
            <v>Voluntary Closure</v>
          </cell>
        </row>
        <row r="21">
          <cell r="B21">
            <v>12531</v>
          </cell>
          <cell r="C21">
            <v>1</v>
          </cell>
          <cell r="D21">
            <v>61143</v>
          </cell>
          <cell r="E21" t="str">
            <v>Berkeley Unified</v>
          </cell>
          <cell r="F21">
            <v>122689</v>
          </cell>
          <cell r="G21">
            <v>1254</v>
          </cell>
          <cell r="H21" t="str">
            <v>REALM Charter Middle</v>
          </cell>
          <cell r="I21" t="str">
            <v>D</v>
          </cell>
          <cell r="J21">
            <v>3</v>
          </cell>
          <cell r="K21" t="str">
            <v>UNIFIED</v>
          </cell>
          <cell r="L21" t="str">
            <v>Voluntary Closure</v>
          </cell>
        </row>
        <row r="22">
          <cell r="B22">
            <v>9577</v>
          </cell>
          <cell r="C22">
            <v>1</v>
          </cell>
          <cell r="D22">
            <v>61259</v>
          </cell>
          <cell r="E22" t="str">
            <v>Oakland Unified</v>
          </cell>
          <cell r="F22">
            <v>100123</v>
          </cell>
          <cell r="G22">
            <v>499</v>
          </cell>
          <cell r="H22" t="str">
            <v>East Oakland Leadership Academy</v>
          </cell>
          <cell r="I22" t="str">
            <v>D</v>
          </cell>
          <cell r="J22">
            <v>3</v>
          </cell>
          <cell r="K22" t="str">
            <v>UNIFIED</v>
          </cell>
          <cell r="L22" t="str">
            <v>Voluntary Closure</v>
          </cell>
        </row>
        <row r="23">
          <cell r="B23">
            <v>10178</v>
          </cell>
          <cell r="C23">
            <v>4</v>
          </cell>
          <cell r="D23">
            <v>61531</v>
          </cell>
          <cell r="E23" t="str">
            <v>Paradise Unified</v>
          </cell>
          <cell r="F23">
            <v>110338</v>
          </cell>
          <cell r="G23">
            <v>751</v>
          </cell>
          <cell r="H23" t="str">
            <v>Achieve Charter School of Paradise Inc.</v>
          </cell>
          <cell r="I23" t="str">
            <v>D</v>
          </cell>
          <cell r="J23">
            <v>3</v>
          </cell>
          <cell r="K23" t="str">
            <v>UNIFIED</v>
          </cell>
          <cell r="L23" t="str">
            <v>Voluntary Closure</v>
          </cell>
        </row>
        <row r="24">
          <cell r="B24">
            <v>12622</v>
          </cell>
          <cell r="C24">
            <v>10</v>
          </cell>
          <cell r="D24">
            <v>62380</v>
          </cell>
          <cell r="E24" t="str">
            <v>Raisin City Elementary</v>
          </cell>
          <cell r="F24">
            <v>124982</v>
          </cell>
          <cell r="G24">
            <v>1335</v>
          </cell>
          <cell r="H24" t="str">
            <v>Ambassador Phillip V. Sanchez Public Charter</v>
          </cell>
          <cell r="I24" t="str">
            <v>D</v>
          </cell>
          <cell r="J24">
            <v>3</v>
          </cell>
          <cell r="K24" t="str">
            <v>ELEMENTARY</v>
          </cell>
          <cell r="L24" t="str">
            <v>Voluntary Closure</v>
          </cell>
        </row>
        <row r="25">
          <cell r="B25">
            <v>12227</v>
          </cell>
          <cell r="C25">
            <v>10</v>
          </cell>
          <cell r="D25">
            <v>62547</v>
          </cell>
          <cell r="E25" t="str">
            <v>Westside Elementary</v>
          </cell>
          <cell r="F25">
            <v>120535</v>
          </cell>
          <cell r="G25">
            <v>1138</v>
          </cell>
          <cell r="H25" t="str">
            <v>Crescent View South Charter</v>
          </cell>
          <cell r="I25" t="str">
            <v>D</v>
          </cell>
          <cell r="J25">
            <v>3</v>
          </cell>
          <cell r="K25" t="str">
            <v>ELEMENTARY</v>
          </cell>
          <cell r="L25" t="str">
            <v>Voluntary Closure</v>
          </cell>
        </row>
        <row r="26">
          <cell r="B26">
            <v>1134</v>
          </cell>
          <cell r="C26">
            <v>12</v>
          </cell>
          <cell r="D26">
            <v>75382</v>
          </cell>
          <cell r="E26" t="str">
            <v>Mattole Unified</v>
          </cell>
          <cell r="F26">
            <v>1230135</v>
          </cell>
          <cell r="G26">
            <v>159</v>
          </cell>
          <cell r="H26" t="str">
            <v>Mattole Valley Charter (#159)</v>
          </cell>
          <cell r="I26" t="str">
            <v>L</v>
          </cell>
          <cell r="J26">
            <v>3</v>
          </cell>
          <cell r="K26" t="str">
            <v>UNIFIED</v>
          </cell>
          <cell r="L26" t="str">
            <v>Voluntary Closure</v>
          </cell>
        </row>
        <row r="27">
          <cell r="B27">
            <v>14264</v>
          </cell>
          <cell r="C27">
            <v>16</v>
          </cell>
          <cell r="D27">
            <v>63958</v>
          </cell>
          <cell r="E27" t="str">
            <v>Kit Carson Union Elementary</v>
          </cell>
          <cell r="F27">
            <v>132860</v>
          </cell>
          <cell r="G27">
            <v>1766</v>
          </cell>
          <cell r="H27" t="str">
            <v>Kings Valley Academy</v>
          </cell>
          <cell r="I27" t="str">
            <v>D</v>
          </cell>
          <cell r="J27">
            <v>3</v>
          </cell>
          <cell r="K27" t="str">
            <v>ELEMENTARY</v>
          </cell>
          <cell r="L27" t="str">
            <v>Voluntary Closure</v>
          </cell>
        </row>
        <row r="28">
          <cell r="B28">
            <v>1055</v>
          </cell>
          <cell r="C28">
            <v>19</v>
          </cell>
          <cell r="D28">
            <v>10199</v>
          </cell>
          <cell r="E28" t="str">
            <v>Los Angeles Co. Office of Education</v>
          </cell>
          <cell r="F28">
            <v>1996008</v>
          </cell>
          <cell r="G28">
            <v>124</v>
          </cell>
          <cell r="H28" t="str">
            <v>Soledad Enrichment Action Charter High</v>
          </cell>
          <cell r="I28" t="str">
            <v>L</v>
          </cell>
          <cell r="J28">
            <v>1</v>
          </cell>
          <cell r="K28" t="str">
            <v>CO OFFICE</v>
          </cell>
          <cell r="L28" t="str">
            <v>Voluntary Closure</v>
          </cell>
        </row>
        <row r="29">
          <cell r="B29">
            <v>10262</v>
          </cell>
          <cell r="C29">
            <v>19</v>
          </cell>
          <cell r="D29">
            <v>64733</v>
          </cell>
          <cell r="E29" t="str">
            <v>Los Angeles Unified</v>
          </cell>
          <cell r="F29">
            <v>112334</v>
          </cell>
          <cell r="G29">
            <v>829</v>
          </cell>
          <cell r="H29" t="str">
            <v>Gifted Academy of Mathematics and Entrepreneurial Studies</v>
          </cell>
          <cell r="I29" t="str">
            <v>D</v>
          </cell>
          <cell r="J29">
            <v>3</v>
          </cell>
          <cell r="K29" t="str">
            <v>UNIFIED</v>
          </cell>
          <cell r="L29" t="str">
            <v>Voluntary Closure</v>
          </cell>
        </row>
        <row r="30">
          <cell r="B30">
            <v>11990</v>
          </cell>
          <cell r="C30">
            <v>19</v>
          </cell>
          <cell r="D30">
            <v>64733</v>
          </cell>
          <cell r="E30" t="str">
            <v>Los Angeles Unified</v>
          </cell>
          <cell r="F30">
            <v>117945</v>
          </cell>
          <cell r="G30">
            <v>1038</v>
          </cell>
          <cell r="H30" t="str">
            <v>Lou Dantzler Preparatory Charter Elementary</v>
          </cell>
          <cell r="I30" t="str">
            <v>D</v>
          </cell>
          <cell r="J30">
            <v>3</v>
          </cell>
          <cell r="K30" t="str">
            <v>UNIFIED</v>
          </cell>
          <cell r="L30" t="str">
            <v>Voluntary Closure</v>
          </cell>
        </row>
        <row r="31">
          <cell r="B31">
            <v>12939</v>
          </cell>
          <cell r="C31">
            <v>19</v>
          </cell>
          <cell r="D31">
            <v>64733</v>
          </cell>
          <cell r="E31" t="str">
            <v>Los Angeles Unified</v>
          </cell>
          <cell r="F31">
            <v>127878</v>
          </cell>
          <cell r="G31">
            <v>1537</v>
          </cell>
          <cell r="H31" t="str">
            <v>Pathways Community</v>
          </cell>
          <cell r="I31" t="str">
            <v>D</v>
          </cell>
          <cell r="J31">
            <v>3</v>
          </cell>
          <cell r="K31" t="str">
            <v>UNIFIED</v>
          </cell>
          <cell r="L31" t="str">
            <v>Voluntary Closure</v>
          </cell>
        </row>
        <row r="32">
          <cell r="B32">
            <v>12949</v>
          </cell>
          <cell r="C32">
            <v>19</v>
          </cell>
          <cell r="D32">
            <v>64733</v>
          </cell>
          <cell r="E32" t="str">
            <v>Los Angeles Unified</v>
          </cell>
          <cell r="F32">
            <v>128116</v>
          </cell>
          <cell r="G32">
            <v>1561</v>
          </cell>
          <cell r="H32" t="str">
            <v>Global Education Academy Middle</v>
          </cell>
          <cell r="I32" t="str">
            <v>D</v>
          </cell>
          <cell r="J32">
            <v>3</v>
          </cell>
          <cell r="K32" t="str">
            <v>UNIFIED</v>
          </cell>
          <cell r="L32" t="str">
            <v>Voluntary Closure</v>
          </cell>
        </row>
        <row r="33">
          <cell r="B33">
            <v>3732</v>
          </cell>
          <cell r="C33">
            <v>19</v>
          </cell>
          <cell r="D33">
            <v>64733</v>
          </cell>
          <cell r="E33" t="str">
            <v>Los Angeles Unified</v>
          </cell>
          <cell r="F33">
            <v>6017339</v>
          </cell>
          <cell r="G33">
            <v>1583</v>
          </cell>
          <cell r="H33" t="str">
            <v>Granada Community Charter</v>
          </cell>
          <cell r="I33" t="str">
            <v>L</v>
          </cell>
          <cell r="J33">
            <v>3</v>
          </cell>
          <cell r="K33" t="str">
            <v>UNIFIED</v>
          </cell>
          <cell r="L33" t="str">
            <v>Voluntary Closure</v>
          </cell>
        </row>
        <row r="34">
          <cell r="B34">
            <v>14131</v>
          </cell>
          <cell r="C34">
            <v>19</v>
          </cell>
          <cell r="D34">
            <v>75309</v>
          </cell>
          <cell r="E34" t="str">
            <v>Acton-Agua Dulce Unified</v>
          </cell>
          <cell r="F34">
            <v>131201</v>
          </cell>
          <cell r="G34">
            <v>1694</v>
          </cell>
          <cell r="H34" t="str">
            <v>Albert Einstein Academy for Letters, Arts &amp; Sciences - Aqua Dulce Partnership Academy</v>
          </cell>
          <cell r="I34" t="str">
            <v>D</v>
          </cell>
          <cell r="J34">
            <v>3</v>
          </cell>
          <cell r="K34" t="str">
            <v>UNIFIED</v>
          </cell>
          <cell r="L34" t="str">
            <v>Voluntary Closure</v>
          </cell>
        </row>
        <row r="35">
          <cell r="B35">
            <v>14217</v>
          </cell>
          <cell r="C35">
            <v>19</v>
          </cell>
          <cell r="D35">
            <v>75309</v>
          </cell>
          <cell r="E35" t="str">
            <v>Acton-Agua Dulce Unified</v>
          </cell>
          <cell r="F35">
            <v>131540</v>
          </cell>
          <cell r="G35">
            <v>1698</v>
          </cell>
          <cell r="H35" t="str">
            <v>Method Schools K-8</v>
          </cell>
          <cell r="I35" t="str">
            <v>D</v>
          </cell>
          <cell r="J35">
            <v>3</v>
          </cell>
          <cell r="K35" t="str">
            <v>UNIFIED</v>
          </cell>
          <cell r="L35" t="str">
            <v>Voluntary Closure</v>
          </cell>
        </row>
        <row r="36">
          <cell r="B36">
            <v>14220</v>
          </cell>
          <cell r="C36">
            <v>19</v>
          </cell>
          <cell r="D36">
            <v>75309</v>
          </cell>
          <cell r="E36" t="str">
            <v>Acton-Agua Dulce Unified</v>
          </cell>
          <cell r="F36">
            <v>132191</v>
          </cell>
          <cell r="G36">
            <v>1734</v>
          </cell>
          <cell r="H36" t="str">
            <v>Albert Einstein Academy for Letters, Arts and Sciences-STEAM</v>
          </cell>
          <cell r="I36" t="str">
            <v>D</v>
          </cell>
          <cell r="J36">
            <v>3</v>
          </cell>
          <cell r="K36" t="str">
            <v>UNIFIED</v>
          </cell>
          <cell r="L36" t="str">
            <v>Voluntary Closure</v>
          </cell>
        </row>
        <row r="37">
          <cell r="B37">
            <v>14080</v>
          </cell>
          <cell r="C37">
            <v>19</v>
          </cell>
          <cell r="D37">
            <v>75309</v>
          </cell>
          <cell r="E37" t="str">
            <v>Acton-Agua Dulce Unified</v>
          </cell>
          <cell r="F37">
            <v>133231</v>
          </cell>
          <cell r="G37">
            <v>1596</v>
          </cell>
          <cell r="H37" t="str">
            <v>Albert Einstein Academy for Letters, Arts &amp; Sciences - Odyssey</v>
          </cell>
          <cell r="I37" t="str">
            <v>D</v>
          </cell>
          <cell r="J37">
            <v>3</v>
          </cell>
          <cell r="K37" t="str">
            <v>UNIFIED</v>
          </cell>
          <cell r="L37" t="str">
            <v>Voluntary Closure</v>
          </cell>
        </row>
        <row r="38">
          <cell r="B38">
            <v>1265</v>
          </cell>
          <cell r="C38">
            <v>30</v>
          </cell>
          <cell r="D38">
            <v>73635</v>
          </cell>
          <cell r="E38" t="str">
            <v>Saddleback Valley Unified</v>
          </cell>
          <cell r="F38">
            <v>6030183</v>
          </cell>
          <cell r="G38">
            <v>157</v>
          </cell>
          <cell r="H38" t="str">
            <v>Ralph A. Gates Elementary</v>
          </cell>
          <cell r="I38" t="str">
            <v>L</v>
          </cell>
          <cell r="J38">
            <v>3</v>
          </cell>
          <cell r="K38" t="str">
            <v>UNIFIED</v>
          </cell>
          <cell r="L38" t="str">
            <v>No longer operating as a charter</v>
          </cell>
        </row>
        <row r="39">
          <cell r="B39">
            <v>5644</v>
          </cell>
          <cell r="C39">
            <v>31</v>
          </cell>
          <cell r="D39">
            <v>66787</v>
          </cell>
          <cell r="E39" t="str">
            <v>Auburn Union Elementary</v>
          </cell>
          <cell r="F39">
            <v>6031033</v>
          </cell>
          <cell r="G39">
            <v>1226</v>
          </cell>
          <cell r="H39" t="str">
            <v>EV Cain 21st Century STEM Charter</v>
          </cell>
          <cell r="I39" t="str">
            <v>L</v>
          </cell>
          <cell r="J39">
            <v>3</v>
          </cell>
          <cell r="K39" t="str">
            <v>ELEMENTARY</v>
          </cell>
          <cell r="L39" t="str">
            <v>No longer operating as a charter</v>
          </cell>
        </row>
        <row r="40">
          <cell r="B40">
            <v>12931</v>
          </cell>
          <cell r="C40">
            <v>31</v>
          </cell>
          <cell r="D40">
            <v>66852</v>
          </cell>
          <cell r="E40" t="str">
            <v>Newcastle Elementary</v>
          </cell>
          <cell r="F40">
            <v>127902</v>
          </cell>
          <cell r="G40">
            <v>1529</v>
          </cell>
          <cell r="H40" t="str">
            <v>Squaw Valley Preparatory</v>
          </cell>
          <cell r="I40" t="str">
            <v>D</v>
          </cell>
          <cell r="J40">
            <v>3</v>
          </cell>
          <cell r="K40" t="str">
            <v>ELEMENTARY</v>
          </cell>
          <cell r="L40" t="str">
            <v>Voluntary Closure</v>
          </cell>
        </row>
        <row r="41">
          <cell r="B41">
            <v>12416</v>
          </cell>
          <cell r="C41">
            <v>31</v>
          </cell>
          <cell r="D41">
            <v>66951</v>
          </cell>
          <cell r="E41" t="str">
            <v>Western Placer Unified</v>
          </cell>
          <cell r="F41">
            <v>122507</v>
          </cell>
          <cell r="G41">
            <v>1227</v>
          </cell>
          <cell r="H41" t="str">
            <v>Partnerships for Student-Centered Learning</v>
          </cell>
          <cell r="I41" t="str">
            <v>D</v>
          </cell>
          <cell r="J41">
            <v>3</v>
          </cell>
          <cell r="K41" t="str">
            <v>UNIFIED</v>
          </cell>
          <cell r="L41" t="str">
            <v>Voluntary Closure</v>
          </cell>
        </row>
        <row r="42">
          <cell r="B42">
            <v>12731</v>
          </cell>
          <cell r="C42">
            <v>33</v>
          </cell>
          <cell r="D42">
            <v>67157</v>
          </cell>
          <cell r="E42" t="str">
            <v>Nuview Union</v>
          </cell>
          <cell r="F42">
            <v>125666</v>
          </cell>
          <cell r="G42">
            <v>1380</v>
          </cell>
          <cell r="H42" t="str">
            <v>Excel Prep Charter - IE</v>
          </cell>
          <cell r="I42" t="str">
            <v>D</v>
          </cell>
          <cell r="J42">
            <v>3</v>
          </cell>
          <cell r="K42" t="str">
            <v>ELEMENTARY</v>
          </cell>
          <cell r="L42" t="str">
            <v>Volutary Closure</v>
          </cell>
        </row>
        <row r="43">
          <cell r="B43">
            <v>14129</v>
          </cell>
          <cell r="C43">
            <v>36</v>
          </cell>
          <cell r="D43">
            <v>67736</v>
          </cell>
          <cell r="E43" t="str">
            <v>Helendale Elementary</v>
          </cell>
          <cell r="F43">
            <v>131151</v>
          </cell>
          <cell r="G43">
            <v>1691</v>
          </cell>
          <cell r="H43" t="str">
            <v>Alta Vista South Public Charter</v>
          </cell>
          <cell r="I43" t="str">
            <v>D</v>
          </cell>
          <cell r="J43">
            <v>3</v>
          </cell>
          <cell r="K43" t="str">
            <v>ELEMENTARY</v>
          </cell>
          <cell r="L43" t="str">
            <v>Voluntary Closure</v>
          </cell>
        </row>
        <row r="44">
          <cell r="B44">
            <v>12006</v>
          </cell>
          <cell r="C44">
            <v>37</v>
          </cell>
          <cell r="D44">
            <v>67983</v>
          </cell>
          <cell r="E44" t="str">
            <v>Borrego Springs Unified</v>
          </cell>
          <cell r="F44">
            <v>136457</v>
          </cell>
          <cell r="G44">
            <v>1021</v>
          </cell>
          <cell r="H44" t="str">
            <v>Juan Bautista de Anza</v>
          </cell>
          <cell r="I44" t="str">
            <v>D</v>
          </cell>
          <cell r="J44">
            <v>3</v>
          </cell>
          <cell r="K44" t="str">
            <v>UNIFIED</v>
          </cell>
          <cell r="L44" t="str">
            <v>Closure through nonrenewal</v>
          </cell>
        </row>
        <row r="45">
          <cell r="B45">
            <v>12200</v>
          </cell>
          <cell r="C45">
            <v>37</v>
          </cell>
          <cell r="D45">
            <v>68049</v>
          </cell>
          <cell r="E45" t="str">
            <v>Dehesa Elementary</v>
          </cell>
          <cell r="F45">
            <v>119990</v>
          </cell>
          <cell r="G45">
            <v>1088</v>
          </cell>
          <cell r="H45" t="str">
            <v>Diego Hills Charter</v>
          </cell>
          <cell r="I45" t="str">
            <v>D</v>
          </cell>
          <cell r="J45">
            <v>3</v>
          </cell>
          <cell r="K45" t="str">
            <v>ELEMENTARY</v>
          </cell>
          <cell r="L45" t="str">
            <v>Voluntary Closure</v>
          </cell>
        </row>
        <row r="46">
          <cell r="B46">
            <v>12569</v>
          </cell>
          <cell r="C46">
            <v>37</v>
          </cell>
          <cell r="D46">
            <v>68163</v>
          </cell>
          <cell r="E46" t="str">
            <v>Julian Union Elementary</v>
          </cell>
          <cell r="F46">
            <v>124271</v>
          </cell>
          <cell r="G46">
            <v>1321</v>
          </cell>
          <cell r="H46" t="str">
            <v>Diego Valley Charter</v>
          </cell>
          <cell r="I46" t="str">
            <v>D</v>
          </cell>
          <cell r="J46">
            <v>3</v>
          </cell>
          <cell r="K46" t="str">
            <v>ELEMENTARY</v>
          </cell>
          <cell r="L46" t="str">
            <v>Voluntary Closure</v>
          </cell>
        </row>
        <row r="47">
          <cell r="B47">
            <v>12902</v>
          </cell>
          <cell r="C47">
            <v>37</v>
          </cell>
          <cell r="D47">
            <v>68338</v>
          </cell>
          <cell r="E47" t="str">
            <v>San Diego Unified</v>
          </cell>
          <cell r="F47">
            <v>126151</v>
          </cell>
          <cell r="G47">
            <v>1426</v>
          </cell>
          <cell r="H47" t="str">
            <v>Epiphany Prep Charter</v>
          </cell>
          <cell r="I47" t="str">
            <v>D</v>
          </cell>
          <cell r="J47">
            <v>3</v>
          </cell>
          <cell r="K47" t="str">
            <v>UNIFIED</v>
          </cell>
          <cell r="L47" t="str">
            <v>Voluntary Closure</v>
          </cell>
        </row>
        <row r="48">
          <cell r="B48">
            <v>13984</v>
          </cell>
          <cell r="C48">
            <v>37</v>
          </cell>
          <cell r="D48">
            <v>68338</v>
          </cell>
          <cell r="E48" t="str">
            <v>San Diego Unified</v>
          </cell>
          <cell r="F48">
            <v>128744</v>
          </cell>
          <cell r="G48">
            <v>1600</v>
          </cell>
          <cell r="H48" t="str">
            <v>Laurel Preparatory Academy</v>
          </cell>
          <cell r="I48" t="str">
            <v>D</v>
          </cell>
          <cell r="J48">
            <v>3</v>
          </cell>
          <cell r="K48" t="str">
            <v>UNIFIED</v>
          </cell>
          <cell r="L48" t="str">
            <v>Voluntary Closure</v>
          </cell>
        </row>
        <row r="49">
          <cell r="B49">
            <v>12926</v>
          </cell>
          <cell r="C49">
            <v>37</v>
          </cell>
          <cell r="D49">
            <v>68411</v>
          </cell>
          <cell r="E49" t="str">
            <v>Sweetwater Union High</v>
          </cell>
          <cell r="F49">
            <v>128082</v>
          </cell>
          <cell r="G49">
            <v>1524</v>
          </cell>
          <cell r="H49" t="str">
            <v>Hawking S.T.E.A.M. Charter School 2</v>
          </cell>
          <cell r="I49" t="str">
            <v>D</v>
          </cell>
          <cell r="J49">
            <v>3</v>
          </cell>
          <cell r="K49" t="str">
            <v>HIGH</v>
          </cell>
          <cell r="L49" t="str">
            <v>Voluntary Closure</v>
          </cell>
        </row>
        <row r="50">
          <cell r="B50">
            <v>10223</v>
          </cell>
          <cell r="C50">
            <v>37</v>
          </cell>
          <cell r="D50">
            <v>73791</v>
          </cell>
          <cell r="E50" t="str">
            <v>San Marcos Unified</v>
          </cell>
          <cell r="F50">
            <v>109785</v>
          </cell>
          <cell r="G50">
            <v>723</v>
          </cell>
          <cell r="H50" t="str">
            <v>Bayshore Preparatory Charter</v>
          </cell>
          <cell r="I50" t="str">
            <v>D</v>
          </cell>
          <cell r="J50">
            <v>3</v>
          </cell>
          <cell r="K50" t="str">
            <v>UNIFIED</v>
          </cell>
          <cell r="L50" t="str">
            <v>Voluntary Closure</v>
          </cell>
        </row>
        <row r="51">
          <cell r="B51">
            <v>14265</v>
          </cell>
          <cell r="C51">
            <v>37</v>
          </cell>
          <cell r="D51">
            <v>76851</v>
          </cell>
          <cell r="E51" t="str">
            <v>Bonsall Unified</v>
          </cell>
          <cell r="F51">
            <v>132886</v>
          </cell>
          <cell r="G51">
            <v>1767</v>
          </cell>
          <cell r="H51" t="str">
            <v>Pathways Academy Charter School</v>
          </cell>
          <cell r="I51" t="str">
            <v>D</v>
          </cell>
          <cell r="J51">
            <v>3</v>
          </cell>
          <cell r="K51" t="str">
            <v>UNIFIED</v>
          </cell>
          <cell r="L51" t="str">
            <v>Voluntary Closure</v>
          </cell>
        </row>
        <row r="52">
          <cell r="B52">
            <v>14231</v>
          </cell>
          <cell r="C52">
            <v>39</v>
          </cell>
          <cell r="D52">
            <v>68627</v>
          </cell>
          <cell r="E52" t="str">
            <v>New Jerusalem Elementary</v>
          </cell>
          <cell r="F52">
            <v>132365</v>
          </cell>
          <cell r="G52">
            <v>1729</v>
          </cell>
          <cell r="H52" t="str">
            <v>Delta Launch Charter</v>
          </cell>
          <cell r="I52" t="str">
            <v>L</v>
          </cell>
          <cell r="J52">
            <v>3</v>
          </cell>
          <cell r="K52" t="str">
            <v>ELEMENTARY</v>
          </cell>
          <cell r="L52" t="str">
            <v>Voluntary Closure</v>
          </cell>
        </row>
        <row r="53">
          <cell r="B53">
            <v>14462</v>
          </cell>
          <cell r="C53">
            <v>39</v>
          </cell>
          <cell r="D53">
            <v>68627</v>
          </cell>
          <cell r="E53" t="str">
            <v>New Jerusalem Elementary</v>
          </cell>
          <cell r="F53">
            <v>136044</v>
          </cell>
          <cell r="G53">
            <v>1882</v>
          </cell>
          <cell r="H53" t="str">
            <v>Delta STEAM Charter School</v>
          </cell>
          <cell r="I53" t="str">
            <v>L</v>
          </cell>
          <cell r="J53">
            <v>3</v>
          </cell>
          <cell r="K53" t="str">
            <v>ELEMENTARY</v>
          </cell>
          <cell r="L53" t="str">
            <v>Voluntary Closure/charter never opened</v>
          </cell>
        </row>
        <row r="54">
          <cell r="B54">
            <v>14235</v>
          </cell>
          <cell r="C54">
            <v>43</v>
          </cell>
          <cell r="D54">
            <v>10439</v>
          </cell>
          <cell r="E54" t="str">
            <v>Santa Clara Co. Office of Education</v>
          </cell>
          <cell r="F54">
            <v>132001</v>
          </cell>
          <cell r="G54">
            <v>1665</v>
          </cell>
          <cell r="H54" t="str">
            <v>Spark Charter</v>
          </cell>
          <cell r="I54" t="str">
            <v>D</v>
          </cell>
          <cell r="J54">
            <v>2</v>
          </cell>
          <cell r="K54" t="str">
            <v>ELEMENTARY</v>
          </cell>
          <cell r="L54" t="str">
            <v>Closure through nonrenewal</v>
          </cell>
        </row>
        <row r="55">
          <cell r="B55">
            <v>14348</v>
          </cell>
          <cell r="C55">
            <v>45</v>
          </cell>
          <cell r="D55">
            <v>70169</v>
          </cell>
          <cell r="E55" t="str">
            <v>Whitmore Union Elementary</v>
          </cell>
          <cell r="F55">
            <v>134031</v>
          </cell>
          <cell r="G55">
            <v>1796</v>
          </cell>
          <cell r="H55" t="str">
            <v>New Day Academy-Shasta</v>
          </cell>
          <cell r="I55" t="str">
            <v>D</v>
          </cell>
          <cell r="J55">
            <v>3</v>
          </cell>
          <cell r="K55" t="str">
            <v>ELEMENTARY</v>
          </cell>
          <cell r="L55" t="str">
            <v>Voluntary Closure</v>
          </cell>
        </row>
        <row r="56">
          <cell r="B56">
            <v>12921</v>
          </cell>
          <cell r="C56">
            <v>49</v>
          </cell>
          <cell r="D56">
            <v>70615</v>
          </cell>
          <cell r="E56" t="str">
            <v>Bellevue Union</v>
          </cell>
          <cell r="F56">
            <v>127662</v>
          </cell>
          <cell r="G56">
            <v>1511</v>
          </cell>
          <cell r="H56" t="str">
            <v>Stony Point Academy</v>
          </cell>
          <cell r="I56" t="str">
            <v>L</v>
          </cell>
          <cell r="J56">
            <v>3</v>
          </cell>
          <cell r="K56" t="str">
            <v>ELEMENTARY</v>
          </cell>
          <cell r="L56" t="str">
            <v>Voluntary Closure</v>
          </cell>
        </row>
        <row r="57">
          <cell r="B57">
            <v>14240</v>
          </cell>
          <cell r="C57">
            <v>49</v>
          </cell>
          <cell r="D57">
            <v>75358</v>
          </cell>
          <cell r="E57" t="str">
            <v>Windsor Unified</v>
          </cell>
          <cell r="F57">
            <v>132340</v>
          </cell>
          <cell r="G57">
            <v>1717</v>
          </cell>
          <cell r="H57" t="str">
            <v>Manzanita Montessori Charter School</v>
          </cell>
          <cell r="I57" t="str">
            <v>D</v>
          </cell>
          <cell r="J57">
            <v>3</v>
          </cell>
          <cell r="K57" t="str">
            <v>UNIFIED</v>
          </cell>
          <cell r="L57" t="str">
            <v>Voluntary Closure/Charter never opened</v>
          </cell>
        </row>
        <row r="58">
          <cell r="B58">
            <v>1437</v>
          </cell>
          <cell r="C58">
            <v>50</v>
          </cell>
          <cell r="D58">
            <v>71043</v>
          </cell>
          <cell r="E58" t="str">
            <v>Ceres Unified</v>
          </cell>
          <cell r="F58">
            <v>6120828</v>
          </cell>
          <cell r="G58">
            <v>504</v>
          </cell>
          <cell r="H58" t="str">
            <v>Whitmore Charter School of Personalized Learning</v>
          </cell>
          <cell r="I58" t="str">
            <v>L</v>
          </cell>
          <cell r="J58">
            <v>3</v>
          </cell>
          <cell r="K58" t="str">
            <v>UNIFIED</v>
          </cell>
          <cell r="L58" t="str">
            <v>Voluntary Closure</v>
          </cell>
        </row>
        <row r="59">
          <cell r="B59">
            <v>12025</v>
          </cell>
          <cell r="C59">
            <v>50</v>
          </cell>
          <cell r="D59">
            <v>71290</v>
          </cell>
          <cell r="E59" t="str">
            <v>Sylvan Union Elementary</v>
          </cell>
          <cell r="F59">
            <v>118125</v>
          </cell>
          <cell r="G59">
            <v>1026</v>
          </cell>
          <cell r="H59" t="str">
            <v>Aspire University Charter</v>
          </cell>
          <cell r="I59" t="str">
            <v>D</v>
          </cell>
          <cell r="J59">
            <v>3</v>
          </cell>
          <cell r="K59" t="str">
            <v>ELEMENTARY</v>
          </cell>
          <cell r="L59" t="str">
            <v>Voluntary Closure</v>
          </cell>
        </row>
        <row r="60">
          <cell r="B60">
            <v>12403</v>
          </cell>
          <cell r="C60">
            <v>54</v>
          </cell>
          <cell r="D60">
            <v>71837</v>
          </cell>
          <cell r="E60" t="str">
            <v>Burton Elementary</v>
          </cell>
          <cell r="F60">
            <v>122705</v>
          </cell>
          <cell r="G60">
            <v>1228</v>
          </cell>
          <cell r="H60" t="str">
            <v>Burton Horizon Academy</v>
          </cell>
          <cell r="I60" t="str">
            <v>L</v>
          </cell>
          <cell r="J60">
            <v>3</v>
          </cell>
          <cell r="K60" t="str">
            <v>ELEMENTARY</v>
          </cell>
          <cell r="L60" t="str">
            <v>Voluntary Closure</v>
          </cell>
        </row>
        <row r="61">
          <cell r="B61">
            <v>12423</v>
          </cell>
          <cell r="C61">
            <v>54</v>
          </cell>
          <cell r="D61">
            <v>72140</v>
          </cell>
          <cell r="E61" t="str">
            <v>Stone Corral Elementary</v>
          </cell>
          <cell r="F61">
            <v>123273</v>
          </cell>
          <cell r="G61">
            <v>1269</v>
          </cell>
          <cell r="H61" t="str">
            <v>Crescent Valley Public Charter</v>
          </cell>
          <cell r="I61" t="str">
            <v>D</v>
          </cell>
          <cell r="J61">
            <v>3</v>
          </cell>
          <cell r="K61" t="str">
            <v>ELEMENTARY</v>
          </cell>
          <cell r="L61" t="str">
            <v>Voluntary Closure</v>
          </cell>
        </row>
        <row r="62">
          <cell r="B62">
            <v>3638</v>
          </cell>
          <cell r="C62">
            <v>19</v>
          </cell>
          <cell r="D62">
            <v>64733</v>
          </cell>
          <cell r="E62" t="str">
            <v>Los Angeles Unified</v>
          </cell>
          <cell r="F62">
            <v>6016257</v>
          </cell>
          <cell r="G62">
            <v>1588</v>
          </cell>
          <cell r="H62" t="str">
            <v>Calahan Community Charter</v>
          </cell>
          <cell r="I62" t="str">
            <v>L</v>
          </cell>
          <cell r="J62">
            <v>3</v>
          </cell>
          <cell r="K62" t="str">
            <v>UNIFIED</v>
          </cell>
          <cell r="L62" t="str">
            <v>No longer operating as a charter</v>
          </cell>
        </row>
        <row r="63">
          <cell r="B63">
            <v>3654</v>
          </cell>
          <cell r="C63">
            <v>19</v>
          </cell>
          <cell r="D63">
            <v>64733</v>
          </cell>
          <cell r="E63" t="str">
            <v>Los Angeles Unified</v>
          </cell>
          <cell r="F63">
            <v>6016422</v>
          </cell>
          <cell r="G63">
            <v>1584</v>
          </cell>
          <cell r="H63" t="str">
            <v>Chandler Learning Academy</v>
          </cell>
          <cell r="I63" t="str">
            <v>L</v>
          </cell>
          <cell r="J63">
            <v>3</v>
          </cell>
          <cell r="K63" t="str">
            <v>UNIFIED</v>
          </cell>
          <cell r="L63" t="str">
            <v>No longer operating as a charter</v>
          </cell>
        </row>
        <row r="64">
          <cell r="B64">
            <v>3679</v>
          </cell>
          <cell r="C64">
            <v>19</v>
          </cell>
          <cell r="D64">
            <v>64733</v>
          </cell>
          <cell r="E64" t="str">
            <v>Los Angeles Unified</v>
          </cell>
          <cell r="F64">
            <v>6016703</v>
          </cell>
          <cell r="G64">
            <v>1569</v>
          </cell>
          <cell r="H64" t="str">
            <v>Darby Avenue Charter</v>
          </cell>
          <cell r="I64" t="str">
            <v>L</v>
          </cell>
          <cell r="J64">
            <v>3</v>
          </cell>
          <cell r="K64" t="str">
            <v>UNIFIED</v>
          </cell>
          <cell r="L64" t="str">
            <v>No longer operating as a charter</v>
          </cell>
        </row>
        <row r="65">
          <cell r="B65">
            <v>3696</v>
          </cell>
          <cell r="C65">
            <v>19</v>
          </cell>
          <cell r="D65">
            <v>64733</v>
          </cell>
          <cell r="E65" t="str">
            <v>Los Angeles Unified</v>
          </cell>
          <cell r="F65">
            <v>6016901</v>
          </cell>
          <cell r="G65">
            <v>1572</v>
          </cell>
          <cell r="H65" t="str">
            <v>Emelita Academy Charter</v>
          </cell>
          <cell r="I65" t="str">
            <v>L</v>
          </cell>
          <cell r="J65">
            <v>3</v>
          </cell>
          <cell r="K65" t="str">
            <v>UNIFIED</v>
          </cell>
          <cell r="L65" t="str">
            <v>No longer operating as a charter</v>
          </cell>
        </row>
        <row r="66">
          <cell r="B66">
            <v>10244</v>
          </cell>
          <cell r="C66">
            <v>12</v>
          </cell>
          <cell r="D66">
            <v>63032</v>
          </cell>
          <cell r="E66" t="str">
            <v>South Bay Union Elementary</v>
          </cell>
          <cell r="F66">
            <v>111203</v>
          </cell>
          <cell r="G66">
            <v>760</v>
          </cell>
          <cell r="H66" t="str">
            <v>Alder Grove Charter</v>
          </cell>
          <cell r="I66" t="str">
            <v>D</v>
          </cell>
          <cell r="J66">
            <v>3</v>
          </cell>
          <cell r="K66" t="str">
            <v>ELEMENTARY</v>
          </cell>
          <cell r="L66" t="str">
            <v>Voluntary Closure</v>
          </cell>
        </row>
        <row r="67">
          <cell r="B67">
            <v>1301</v>
          </cell>
          <cell r="C67">
            <v>36</v>
          </cell>
          <cell r="D67">
            <v>67934</v>
          </cell>
          <cell r="E67" t="str">
            <v>Victor Valley Union High School District</v>
          </cell>
          <cell r="F67">
            <v>3630761</v>
          </cell>
          <cell r="G67">
            <v>74</v>
          </cell>
          <cell r="H67" t="str">
            <v>Excelsior Charter</v>
          </cell>
          <cell r="I67" t="str">
            <v>D</v>
          </cell>
          <cell r="J67">
            <v>3</v>
          </cell>
          <cell r="K67" t="str">
            <v>HIGH</v>
          </cell>
          <cell r="L67" t="str">
            <v>Voluntary Closure</v>
          </cell>
        </row>
        <row r="68">
          <cell r="B68">
            <v>1209</v>
          </cell>
          <cell r="C68">
            <v>19</v>
          </cell>
          <cell r="D68">
            <v>64857</v>
          </cell>
          <cell r="E68" t="str">
            <v>Palmdale Elementary</v>
          </cell>
          <cell r="F68">
            <v>6119580</v>
          </cell>
          <cell r="G68">
            <v>427</v>
          </cell>
          <cell r="H68" t="str">
            <v>Guidance Charter</v>
          </cell>
          <cell r="I68" t="str">
            <v>D</v>
          </cell>
          <cell r="J68">
            <v>3</v>
          </cell>
          <cell r="K68" t="str">
            <v>ELEMENTARY</v>
          </cell>
          <cell r="L68" t="str">
            <v>Closure through nonrenewal</v>
          </cell>
        </row>
        <row r="69">
          <cell r="B69">
            <v>12927</v>
          </cell>
          <cell r="C69">
            <v>19</v>
          </cell>
          <cell r="D69">
            <v>64733</v>
          </cell>
          <cell r="E69" t="str">
            <v>Los Angeles Unified</v>
          </cell>
          <cell r="F69">
            <v>127852</v>
          </cell>
          <cell r="G69">
            <v>1525</v>
          </cell>
          <cell r="H69" t="str">
            <v>Executive Preparatory Academy of Finance</v>
          </cell>
          <cell r="I69" t="str">
            <v>D</v>
          </cell>
          <cell r="J69">
            <v>3</v>
          </cell>
          <cell r="K69" t="str">
            <v>Unified</v>
          </cell>
          <cell r="L69" t="str">
            <v>Closure through nonrenewal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FSF Backfill ABx3 56 Entit"/>
      <sheetName val="Zero Backfill Removed"/>
      <sheetName val="Backfill ABx3 56 All LEAs"/>
      <sheetName val="108-MHHSC"/>
      <sheetName val="137-MRPD"/>
      <sheetName val="137-MRPD-EL"/>
      <sheetName val="232-CSR 9"/>
      <sheetName val="228-SSVPP"/>
      <sheetName val="244-TCBG "/>
      <sheetName val="265-AMBG"/>
      <sheetName val="Closed Char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"/>
      <sheetName val="1.Validated 2008 CBEDs"/>
      <sheetName val="2.Virtual Academy-Decl Removed"/>
      <sheetName val="3.Rvsd Ent Calc -School Level"/>
      <sheetName val="3a.Ent Calc-SchLev No DFCS"/>
      <sheetName val="3b.Ent Calc. DFCS Only"/>
      <sheetName val="4a. Rvsd LEA Ent -No DFCS"/>
      <sheetName val="4b.Rvsd LEA Ent w DFCS"/>
      <sheetName val="5.Tracking"/>
      <sheetName val="5a.1st Appt"/>
      <sheetName val="6.2nd Appt"/>
      <sheetName val="Reconciliation"/>
      <sheetName val="Import 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Co_Code</v>
          </cell>
          <cell r="B1" t="str">
            <v>Dist_Code</v>
          </cell>
          <cell r="C1" t="str">
            <v>county</v>
          </cell>
          <cell r="D1" t="str">
            <v>district</v>
          </cell>
          <cell r="E1" t="str">
            <v>Sum Of 2008 CBEDS Total K-12 &amp; Adults</v>
          </cell>
          <cell r="F1" t="str">
            <v>Sum Of Total Entitlement (Sum of G + I + J)</v>
          </cell>
          <cell r="G1" t="str">
            <v>Count Of 2008-09, 2nd Appt Ent Calc-SchLev No DFCS</v>
          </cell>
        </row>
        <row r="2">
          <cell r="A2" t="str">
            <v>01</v>
          </cell>
          <cell r="B2" t="str">
            <v>10017</v>
          </cell>
          <cell r="C2" t="str">
            <v>Alameda</v>
          </cell>
          <cell r="D2" t="str">
            <v>Alameda County Office of Education</v>
          </cell>
          <cell r="E2">
            <v>597</v>
          </cell>
          <cell r="F2">
            <v>12755</v>
          </cell>
          <cell r="G2">
            <v>3</v>
          </cell>
        </row>
        <row r="3">
          <cell r="A3" t="str">
            <v>01</v>
          </cell>
          <cell r="B3" t="str">
            <v>31609</v>
          </cell>
          <cell r="C3" t="str">
            <v>Alameda</v>
          </cell>
          <cell r="D3" t="str">
            <v>California School for the Blind (State Special Schl)</v>
          </cell>
          <cell r="E3">
            <v>71</v>
          </cell>
          <cell r="F3">
            <v>3564</v>
          </cell>
          <cell r="G3">
            <v>1</v>
          </cell>
        </row>
        <row r="4">
          <cell r="A4" t="str">
            <v>01</v>
          </cell>
          <cell r="B4" t="str">
            <v>31617</v>
          </cell>
          <cell r="C4" t="str">
            <v>Alameda</v>
          </cell>
          <cell r="D4" t="str">
            <v>California School for the Deaf-Fremont (State Special Schl)</v>
          </cell>
          <cell r="E4">
            <v>411</v>
          </cell>
          <cell r="F4">
            <v>6987</v>
          </cell>
          <cell r="G4">
            <v>1</v>
          </cell>
        </row>
        <row r="5">
          <cell r="A5" t="str">
            <v>01</v>
          </cell>
          <cell r="B5" t="str">
            <v>61119</v>
          </cell>
          <cell r="C5" t="str">
            <v>Alameda</v>
          </cell>
          <cell r="D5" t="str">
            <v>Alameda City Unified</v>
          </cell>
          <cell r="E5">
            <v>10150</v>
          </cell>
          <cell r="F5">
            <v>174343</v>
          </cell>
          <cell r="G5">
            <v>18</v>
          </cell>
        </row>
        <row r="6">
          <cell r="A6" t="str">
            <v>01</v>
          </cell>
          <cell r="B6" t="str">
            <v>61127</v>
          </cell>
          <cell r="C6" t="str">
            <v>Alameda</v>
          </cell>
          <cell r="D6" t="str">
            <v>Albany City Unified</v>
          </cell>
          <cell r="E6">
            <v>3830</v>
          </cell>
          <cell r="F6">
            <v>67758</v>
          </cell>
          <cell r="G6">
            <v>6</v>
          </cell>
        </row>
        <row r="7">
          <cell r="A7" t="str">
            <v>01</v>
          </cell>
          <cell r="B7" t="str">
            <v>61143</v>
          </cell>
          <cell r="C7" t="str">
            <v>Alameda</v>
          </cell>
          <cell r="D7" t="str">
            <v>Berkeley Unified</v>
          </cell>
          <cell r="E7">
            <v>8922</v>
          </cell>
          <cell r="F7">
            <v>153218</v>
          </cell>
          <cell r="G7">
            <v>16</v>
          </cell>
        </row>
        <row r="8">
          <cell r="A8" t="str">
            <v>01</v>
          </cell>
          <cell r="B8" t="str">
            <v>61150</v>
          </cell>
          <cell r="C8" t="str">
            <v>Alameda</v>
          </cell>
          <cell r="D8" t="str">
            <v>Castro Valley Unified</v>
          </cell>
          <cell r="E8">
            <v>8896</v>
          </cell>
          <cell r="F8">
            <v>158053</v>
          </cell>
          <cell r="G8">
            <v>15</v>
          </cell>
        </row>
        <row r="9">
          <cell r="A9" t="str">
            <v>01</v>
          </cell>
          <cell r="B9" t="str">
            <v>61168</v>
          </cell>
          <cell r="C9" t="str">
            <v>Alameda</v>
          </cell>
          <cell r="D9" t="str">
            <v>Emery Unified</v>
          </cell>
          <cell r="E9">
            <v>783</v>
          </cell>
          <cell r="F9">
            <v>13311</v>
          </cell>
          <cell r="G9">
            <v>2</v>
          </cell>
        </row>
        <row r="10">
          <cell r="A10" t="str">
            <v>01</v>
          </cell>
          <cell r="B10" t="str">
            <v>61176</v>
          </cell>
          <cell r="C10" t="str">
            <v>Alameda</v>
          </cell>
          <cell r="D10" t="str">
            <v>Fremont Unified</v>
          </cell>
          <cell r="E10">
            <v>32083</v>
          </cell>
          <cell r="F10">
            <v>547716</v>
          </cell>
          <cell r="G10">
            <v>41</v>
          </cell>
        </row>
        <row r="11">
          <cell r="A11" t="str">
            <v>01</v>
          </cell>
          <cell r="B11" t="str">
            <v>61192</v>
          </cell>
          <cell r="C11" t="str">
            <v>Alameda</v>
          </cell>
          <cell r="D11" t="str">
            <v>Hayward Unified</v>
          </cell>
          <cell r="E11">
            <v>21396</v>
          </cell>
          <cell r="F11">
            <v>365271</v>
          </cell>
          <cell r="G11">
            <v>31</v>
          </cell>
        </row>
        <row r="12">
          <cell r="A12" t="str">
            <v>01</v>
          </cell>
          <cell r="B12" t="str">
            <v>61200</v>
          </cell>
          <cell r="C12" t="str">
            <v>Alameda</v>
          </cell>
          <cell r="D12" t="str">
            <v>Livermore Valley Joint Unified</v>
          </cell>
          <cell r="E12">
            <v>13089</v>
          </cell>
          <cell r="F12">
            <v>228058</v>
          </cell>
          <cell r="G12">
            <v>19</v>
          </cell>
        </row>
        <row r="13">
          <cell r="A13" t="str">
            <v>01</v>
          </cell>
          <cell r="B13" t="str">
            <v>61218</v>
          </cell>
          <cell r="C13" t="str">
            <v>Alameda</v>
          </cell>
          <cell r="D13" t="str">
            <v>Mountain House Elementary</v>
          </cell>
          <cell r="E13">
            <v>42</v>
          </cell>
          <cell r="F13">
            <v>3564</v>
          </cell>
          <cell r="G13">
            <v>1</v>
          </cell>
        </row>
        <row r="14">
          <cell r="A14" t="str">
            <v>01</v>
          </cell>
          <cell r="B14" t="str">
            <v>61234</v>
          </cell>
          <cell r="C14" t="str">
            <v>Alameda</v>
          </cell>
          <cell r="D14" t="str">
            <v>Newark Unified</v>
          </cell>
          <cell r="E14">
            <v>7170</v>
          </cell>
          <cell r="F14">
            <v>130416</v>
          </cell>
          <cell r="G14">
            <v>14</v>
          </cell>
        </row>
        <row r="15">
          <cell r="A15" t="str">
            <v>01</v>
          </cell>
          <cell r="B15" t="str">
            <v>61242</v>
          </cell>
          <cell r="C15" t="str">
            <v>Alameda</v>
          </cell>
          <cell r="D15" t="str">
            <v>New Haven Unified</v>
          </cell>
          <cell r="E15">
            <v>12900</v>
          </cell>
          <cell r="F15">
            <v>227725</v>
          </cell>
          <cell r="G15">
            <v>14</v>
          </cell>
        </row>
        <row r="16">
          <cell r="A16" t="str">
            <v>01</v>
          </cell>
          <cell r="B16" t="str">
            <v>61259</v>
          </cell>
          <cell r="C16" t="str">
            <v>Alameda</v>
          </cell>
          <cell r="D16" t="str">
            <v>Oakland Unified</v>
          </cell>
          <cell r="E16">
            <v>39529</v>
          </cell>
          <cell r="F16">
            <v>718541</v>
          </cell>
          <cell r="G16">
            <v>117</v>
          </cell>
        </row>
        <row r="17">
          <cell r="A17" t="str">
            <v>01</v>
          </cell>
          <cell r="B17" t="str">
            <v>61275</v>
          </cell>
          <cell r="C17" t="str">
            <v>Alameda</v>
          </cell>
          <cell r="D17" t="str">
            <v>Piedmont City Unified</v>
          </cell>
          <cell r="E17">
            <v>2526</v>
          </cell>
          <cell r="F17">
            <v>45147</v>
          </cell>
          <cell r="G17">
            <v>6</v>
          </cell>
        </row>
        <row r="18">
          <cell r="A18" t="str">
            <v>01</v>
          </cell>
          <cell r="B18" t="str">
            <v>61291</v>
          </cell>
          <cell r="C18" t="str">
            <v>Alameda</v>
          </cell>
          <cell r="D18" t="str">
            <v>San Leandro Unified</v>
          </cell>
          <cell r="E18">
            <v>8777</v>
          </cell>
          <cell r="F18">
            <v>151384</v>
          </cell>
          <cell r="G18">
            <v>12</v>
          </cell>
        </row>
        <row r="19">
          <cell r="A19" t="str">
            <v>01</v>
          </cell>
          <cell r="B19" t="str">
            <v>61309</v>
          </cell>
          <cell r="C19" t="str">
            <v>Alameda</v>
          </cell>
          <cell r="D19" t="str">
            <v>San Lorenzo Unified</v>
          </cell>
          <cell r="E19">
            <v>11392</v>
          </cell>
          <cell r="F19">
            <v>194903</v>
          </cell>
          <cell r="G19">
            <v>16</v>
          </cell>
        </row>
        <row r="20">
          <cell r="A20" t="str">
            <v>01</v>
          </cell>
          <cell r="B20" t="str">
            <v>75093</v>
          </cell>
          <cell r="C20" t="str">
            <v>Alameda</v>
          </cell>
          <cell r="D20" t="str">
            <v>Dublin Unified</v>
          </cell>
          <cell r="E20">
            <v>5739</v>
          </cell>
          <cell r="F20">
            <v>99786</v>
          </cell>
          <cell r="G20">
            <v>9</v>
          </cell>
        </row>
        <row r="21">
          <cell r="A21" t="str">
            <v>01</v>
          </cell>
          <cell r="B21" t="str">
            <v>75101</v>
          </cell>
          <cell r="C21" t="str">
            <v>Alameda</v>
          </cell>
          <cell r="D21" t="str">
            <v>Pleasanton Unified</v>
          </cell>
          <cell r="E21">
            <v>14795</v>
          </cell>
          <cell r="F21">
            <v>254910</v>
          </cell>
          <cell r="G21">
            <v>16</v>
          </cell>
        </row>
        <row r="22">
          <cell r="A22" t="str">
            <v>01</v>
          </cell>
          <cell r="B22" t="str">
            <v>75119</v>
          </cell>
          <cell r="C22" t="str">
            <v>Alameda</v>
          </cell>
          <cell r="D22" t="str">
            <v>Sunol Glen Unified</v>
          </cell>
          <cell r="E22">
            <v>232</v>
          </cell>
          <cell r="F22">
            <v>3944</v>
          </cell>
          <cell r="G22">
            <v>1</v>
          </cell>
        </row>
        <row r="23">
          <cell r="A23" t="str">
            <v>02</v>
          </cell>
          <cell r="B23" t="str">
            <v>61333</v>
          </cell>
          <cell r="C23" t="str">
            <v>Alpine</v>
          </cell>
          <cell r="D23" t="str">
            <v>Alpine County Unified</v>
          </cell>
          <cell r="E23">
            <v>129</v>
          </cell>
          <cell r="F23">
            <v>14704</v>
          </cell>
          <cell r="G23">
            <v>6</v>
          </cell>
        </row>
        <row r="24">
          <cell r="A24" t="str">
            <v>03</v>
          </cell>
          <cell r="B24" t="str">
            <v>10033</v>
          </cell>
          <cell r="C24" t="str">
            <v>Amador</v>
          </cell>
          <cell r="D24" t="str">
            <v>Amador County Office of Education</v>
          </cell>
          <cell r="E24">
            <v>203</v>
          </cell>
          <cell r="F24">
            <v>7128</v>
          </cell>
          <cell r="G24">
            <v>2</v>
          </cell>
        </row>
        <row r="25">
          <cell r="A25" t="str">
            <v>03</v>
          </cell>
          <cell r="B25" t="str">
            <v>73981</v>
          </cell>
          <cell r="C25" t="str">
            <v>Amador</v>
          </cell>
          <cell r="D25" t="str">
            <v>Amador County Unified</v>
          </cell>
          <cell r="E25">
            <v>4390</v>
          </cell>
          <cell r="F25">
            <v>79509</v>
          </cell>
          <cell r="G25">
            <v>12</v>
          </cell>
        </row>
        <row r="26">
          <cell r="A26" t="str">
            <v>04</v>
          </cell>
          <cell r="B26" t="str">
            <v>10041</v>
          </cell>
          <cell r="C26" t="str">
            <v>Butte</v>
          </cell>
          <cell r="D26" t="str">
            <v>Butte County Office of Education</v>
          </cell>
          <cell r="E26">
            <v>590</v>
          </cell>
          <cell r="F26">
            <v>14999</v>
          </cell>
          <cell r="G26">
            <v>3</v>
          </cell>
        </row>
        <row r="27">
          <cell r="A27" t="str">
            <v>04</v>
          </cell>
          <cell r="B27" t="str">
            <v>61382</v>
          </cell>
          <cell r="C27" t="str">
            <v>Butte</v>
          </cell>
          <cell r="D27" t="str">
            <v>Bangor Union Elementary</v>
          </cell>
          <cell r="E27">
            <v>125</v>
          </cell>
          <cell r="F27">
            <v>3564</v>
          </cell>
          <cell r="G27">
            <v>1</v>
          </cell>
        </row>
        <row r="28">
          <cell r="A28" t="str">
            <v>04</v>
          </cell>
          <cell r="B28" t="str">
            <v>61408</v>
          </cell>
          <cell r="C28" t="str">
            <v>Butte</v>
          </cell>
          <cell r="D28" t="str">
            <v>Biggs Unified</v>
          </cell>
          <cell r="E28">
            <v>551</v>
          </cell>
          <cell r="F28">
            <v>18820</v>
          </cell>
          <cell r="G28">
            <v>6</v>
          </cell>
        </row>
        <row r="29">
          <cell r="A29" t="str">
            <v>04</v>
          </cell>
          <cell r="B29" t="str">
            <v>61424</v>
          </cell>
          <cell r="C29" t="str">
            <v>Butte</v>
          </cell>
          <cell r="D29" t="str">
            <v>Chico Unified</v>
          </cell>
          <cell r="E29">
            <v>12845</v>
          </cell>
          <cell r="F29">
            <v>224300</v>
          </cell>
          <cell r="G29">
            <v>21</v>
          </cell>
        </row>
        <row r="30">
          <cell r="A30" t="str">
            <v>04</v>
          </cell>
          <cell r="B30" t="str">
            <v>61432</v>
          </cell>
          <cell r="C30" t="str">
            <v>Butte</v>
          </cell>
          <cell r="D30" t="str">
            <v>Durham Unified</v>
          </cell>
          <cell r="E30">
            <v>1097</v>
          </cell>
          <cell r="F30">
            <v>20792</v>
          </cell>
          <cell r="G30">
            <v>4</v>
          </cell>
        </row>
        <row r="31">
          <cell r="A31" t="str">
            <v>04</v>
          </cell>
          <cell r="B31" t="str">
            <v>61440</v>
          </cell>
          <cell r="C31" t="str">
            <v>Butte</v>
          </cell>
          <cell r="D31" t="str">
            <v>Feather Falls Union Elementary</v>
          </cell>
          <cell r="E31">
            <v>27</v>
          </cell>
          <cell r="F31">
            <v>3564</v>
          </cell>
          <cell r="G31">
            <v>1</v>
          </cell>
        </row>
        <row r="32">
          <cell r="A32" t="str">
            <v>04</v>
          </cell>
          <cell r="B32" t="str">
            <v>61457</v>
          </cell>
          <cell r="C32" t="str">
            <v>Butte</v>
          </cell>
          <cell r="D32" t="str">
            <v>Golden Feather Union Elementary</v>
          </cell>
          <cell r="E32">
            <v>133</v>
          </cell>
          <cell r="F32">
            <v>9356</v>
          </cell>
          <cell r="G32">
            <v>3</v>
          </cell>
        </row>
        <row r="33">
          <cell r="A33" t="str">
            <v>04</v>
          </cell>
          <cell r="B33" t="str">
            <v>61499</v>
          </cell>
          <cell r="C33" t="str">
            <v>Butte</v>
          </cell>
          <cell r="D33" t="str">
            <v>Manzanita Elementary</v>
          </cell>
          <cell r="E33">
            <v>262</v>
          </cell>
          <cell r="F33">
            <v>4454</v>
          </cell>
          <cell r="G33">
            <v>1</v>
          </cell>
        </row>
        <row r="34">
          <cell r="A34" t="str">
            <v>04</v>
          </cell>
          <cell r="B34" t="str">
            <v>61507</v>
          </cell>
          <cell r="C34" t="str">
            <v>Butte</v>
          </cell>
          <cell r="D34" t="str">
            <v>Oroville City Elementary</v>
          </cell>
          <cell r="E34">
            <v>2773</v>
          </cell>
          <cell r="F34">
            <v>48699</v>
          </cell>
          <cell r="G34">
            <v>7</v>
          </cell>
        </row>
        <row r="35">
          <cell r="A35" t="str">
            <v>04</v>
          </cell>
          <cell r="B35" t="str">
            <v>61515</v>
          </cell>
          <cell r="C35" t="str">
            <v>Butte</v>
          </cell>
          <cell r="D35" t="str">
            <v>Oroville Union High</v>
          </cell>
          <cell r="E35">
            <v>2870</v>
          </cell>
          <cell r="F35">
            <v>54044</v>
          </cell>
          <cell r="G35">
            <v>5</v>
          </cell>
        </row>
        <row r="36">
          <cell r="A36" t="str">
            <v>04</v>
          </cell>
          <cell r="B36" t="str">
            <v>61523</v>
          </cell>
          <cell r="C36" t="str">
            <v>Butte</v>
          </cell>
          <cell r="D36" t="str">
            <v>Palermo Union Elementary</v>
          </cell>
          <cell r="E36">
            <v>1341</v>
          </cell>
          <cell r="F36">
            <v>29124</v>
          </cell>
          <cell r="G36">
            <v>6</v>
          </cell>
        </row>
        <row r="37">
          <cell r="A37" t="str">
            <v>04</v>
          </cell>
          <cell r="B37" t="str">
            <v>61531</v>
          </cell>
          <cell r="C37" t="str">
            <v>Butte</v>
          </cell>
          <cell r="D37" t="str">
            <v>Paradise Unified</v>
          </cell>
          <cell r="E37">
            <v>4498</v>
          </cell>
          <cell r="F37">
            <v>85291</v>
          </cell>
          <cell r="G37">
            <v>12</v>
          </cell>
        </row>
        <row r="38">
          <cell r="A38" t="str">
            <v>04</v>
          </cell>
          <cell r="B38" t="str">
            <v>61549</v>
          </cell>
          <cell r="C38" t="str">
            <v>Butte</v>
          </cell>
          <cell r="D38" t="str">
            <v>Thermalito Union Elementary</v>
          </cell>
          <cell r="E38">
            <v>1416</v>
          </cell>
          <cell r="F38">
            <v>28341</v>
          </cell>
          <cell r="G38">
            <v>6</v>
          </cell>
        </row>
        <row r="39">
          <cell r="A39" t="str">
            <v>04</v>
          </cell>
          <cell r="B39" t="str">
            <v>73379</v>
          </cell>
          <cell r="C39" t="str">
            <v>Butte</v>
          </cell>
          <cell r="D39" t="str">
            <v>Pioneer Union Elementary</v>
          </cell>
          <cell r="E39">
            <v>98</v>
          </cell>
          <cell r="F39">
            <v>5792</v>
          </cell>
          <cell r="G39">
            <v>2</v>
          </cell>
        </row>
        <row r="40">
          <cell r="A40" t="str">
            <v>04</v>
          </cell>
          <cell r="B40" t="str">
            <v>75507</v>
          </cell>
          <cell r="C40" t="str">
            <v>Butte</v>
          </cell>
          <cell r="D40" t="str">
            <v>Gridley Unified</v>
          </cell>
          <cell r="E40">
            <v>2115</v>
          </cell>
          <cell r="F40">
            <v>42700</v>
          </cell>
          <cell r="G40">
            <v>7</v>
          </cell>
        </row>
        <row r="41">
          <cell r="A41" t="str">
            <v>05</v>
          </cell>
          <cell r="B41" t="str">
            <v>10058</v>
          </cell>
          <cell r="C41" t="str">
            <v>Calaveras</v>
          </cell>
          <cell r="D41" t="str">
            <v>Calaveras County Office of Education</v>
          </cell>
          <cell r="E41">
            <v>497</v>
          </cell>
          <cell r="F41">
            <v>18112</v>
          </cell>
          <cell r="G41">
            <v>5</v>
          </cell>
        </row>
        <row r="42">
          <cell r="A42" t="str">
            <v>05</v>
          </cell>
          <cell r="B42" t="str">
            <v>61556</v>
          </cell>
          <cell r="C42" t="str">
            <v>Calaveras</v>
          </cell>
          <cell r="D42" t="str">
            <v>Bret Harte Union High</v>
          </cell>
          <cell r="E42">
            <v>863</v>
          </cell>
          <cell r="F42">
            <v>20593</v>
          </cell>
          <cell r="G42">
            <v>3</v>
          </cell>
        </row>
        <row r="43">
          <cell r="A43" t="str">
            <v>05</v>
          </cell>
          <cell r="B43" t="str">
            <v>61564</v>
          </cell>
          <cell r="C43" t="str">
            <v>Calaveras</v>
          </cell>
          <cell r="D43" t="str">
            <v>Calaveras Unified</v>
          </cell>
          <cell r="E43">
            <v>3562</v>
          </cell>
          <cell r="F43">
            <v>76430</v>
          </cell>
          <cell r="G43">
            <v>13</v>
          </cell>
        </row>
        <row r="44">
          <cell r="A44" t="str">
            <v>05</v>
          </cell>
          <cell r="B44" t="str">
            <v>61572</v>
          </cell>
          <cell r="C44" t="str">
            <v>Calaveras</v>
          </cell>
          <cell r="D44" t="str">
            <v>Mark Twain Union Elementary</v>
          </cell>
          <cell r="E44">
            <v>791</v>
          </cell>
          <cell r="F44">
            <v>13447</v>
          </cell>
          <cell r="G44">
            <v>2</v>
          </cell>
        </row>
        <row r="45">
          <cell r="A45" t="str">
            <v>05</v>
          </cell>
          <cell r="B45" t="str">
            <v>61580</v>
          </cell>
          <cell r="C45" t="str">
            <v>Calaveras</v>
          </cell>
          <cell r="D45" t="str">
            <v>Vallecito Union</v>
          </cell>
          <cell r="E45">
            <v>795</v>
          </cell>
          <cell r="F45">
            <v>17801</v>
          </cell>
          <cell r="G45">
            <v>5</v>
          </cell>
        </row>
        <row r="46">
          <cell r="A46" t="str">
            <v>06</v>
          </cell>
          <cell r="B46" t="str">
            <v>10066</v>
          </cell>
          <cell r="C46" t="str">
            <v>Colusa</v>
          </cell>
          <cell r="D46" t="str">
            <v>Colusa County Office of Education</v>
          </cell>
          <cell r="E46">
            <v>177</v>
          </cell>
          <cell r="F46">
            <v>11584</v>
          </cell>
          <cell r="G46">
            <v>4</v>
          </cell>
        </row>
        <row r="47">
          <cell r="A47" t="str">
            <v>06</v>
          </cell>
          <cell r="B47" t="str">
            <v>61598</v>
          </cell>
          <cell r="C47" t="str">
            <v>Colusa</v>
          </cell>
          <cell r="D47" t="str">
            <v>Colusa Unified</v>
          </cell>
          <cell r="E47">
            <v>1394</v>
          </cell>
          <cell r="F47">
            <v>28939</v>
          </cell>
          <cell r="G47">
            <v>5</v>
          </cell>
        </row>
        <row r="48">
          <cell r="A48" t="str">
            <v>06</v>
          </cell>
          <cell r="B48" t="str">
            <v>61606</v>
          </cell>
          <cell r="C48" t="str">
            <v>Colusa</v>
          </cell>
          <cell r="D48" t="str">
            <v>Maxwell Unified</v>
          </cell>
          <cell r="E48">
            <v>422</v>
          </cell>
          <cell r="F48">
            <v>10382</v>
          </cell>
          <cell r="G48">
            <v>3</v>
          </cell>
        </row>
        <row r="49">
          <cell r="A49" t="str">
            <v>06</v>
          </cell>
          <cell r="B49" t="str">
            <v>61614</v>
          </cell>
          <cell r="C49" t="str">
            <v>Colusa</v>
          </cell>
          <cell r="D49" t="str">
            <v>Pierce Joint Unified</v>
          </cell>
          <cell r="E49">
            <v>1296</v>
          </cell>
          <cell r="F49">
            <v>26260</v>
          </cell>
          <cell r="G49">
            <v>5</v>
          </cell>
        </row>
        <row r="50">
          <cell r="A50" t="str">
            <v>06</v>
          </cell>
          <cell r="B50" t="str">
            <v>61622</v>
          </cell>
          <cell r="C50" t="str">
            <v>Colusa</v>
          </cell>
          <cell r="D50" t="str">
            <v>Williams Unified</v>
          </cell>
          <cell r="E50">
            <v>1218</v>
          </cell>
          <cell r="F50">
            <v>24604</v>
          </cell>
          <cell r="G50">
            <v>5</v>
          </cell>
        </row>
        <row r="51">
          <cell r="A51" t="str">
            <v>07</v>
          </cell>
          <cell r="B51" t="str">
            <v>10074</v>
          </cell>
          <cell r="C51" t="str">
            <v>Contra Costa</v>
          </cell>
          <cell r="D51" t="str">
            <v>Contra Costa County Office of Education</v>
          </cell>
          <cell r="E51">
            <v>958</v>
          </cell>
          <cell r="F51">
            <v>25719</v>
          </cell>
          <cell r="G51">
            <v>7</v>
          </cell>
        </row>
        <row r="52">
          <cell r="A52" t="str">
            <v>07</v>
          </cell>
          <cell r="B52" t="str">
            <v>61630</v>
          </cell>
          <cell r="C52" t="str">
            <v>Contra Costa</v>
          </cell>
          <cell r="D52" t="str">
            <v>Acalanes Union High</v>
          </cell>
          <cell r="E52">
            <v>5697</v>
          </cell>
          <cell r="F52">
            <v>101686</v>
          </cell>
          <cell r="G52">
            <v>6</v>
          </cell>
        </row>
        <row r="53">
          <cell r="A53" t="str">
            <v>07</v>
          </cell>
          <cell r="B53" t="str">
            <v>61648</v>
          </cell>
          <cell r="C53" t="str">
            <v>Contra Costa</v>
          </cell>
          <cell r="D53" t="str">
            <v>Antioch Unified</v>
          </cell>
          <cell r="E53">
            <v>19262</v>
          </cell>
          <cell r="F53">
            <v>333633</v>
          </cell>
          <cell r="G53">
            <v>26</v>
          </cell>
        </row>
        <row r="54">
          <cell r="A54" t="str">
            <v>07</v>
          </cell>
          <cell r="B54" t="str">
            <v>61655</v>
          </cell>
          <cell r="C54" t="str">
            <v>Contra Costa</v>
          </cell>
          <cell r="D54" t="str">
            <v>Brentwood Union Elementary</v>
          </cell>
          <cell r="E54">
            <v>8247</v>
          </cell>
          <cell r="F54">
            <v>140206</v>
          </cell>
          <cell r="G54">
            <v>10</v>
          </cell>
        </row>
        <row r="55">
          <cell r="A55" t="str">
            <v>07</v>
          </cell>
          <cell r="B55" t="str">
            <v>61663</v>
          </cell>
          <cell r="C55" t="str">
            <v>Contra Costa</v>
          </cell>
          <cell r="D55" t="str">
            <v>Byron Union Elementary</v>
          </cell>
          <cell r="E55">
            <v>1666</v>
          </cell>
          <cell r="F55">
            <v>28322</v>
          </cell>
          <cell r="G55">
            <v>3</v>
          </cell>
        </row>
        <row r="56">
          <cell r="A56" t="str">
            <v>07</v>
          </cell>
          <cell r="B56" t="str">
            <v>61671</v>
          </cell>
          <cell r="C56" t="str">
            <v>Contra Costa</v>
          </cell>
          <cell r="D56" t="str">
            <v>Canyon Elementary</v>
          </cell>
          <cell r="E56">
            <v>68</v>
          </cell>
          <cell r="F56">
            <v>3564</v>
          </cell>
          <cell r="G56">
            <v>1</v>
          </cell>
        </row>
        <row r="57">
          <cell r="A57" t="str">
            <v>07</v>
          </cell>
          <cell r="B57" t="str">
            <v>61697</v>
          </cell>
          <cell r="C57" t="str">
            <v>Contra Costa</v>
          </cell>
          <cell r="D57" t="str">
            <v>John Swett Unified</v>
          </cell>
          <cell r="E57">
            <v>1702</v>
          </cell>
          <cell r="F57">
            <v>31767</v>
          </cell>
          <cell r="G57">
            <v>4</v>
          </cell>
        </row>
        <row r="58">
          <cell r="A58" t="str">
            <v>07</v>
          </cell>
          <cell r="B58" t="str">
            <v>61705</v>
          </cell>
          <cell r="C58" t="str">
            <v>Contra Costa</v>
          </cell>
          <cell r="D58" t="str">
            <v>Knightsen Elementary</v>
          </cell>
          <cell r="E58">
            <v>500</v>
          </cell>
          <cell r="F58">
            <v>9939</v>
          </cell>
          <cell r="G58">
            <v>2</v>
          </cell>
        </row>
        <row r="59">
          <cell r="A59" t="str">
            <v>07</v>
          </cell>
          <cell r="B59" t="str">
            <v>61713</v>
          </cell>
          <cell r="C59" t="str">
            <v>Contra Costa</v>
          </cell>
          <cell r="D59" t="str">
            <v>Lafayette Elementary</v>
          </cell>
          <cell r="E59">
            <v>3205</v>
          </cell>
          <cell r="F59">
            <v>54486</v>
          </cell>
          <cell r="G59">
            <v>5</v>
          </cell>
        </row>
        <row r="60">
          <cell r="A60" t="str">
            <v>07</v>
          </cell>
          <cell r="B60" t="str">
            <v>61721</v>
          </cell>
          <cell r="C60" t="str">
            <v>Contra Costa</v>
          </cell>
          <cell r="D60" t="str">
            <v>Liberty Union High</v>
          </cell>
          <cell r="E60">
            <v>6980</v>
          </cell>
          <cell r="F60">
            <v>118664</v>
          </cell>
          <cell r="G60">
            <v>5</v>
          </cell>
        </row>
        <row r="61">
          <cell r="A61" t="str">
            <v>07</v>
          </cell>
          <cell r="B61" t="str">
            <v>61739</v>
          </cell>
          <cell r="C61" t="str">
            <v>Contra Costa</v>
          </cell>
          <cell r="D61" t="str">
            <v>Martinez Unified</v>
          </cell>
          <cell r="E61">
            <v>3975</v>
          </cell>
          <cell r="F61">
            <v>71509</v>
          </cell>
          <cell r="G61">
            <v>8</v>
          </cell>
        </row>
        <row r="62">
          <cell r="A62" t="str">
            <v>07</v>
          </cell>
          <cell r="B62" t="str">
            <v>61747</v>
          </cell>
          <cell r="C62" t="str">
            <v>Contra Costa</v>
          </cell>
          <cell r="D62" t="str">
            <v>Moraga Elementary</v>
          </cell>
          <cell r="E62">
            <v>1734</v>
          </cell>
          <cell r="F62">
            <v>29478</v>
          </cell>
          <cell r="G62">
            <v>4</v>
          </cell>
        </row>
        <row r="63">
          <cell r="A63" t="str">
            <v>07</v>
          </cell>
          <cell r="B63" t="str">
            <v>61754</v>
          </cell>
          <cell r="C63" t="str">
            <v>Contra Costa</v>
          </cell>
          <cell r="D63" t="str">
            <v>Mt. Diablo Unified</v>
          </cell>
          <cell r="E63">
            <v>34813</v>
          </cell>
          <cell r="F63">
            <v>612163</v>
          </cell>
          <cell r="G63">
            <v>55</v>
          </cell>
        </row>
        <row r="64">
          <cell r="A64" t="str">
            <v>07</v>
          </cell>
          <cell r="B64" t="str">
            <v>61762</v>
          </cell>
          <cell r="C64" t="str">
            <v>Contra Costa</v>
          </cell>
          <cell r="D64" t="str">
            <v>Oakley Union Elementary</v>
          </cell>
          <cell r="E64">
            <v>4601</v>
          </cell>
          <cell r="F64">
            <v>78218</v>
          </cell>
          <cell r="G64">
            <v>7</v>
          </cell>
        </row>
        <row r="65">
          <cell r="A65" t="str">
            <v>07</v>
          </cell>
          <cell r="B65" t="str">
            <v>61770</v>
          </cell>
          <cell r="C65" t="str">
            <v>Contra Costa</v>
          </cell>
          <cell r="D65" t="str">
            <v>Orinda Union Elementary</v>
          </cell>
          <cell r="E65">
            <v>2422</v>
          </cell>
          <cell r="F65">
            <v>41175</v>
          </cell>
          <cell r="G65">
            <v>5</v>
          </cell>
        </row>
        <row r="66">
          <cell r="A66" t="str">
            <v>07</v>
          </cell>
          <cell r="B66" t="str">
            <v>61788</v>
          </cell>
          <cell r="C66" t="str">
            <v>Contra Costa</v>
          </cell>
          <cell r="D66" t="str">
            <v>Pittsburg Unified</v>
          </cell>
          <cell r="E66">
            <v>9530</v>
          </cell>
          <cell r="F66">
            <v>162014</v>
          </cell>
          <cell r="G66">
            <v>12</v>
          </cell>
        </row>
        <row r="67">
          <cell r="A67" t="str">
            <v>07</v>
          </cell>
          <cell r="B67" t="str">
            <v>61796</v>
          </cell>
          <cell r="C67" t="str">
            <v>Contra Costa</v>
          </cell>
          <cell r="D67" t="str">
            <v>West Contra Costa Unified</v>
          </cell>
          <cell r="E67">
            <v>30109</v>
          </cell>
          <cell r="F67">
            <v>525402</v>
          </cell>
          <cell r="G67">
            <v>61</v>
          </cell>
        </row>
        <row r="68">
          <cell r="A68" t="str">
            <v>07</v>
          </cell>
          <cell r="B68" t="str">
            <v>61804</v>
          </cell>
          <cell r="C68" t="str">
            <v>Contra Costa</v>
          </cell>
          <cell r="D68" t="str">
            <v>San Ramon Valley Unified</v>
          </cell>
          <cell r="E68">
            <v>26939</v>
          </cell>
          <cell r="F68">
            <v>460198</v>
          </cell>
          <cell r="G68">
            <v>34</v>
          </cell>
        </row>
        <row r="69">
          <cell r="A69" t="str">
            <v>07</v>
          </cell>
          <cell r="B69" t="str">
            <v>61812</v>
          </cell>
          <cell r="C69" t="str">
            <v>Contra Costa</v>
          </cell>
          <cell r="D69" t="str">
            <v>Walnut Creek Elementary</v>
          </cell>
          <cell r="E69">
            <v>3235</v>
          </cell>
          <cell r="F69">
            <v>54996</v>
          </cell>
          <cell r="G69">
            <v>6</v>
          </cell>
        </row>
        <row r="70">
          <cell r="A70" t="str">
            <v>08</v>
          </cell>
          <cell r="B70" t="str">
            <v>10082</v>
          </cell>
          <cell r="C70" t="str">
            <v>Del Norte</v>
          </cell>
          <cell r="D70" t="str">
            <v>Del Norte County Office of Education</v>
          </cell>
          <cell r="E70">
            <v>533</v>
          </cell>
          <cell r="F70">
            <v>24907</v>
          </cell>
          <cell r="G70">
            <v>7</v>
          </cell>
        </row>
        <row r="71">
          <cell r="A71" t="str">
            <v>08</v>
          </cell>
          <cell r="B71" t="str">
            <v>61820</v>
          </cell>
          <cell r="C71" t="str">
            <v>Del Norte</v>
          </cell>
          <cell r="D71" t="str">
            <v>Del Norte County Unified</v>
          </cell>
          <cell r="E71">
            <v>3893</v>
          </cell>
          <cell r="F71">
            <v>73270</v>
          </cell>
          <cell r="G71">
            <v>11</v>
          </cell>
        </row>
        <row r="72">
          <cell r="A72" t="str">
            <v>09</v>
          </cell>
          <cell r="B72" t="str">
            <v>10090</v>
          </cell>
          <cell r="C72" t="str">
            <v>El Dorado</v>
          </cell>
          <cell r="D72" t="str">
            <v>El Dorado County Office of Education</v>
          </cell>
          <cell r="E72">
            <v>1043</v>
          </cell>
          <cell r="F72">
            <v>26470</v>
          </cell>
          <cell r="G72">
            <v>6</v>
          </cell>
        </row>
        <row r="73">
          <cell r="A73" t="str">
            <v>09</v>
          </cell>
          <cell r="B73" t="str">
            <v>61838</v>
          </cell>
          <cell r="C73" t="str">
            <v>El Dorado</v>
          </cell>
          <cell r="D73" t="str">
            <v>Buckeye Union Elementary</v>
          </cell>
          <cell r="E73">
            <v>4790</v>
          </cell>
          <cell r="F73">
            <v>83312</v>
          </cell>
          <cell r="G73">
            <v>8</v>
          </cell>
        </row>
        <row r="74">
          <cell r="A74" t="str">
            <v>09</v>
          </cell>
          <cell r="B74" t="str">
            <v>61846</v>
          </cell>
          <cell r="C74" t="str">
            <v>El Dorado</v>
          </cell>
          <cell r="D74" t="str">
            <v>Camino Union Elementary</v>
          </cell>
          <cell r="E74">
            <v>438</v>
          </cell>
          <cell r="F74">
            <v>7446</v>
          </cell>
          <cell r="G74">
            <v>1</v>
          </cell>
        </row>
        <row r="75">
          <cell r="A75" t="str">
            <v>09</v>
          </cell>
          <cell r="B75" t="str">
            <v>61853</v>
          </cell>
          <cell r="C75" t="str">
            <v>El Dorado</v>
          </cell>
          <cell r="D75" t="str">
            <v>El Dorado Union High</v>
          </cell>
          <cell r="E75">
            <v>7262</v>
          </cell>
          <cell r="F75">
            <v>135125</v>
          </cell>
          <cell r="G75">
            <v>10</v>
          </cell>
        </row>
        <row r="76">
          <cell r="A76" t="str">
            <v>09</v>
          </cell>
          <cell r="B76" t="str">
            <v>61879</v>
          </cell>
          <cell r="C76" t="str">
            <v>El Dorado</v>
          </cell>
          <cell r="D76" t="str">
            <v>Gold Oak Union Elementary</v>
          </cell>
          <cell r="E76">
            <v>631</v>
          </cell>
          <cell r="F76">
            <v>13809</v>
          </cell>
          <cell r="G76">
            <v>3</v>
          </cell>
        </row>
        <row r="77">
          <cell r="A77" t="str">
            <v>09</v>
          </cell>
          <cell r="B77" t="str">
            <v>61887</v>
          </cell>
          <cell r="C77" t="str">
            <v>El Dorado</v>
          </cell>
          <cell r="D77" t="str">
            <v>Gold Trail Union Elementary</v>
          </cell>
          <cell r="E77">
            <v>550</v>
          </cell>
          <cell r="F77">
            <v>9350</v>
          </cell>
          <cell r="G77">
            <v>2</v>
          </cell>
        </row>
        <row r="78">
          <cell r="A78" t="str">
            <v>09</v>
          </cell>
          <cell r="B78" t="str">
            <v>61895</v>
          </cell>
          <cell r="C78" t="str">
            <v>El Dorado</v>
          </cell>
          <cell r="D78" t="str">
            <v>Indian Diggings Elementary</v>
          </cell>
          <cell r="E78">
            <v>26</v>
          </cell>
          <cell r="F78">
            <v>3564</v>
          </cell>
          <cell r="G78">
            <v>1</v>
          </cell>
        </row>
        <row r="79">
          <cell r="A79" t="str">
            <v>09</v>
          </cell>
          <cell r="B79" t="str">
            <v>61903</v>
          </cell>
          <cell r="C79" t="str">
            <v>El Dorado</v>
          </cell>
          <cell r="D79" t="str">
            <v>Lake Tahoe Unified</v>
          </cell>
          <cell r="E79">
            <v>4079</v>
          </cell>
          <cell r="F79">
            <v>73515</v>
          </cell>
          <cell r="G79">
            <v>8</v>
          </cell>
        </row>
        <row r="80">
          <cell r="A80" t="str">
            <v>09</v>
          </cell>
          <cell r="B80" t="str">
            <v>61911</v>
          </cell>
          <cell r="C80" t="str">
            <v>El Dorado</v>
          </cell>
          <cell r="D80" t="str">
            <v>Latrobe</v>
          </cell>
          <cell r="E80">
            <v>181</v>
          </cell>
          <cell r="F80">
            <v>7128</v>
          </cell>
          <cell r="G80">
            <v>2</v>
          </cell>
        </row>
        <row r="81">
          <cell r="A81" t="str">
            <v>09</v>
          </cell>
          <cell r="B81" t="str">
            <v>61929</v>
          </cell>
          <cell r="C81" t="str">
            <v>El Dorado</v>
          </cell>
          <cell r="D81" t="str">
            <v>Mother Lode Union Elementary</v>
          </cell>
          <cell r="E81">
            <v>1378</v>
          </cell>
          <cell r="F81">
            <v>23426</v>
          </cell>
          <cell r="G81">
            <v>3</v>
          </cell>
        </row>
        <row r="82">
          <cell r="A82" t="str">
            <v>09</v>
          </cell>
          <cell r="B82" t="str">
            <v>61945</v>
          </cell>
          <cell r="C82" t="str">
            <v>El Dorado</v>
          </cell>
          <cell r="D82" t="str">
            <v>Pioneer Union Elementary</v>
          </cell>
          <cell r="E82">
            <v>427</v>
          </cell>
          <cell r="F82">
            <v>10970</v>
          </cell>
          <cell r="G82">
            <v>3</v>
          </cell>
        </row>
        <row r="83">
          <cell r="A83" t="str">
            <v>09</v>
          </cell>
          <cell r="B83" t="str">
            <v>61952</v>
          </cell>
          <cell r="C83" t="str">
            <v>El Dorado</v>
          </cell>
          <cell r="D83" t="str">
            <v>Placerville Union Elementary</v>
          </cell>
          <cell r="E83">
            <v>1164</v>
          </cell>
          <cell r="F83">
            <v>21931</v>
          </cell>
          <cell r="G83">
            <v>4</v>
          </cell>
        </row>
        <row r="84">
          <cell r="A84" t="str">
            <v>09</v>
          </cell>
          <cell r="B84" t="str">
            <v>61960</v>
          </cell>
          <cell r="C84" t="str">
            <v>El Dorado</v>
          </cell>
          <cell r="D84" t="str">
            <v>Pollock Pines Elementary</v>
          </cell>
          <cell r="E84">
            <v>745</v>
          </cell>
          <cell r="F84">
            <v>12665</v>
          </cell>
          <cell r="G84">
            <v>2</v>
          </cell>
        </row>
        <row r="85">
          <cell r="A85" t="str">
            <v>09</v>
          </cell>
          <cell r="B85" t="str">
            <v>61978</v>
          </cell>
          <cell r="C85" t="str">
            <v>El Dorado</v>
          </cell>
          <cell r="D85" t="str">
            <v>Rescue Union Elementary</v>
          </cell>
          <cell r="E85">
            <v>4105</v>
          </cell>
          <cell r="F85">
            <v>69785</v>
          </cell>
          <cell r="G85">
            <v>7</v>
          </cell>
        </row>
        <row r="86">
          <cell r="A86" t="str">
            <v>09</v>
          </cell>
          <cell r="B86" t="str">
            <v>61986</v>
          </cell>
          <cell r="C86" t="str">
            <v>El Dorado</v>
          </cell>
          <cell r="D86" t="str">
            <v>Silver Fork Elementary</v>
          </cell>
          <cell r="E86">
            <v>18</v>
          </cell>
          <cell r="F86">
            <v>2228</v>
          </cell>
          <cell r="G86">
            <v>1</v>
          </cell>
        </row>
        <row r="87">
          <cell r="A87" t="str">
            <v>09</v>
          </cell>
          <cell r="B87" t="str">
            <v>73783</v>
          </cell>
          <cell r="C87" t="str">
            <v>El Dorado</v>
          </cell>
          <cell r="D87" t="str">
            <v>Black Oak Mine Unified</v>
          </cell>
          <cell r="E87">
            <v>1737</v>
          </cell>
          <cell r="F87">
            <v>37763</v>
          </cell>
          <cell r="G87">
            <v>6</v>
          </cell>
        </row>
        <row r="88">
          <cell r="A88" t="str">
            <v>09</v>
          </cell>
          <cell r="B88" t="str">
            <v>76489</v>
          </cell>
          <cell r="C88" t="str">
            <v>El Dorado</v>
          </cell>
          <cell r="D88" t="str">
            <v>SBC - Aspire Public Schools</v>
          </cell>
          <cell r="E88">
            <v>434</v>
          </cell>
          <cell r="F88">
            <v>7712</v>
          </cell>
          <cell r="G88">
            <v>2</v>
          </cell>
        </row>
        <row r="89">
          <cell r="A89" t="str">
            <v>10</v>
          </cell>
          <cell r="B89" t="str">
            <v>10108</v>
          </cell>
          <cell r="C89" t="str">
            <v>Fresno</v>
          </cell>
          <cell r="D89" t="str">
            <v>Fresno County Office of Education</v>
          </cell>
          <cell r="E89">
            <v>1318</v>
          </cell>
          <cell r="F89">
            <v>25063</v>
          </cell>
          <cell r="G89">
            <v>4</v>
          </cell>
        </row>
        <row r="90">
          <cell r="A90" t="str">
            <v>10</v>
          </cell>
          <cell r="B90" t="str">
            <v>61994</v>
          </cell>
          <cell r="C90" t="str">
            <v>Fresno</v>
          </cell>
          <cell r="D90" t="str">
            <v>Alvina Elementary</v>
          </cell>
          <cell r="E90">
            <v>195</v>
          </cell>
          <cell r="F90">
            <v>3564</v>
          </cell>
          <cell r="G90">
            <v>1</v>
          </cell>
        </row>
        <row r="91">
          <cell r="A91" t="str">
            <v>10</v>
          </cell>
          <cell r="B91" t="str">
            <v>62000</v>
          </cell>
          <cell r="C91" t="str">
            <v>Fresno</v>
          </cell>
          <cell r="D91" t="str">
            <v>American Union Elementary</v>
          </cell>
          <cell r="E91">
            <v>336</v>
          </cell>
          <cell r="F91">
            <v>5712</v>
          </cell>
          <cell r="G91">
            <v>1</v>
          </cell>
        </row>
        <row r="92">
          <cell r="A92" t="str">
            <v>10</v>
          </cell>
          <cell r="B92" t="str">
            <v>62026</v>
          </cell>
          <cell r="C92" t="str">
            <v>Fresno</v>
          </cell>
          <cell r="D92" t="str">
            <v>Big Creek Elementary</v>
          </cell>
          <cell r="E92">
            <v>32</v>
          </cell>
          <cell r="F92">
            <v>3564</v>
          </cell>
          <cell r="G92">
            <v>1</v>
          </cell>
        </row>
        <row r="93">
          <cell r="A93" t="str">
            <v>10</v>
          </cell>
          <cell r="B93" t="str">
            <v>62042</v>
          </cell>
          <cell r="C93" t="str">
            <v>Fresno</v>
          </cell>
          <cell r="D93" t="str">
            <v>Burrel Union Elementary</v>
          </cell>
          <cell r="E93">
            <v>107</v>
          </cell>
          <cell r="F93">
            <v>3564</v>
          </cell>
          <cell r="G93">
            <v>1</v>
          </cell>
        </row>
        <row r="94">
          <cell r="A94" t="str">
            <v>10</v>
          </cell>
          <cell r="B94" t="str">
            <v>62109</v>
          </cell>
          <cell r="C94" t="str">
            <v>Fresno</v>
          </cell>
          <cell r="D94" t="str">
            <v>Clay Joint Elementary</v>
          </cell>
          <cell r="E94">
            <v>219</v>
          </cell>
          <cell r="F94">
            <v>3723</v>
          </cell>
          <cell r="G94">
            <v>1</v>
          </cell>
        </row>
        <row r="95">
          <cell r="A95" t="str">
            <v>10</v>
          </cell>
          <cell r="B95" t="str">
            <v>62117</v>
          </cell>
          <cell r="C95" t="str">
            <v>Fresno</v>
          </cell>
          <cell r="D95" t="str">
            <v>Clovis Unified</v>
          </cell>
          <cell r="E95">
            <v>37464</v>
          </cell>
          <cell r="F95">
            <v>643100</v>
          </cell>
          <cell r="G95">
            <v>45</v>
          </cell>
        </row>
        <row r="96">
          <cell r="A96" t="str">
            <v>10</v>
          </cell>
          <cell r="B96" t="str">
            <v>62125</v>
          </cell>
          <cell r="C96" t="str">
            <v>Fresno</v>
          </cell>
          <cell r="D96" t="str">
            <v>Coalinga-Huron Joint Unified</v>
          </cell>
          <cell r="E96">
            <v>4339</v>
          </cell>
          <cell r="F96">
            <v>82826</v>
          </cell>
          <cell r="G96">
            <v>11</v>
          </cell>
        </row>
        <row r="97">
          <cell r="A97" t="str">
            <v>10</v>
          </cell>
          <cell r="B97" t="str">
            <v>62158</v>
          </cell>
          <cell r="C97" t="str">
            <v>Fresno</v>
          </cell>
          <cell r="D97" t="str">
            <v>Fowler Unified</v>
          </cell>
          <cell r="E97">
            <v>2251</v>
          </cell>
          <cell r="F97">
            <v>43430</v>
          </cell>
          <cell r="G97">
            <v>7</v>
          </cell>
        </row>
        <row r="98">
          <cell r="A98" t="str">
            <v>10</v>
          </cell>
          <cell r="B98" t="str">
            <v>62166</v>
          </cell>
          <cell r="C98" t="str">
            <v>Fresno</v>
          </cell>
          <cell r="D98" t="str">
            <v>Fresno Unified</v>
          </cell>
          <cell r="E98">
            <v>73279</v>
          </cell>
          <cell r="F98">
            <v>1259008</v>
          </cell>
          <cell r="G98">
            <v>96</v>
          </cell>
        </row>
        <row r="99">
          <cell r="A99" t="str">
            <v>10</v>
          </cell>
          <cell r="B99" t="str">
            <v>62174</v>
          </cell>
          <cell r="C99" t="str">
            <v>Fresno</v>
          </cell>
          <cell r="D99" t="str">
            <v>West Fresno Elementary</v>
          </cell>
          <cell r="E99">
            <v>902</v>
          </cell>
          <cell r="F99">
            <v>15334</v>
          </cell>
          <cell r="G99">
            <v>2</v>
          </cell>
        </row>
        <row r="100">
          <cell r="A100" t="str">
            <v>10</v>
          </cell>
          <cell r="B100" t="str">
            <v>62240</v>
          </cell>
          <cell r="C100" t="str">
            <v>Fresno</v>
          </cell>
          <cell r="D100" t="str">
            <v>Kingsburg Elementary Charter</v>
          </cell>
          <cell r="E100">
            <v>2230</v>
          </cell>
          <cell r="F100">
            <v>40812</v>
          </cell>
          <cell r="G100">
            <v>7</v>
          </cell>
        </row>
        <row r="101">
          <cell r="A101" t="str">
            <v>10</v>
          </cell>
          <cell r="B101" t="str">
            <v>62257</v>
          </cell>
          <cell r="C101" t="str">
            <v>Fresno</v>
          </cell>
          <cell r="D101" t="str">
            <v>Kingsburg Joint Union High</v>
          </cell>
          <cell r="E101">
            <v>1177</v>
          </cell>
          <cell r="F101">
            <v>22775</v>
          </cell>
          <cell r="G101">
            <v>2</v>
          </cell>
        </row>
        <row r="102">
          <cell r="A102" t="str">
            <v>10</v>
          </cell>
          <cell r="B102" t="str">
            <v>62265</v>
          </cell>
          <cell r="C102" t="str">
            <v>Fresno</v>
          </cell>
          <cell r="D102" t="str">
            <v>Kings Canyon Joint Unified</v>
          </cell>
          <cell r="E102">
            <v>9835</v>
          </cell>
          <cell r="F102">
            <v>172403</v>
          </cell>
          <cell r="G102">
            <v>20</v>
          </cell>
        </row>
        <row r="103">
          <cell r="A103" t="str">
            <v>10</v>
          </cell>
          <cell r="B103" t="str">
            <v>62281</v>
          </cell>
          <cell r="C103" t="str">
            <v>Fresno</v>
          </cell>
          <cell r="D103" t="str">
            <v>Laton Joint Unified</v>
          </cell>
          <cell r="E103">
            <v>755</v>
          </cell>
          <cell r="F103">
            <v>15697</v>
          </cell>
          <cell r="G103">
            <v>4</v>
          </cell>
        </row>
        <row r="104">
          <cell r="A104" t="str">
            <v>10</v>
          </cell>
          <cell r="B104" t="str">
            <v>62323</v>
          </cell>
          <cell r="C104" t="str">
            <v>Fresno</v>
          </cell>
          <cell r="D104" t="str">
            <v>Monroe Elementary</v>
          </cell>
          <cell r="E104">
            <v>201</v>
          </cell>
          <cell r="F104">
            <v>3564</v>
          </cell>
          <cell r="G104">
            <v>1</v>
          </cell>
        </row>
        <row r="105">
          <cell r="A105" t="str">
            <v>10</v>
          </cell>
          <cell r="B105" t="str">
            <v>62331</v>
          </cell>
          <cell r="C105" t="str">
            <v>Fresno</v>
          </cell>
          <cell r="D105" t="str">
            <v>Orange Center</v>
          </cell>
          <cell r="E105">
            <v>327</v>
          </cell>
          <cell r="F105">
            <v>5559</v>
          </cell>
          <cell r="G105">
            <v>1</v>
          </cell>
        </row>
        <row r="106">
          <cell r="A106" t="str">
            <v>10</v>
          </cell>
          <cell r="B106" t="str">
            <v>62356</v>
          </cell>
          <cell r="C106" t="str">
            <v>Fresno</v>
          </cell>
          <cell r="D106" t="str">
            <v>Pacific Union Elementary</v>
          </cell>
          <cell r="E106">
            <v>371</v>
          </cell>
          <cell r="F106">
            <v>6307</v>
          </cell>
          <cell r="G106">
            <v>1</v>
          </cell>
        </row>
        <row r="107">
          <cell r="A107" t="str">
            <v>10</v>
          </cell>
          <cell r="B107" t="str">
            <v>62364</v>
          </cell>
          <cell r="C107" t="str">
            <v>Fresno</v>
          </cell>
          <cell r="D107" t="str">
            <v>Parlier Unified</v>
          </cell>
          <cell r="E107">
            <v>3327</v>
          </cell>
          <cell r="F107">
            <v>58900</v>
          </cell>
          <cell r="G107">
            <v>7</v>
          </cell>
        </row>
        <row r="108">
          <cell r="A108" t="str">
            <v>10</v>
          </cell>
          <cell r="B108" t="str">
            <v>62372</v>
          </cell>
          <cell r="C108" t="str">
            <v>Fresno</v>
          </cell>
          <cell r="D108" t="str">
            <v>Pine Ridge Elementary</v>
          </cell>
          <cell r="E108">
            <v>79</v>
          </cell>
          <cell r="F108">
            <v>3564</v>
          </cell>
          <cell r="G108">
            <v>1</v>
          </cell>
        </row>
        <row r="109">
          <cell r="A109" t="str">
            <v>10</v>
          </cell>
          <cell r="B109" t="str">
            <v>62380</v>
          </cell>
          <cell r="C109" t="str">
            <v>Fresno</v>
          </cell>
          <cell r="D109" t="str">
            <v>Raisin City Elementary</v>
          </cell>
          <cell r="E109">
            <v>304</v>
          </cell>
          <cell r="F109">
            <v>5168</v>
          </cell>
          <cell r="G109">
            <v>1</v>
          </cell>
        </row>
        <row r="110">
          <cell r="A110" t="str">
            <v>10</v>
          </cell>
          <cell r="B110" t="str">
            <v>62414</v>
          </cell>
          <cell r="C110" t="str">
            <v>Fresno</v>
          </cell>
          <cell r="D110" t="str">
            <v>Sanger Unified</v>
          </cell>
          <cell r="E110">
            <v>10368</v>
          </cell>
          <cell r="F110">
            <v>183619</v>
          </cell>
          <cell r="G110">
            <v>19</v>
          </cell>
        </row>
        <row r="111">
          <cell r="A111" t="str">
            <v>10</v>
          </cell>
          <cell r="B111" t="str">
            <v>62430</v>
          </cell>
          <cell r="C111" t="str">
            <v>Fresno</v>
          </cell>
          <cell r="D111" t="str">
            <v>Selma Unified</v>
          </cell>
          <cell r="E111">
            <v>6390</v>
          </cell>
          <cell r="F111">
            <v>112445</v>
          </cell>
          <cell r="G111">
            <v>12</v>
          </cell>
        </row>
        <row r="112">
          <cell r="A112" t="str">
            <v>10</v>
          </cell>
          <cell r="B112" t="str">
            <v>62513</v>
          </cell>
          <cell r="C112" t="str">
            <v>Fresno</v>
          </cell>
          <cell r="D112" t="str">
            <v>Washington Colony Elementary</v>
          </cell>
          <cell r="E112">
            <v>425</v>
          </cell>
          <cell r="F112">
            <v>7225</v>
          </cell>
          <cell r="G112">
            <v>1</v>
          </cell>
        </row>
        <row r="113">
          <cell r="A113" t="str">
            <v>10</v>
          </cell>
          <cell r="B113" t="str">
            <v>62521</v>
          </cell>
          <cell r="C113" t="str">
            <v>Fresno</v>
          </cell>
          <cell r="D113" t="str">
            <v>Washington Union High</v>
          </cell>
          <cell r="E113">
            <v>1173</v>
          </cell>
          <cell r="F113">
            <v>24075</v>
          </cell>
          <cell r="G113">
            <v>3</v>
          </cell>
        </row>
        <row r="114">
          <cell r="A114" t="str">
            <v>10</v>
          </cell>
          <cell r="B114" t="str">
            <v>62539</v>
          </cell>
          <cell r="C114" t="str">
            <v>Fresno</v>
          </cell>
          <cell r="D114" t="str">
            <v>West Park Elementary</v>
          </cell>
          <cell r="E114">
            <v>316</v>
          </cell>
          <cell r="F114">
            <v>5372</v>
          </cell>
          <cell r="G114">
            <v>1</v>
          </cell>
        </row>
        <row r="115">
          <cell r="A115" t="str">
            <v>10</v>
          </cell>
          <cell r="B115" t="str">
            <v>62547</v>
          </cell>
          <cell r="C115" t="str">
            <v>Fresno</v>
          </cell>
          <cell r="D115" t="str">
            <v>Westside Elementary</v>
          </cell>
          <cell r="E115">
            <v>254</v>
          </cell>
          <cell r="F115">
            <v>4318</v>
          </cell>
          <cell r="G115">
            <v>1</v>
          </cell>
        </row>
        <row r="116">
          <cell r="A116" t="str">
            <v>10</v>
          </cell>
          <cell r="B116" t="str">
            <v>73809</v>
          </cell>
          <cell r="C116" t="str">
            <v>Fresno</v>
          </cell>
          <cell r="D116" t="str">
            <v>Firebaugh-Las Deltas Joint Unified</v>
          </cell>
          <cell r="E116">
            <v>2286</v>
          </cell>
          <cell r="F116">
            <v>42035</v>
          </cell>
          <cell r="G116">
            <v>5</v>
          </cell>
        </row>
        <row r="117">
          <cell r="A117" t="str">
            <v>10</v>
          </cell>
          <cell r="B117" t="str">
            <v>73965</v>
          </cell>
          <cell r="C117" t="str">
            <v>Fresno</v>
          </cell>
          <cell r="D117" t="str">
            <v>Central Unified</v>
          </cell>
          <cell r="E117">
            <v>14241</v>
          </cell>
          <cell r="F117">
            <v>246301</v>
          </cell>
          <cell r="G117">
            <v>19</v>
          </cell>
        </row>
        <row r="118">
          <cell r="A118" t="str">
            <v>10</v>
          </cell>
          <cell r="B118" t="str">
            <v>73999</v>
          </cell>
          <cell r="C118" t="str">
            <v>Fresno</v>
          </cell>
          <cell r="D118" t="str">
            <v>Kerman Unified</v>
          </cell>
          <cell r="E118">
            <v>4398</v>
          </cell>
          <cell r="F118">
            <v>79643</v>
          </cell>
          <cell r="G118">
            <v>7</v>
          </cell>
        </row>
        <row r="119">
          <cell r="A119" t="str">
            <v>10</v>
          </cell>
          <cell r="B119" t="str">
            <v>75127</v>
          </cell>
          <cell r="C119" t="str">
            <v>Fresno</v>
          </cell>
          <cell r="D119" t="str">
            <v>Mendota Unified</v>
          </cell>
          <cell r="E119">
            <v>2670</v>
          </cell>
          <cell r="F119">
            <v>50503</v>
          </cell>
          <cell r="G119">
            <v>6</v>
          </cell>
        </row>
        <row r="120">
          <cell r="A120" t="str">
            <v>10</v>
          </cell>
          <cell r="B120" t="str">
            <v>75234</v>
          </cell>
          <cell r="C120" t="str">
            <v>Fresno</v>
          </cell>
          <cell r="D120" t="str">
            <v>Golden Plains Unified</v>
          </cell>
          <cell r="E120">
            <v>1893</v>
          </cell>
          <cell r="F120">
            <v>40356</v>
          </cell>
          <cell r="G120">
            <v>8</v>
          </cell>
        </row>
        <row r="121">
          <cell r="A121" t="str">
            <v>10</v>
          </cell>
          <cell r="B121" t="str">
            <v>75275</v>
          </cell>
          <cell r="C121" t="str">
            <v>Fresno</v>
          </cell>
          <cell r="D121" t="str">
            <v>Sierra Unified</v>
          </cell>
          <cell r="E121">
            <v>1705</v>
          </cell>
          <cell r="F121">
            <v>40424</v>
          </cell>
          <cell r="G121">
            <v>9</v>
          </cell>
        </row>
        <row r="122">
          <cell r="A122" t="str">
            <v>10</v>
          </cell>
          <cell r="B122" t="str">
            <v>75408</v>
          </cell>
          <cell r="C122" t="str">
            <v>Fresno</v>
          </cell>
          <cell r="D122" t="str">
            <v>Riverdale Joint Unified</v>
          </cell>
          <cell r="E122">
            <v>1572</v>
          </cell>
          <cell r="F122">
            <v>31989</v>
          </cell>
          <cell r="G122">
            <v>5</v>
          </cell>
        </row>
        <row r="123">
          <cell r="A123" t="str">
            <v>10</v>
          </cell>
          <cell r="B123" t="str">
            <v>75598</v>
          </cell>
          <cell r="C123" t="str">
            <v>Fresno</v>
          </cell>
          <cell r="D123" t="str">
            <v>Caruthers Unified</v>
          </cell>
          <cell r="E123">
            <v>1416</v>
          </cell>
          <cell r="F123">
            <v>29321</v>
          </cell>
          <cell r="G123">
            <v>4</v>
          </cell>
        </row>
        <row r="124">
          <cell r="A124" t="str">
            <v>11</v>
          </cell>
          <cell r="B124" t="str">
            <v>10116</v>
          </cell>
          <cell r="C124" t="str">
            <v>Glenn</v>
          </cell>
          <cell r="D124" t="str">
            <v>Glenn County Office of Education</v>
          </cell>
          <cell r="E124">
            <v>300</v>
          </cell>
          <cell r="F124">
            <v>12920</v>
          </cell>
          <cell r="G124">
            <v>4</v>
          </cell>
        </row>
        <row r="125">
          <cell r="A125" t="str">
            <v>11</v>
          </cell>
          <cell r="B125" t="str">
            <v>62554</v>
          </cell>
          <cell r="C125" t="str">
            <v>Glenn</v>
          </cell>
          <cell r="D125" t="str">
            <v>Capay Joint Union Elementary</v>
          </cell>
          <cell r="E125">
            <v>146</v>
          </cell>
          <cell r="F125">
            <v>3564</v>
          </cell>
          <cell r="G125">
            <v>1</v>
          </cell>
        </row>
        <row r="126">
          <cell r="A126" t="str">
            <v>11</v>
          </cell>
          <cell r="B126" t="str">
            <v>62570</v>
          </cell>
          <cell r="C126" t="str">
            <v>Glenn</v>
          </cell>
          <cell r="D126" t="str">
            <v>Hamilton Union Elementary</v>
          </cell>
          <cell r="E126">
            <v>472</v>
          </cell>
          <cell r="F126">
            <v>10167</v>
          </cell>
          <cell r="G126">
            <v>2</v>
          </cell>
        </row>
        <row r="127">
          <cell r="A127" t="str">
            <v>11</v>
          </cell>
          <cell r="B127" t="str">
            <v>62588</v>
          </cell>
          <cell r="C127" t="str">
            <v>Glenn</v>
          </cell>
          <cell r="D127" t="str">
            <v>Hamilton Union High</v>
          </cell>
          <cell r="E127">
            <v>327</v>
          </cell>
          <cell r="F127">
            <v>9709</v>
          </cell>
          <cell r="G127">
            <v>3</v>
          </cell>
        </row>
        <row r="128">
          <cell r="A128" t="str">
            <v>11</v>
          </cell>
          <cell r="B128" t="str">
            <v>62596</v>
          </cell>
          <cell r="C128" t="str">
            <v>Glenn</v>
          </cell>
          <cell r="D128" t="str">
            <v>Lake Elementary</v>
          </cell>
          <cell r="E128">
            <v>124</v>
          </cell>
          <cell r="F128">
            <v>3564</v>
          </cell>
          <cell r="G128">
            <v>1</v>
          </cell>
        </row>
        <row r="129">
          <cell r="A129" t="str">
            <v>11</v>
          </cell>
          <cell r="B129" t="str">
            <v>62638</v>
          </cell>
          <cell r="C129" t="str">
            <v>Glenn</v>
          </cell>
          <cell r="D129" t="str">
            <v>Plaza Elementary</v>
          </cell>
          <cell r="E129">
            <v>135</v>
          </cell>
          <cell r="F129">
            <v>3564</v>
          </cell>
          <cell r="G129">
            <v>1</v>
          </cell>
        </row>
        <row r="130">
          <cell r="A130" t="str">
            <v>11</v>
          </cell>
          <cell r="B130" t="str">
            <v>62646</v>
          </cell>
          <cell r="C130" t="str">
            <v>Glenn</v>
          </cell>
          <cell r="D130" t="str">
            <v>Princeton Joint Unified</v>
          </cell>
          <cell r="E130">
            <v>237</v>
          </cell>
          <cell r="F130">
            <v>11584</v>
          </cell>
          <cell r="G130">
            <v>4</v>
          </cell>
        </row>
        <row r="131">
          <cell r="A131" t="str">
            <v>11</v>
          </cell>
          <cell r="B131" t="str">
            <v>62653</v>
          </cell>
          <cell r="C131" t="str">
            <v>Glenn</v>
          </cell>
          <cell r="D131" t="str">
            <v>Stony Creek Joint Unified</v>
          </cell>
          <cell r="E131">
            <v>100</v>
          </cell>
          <cell r="F131">
            <v>16040</v>
          </cell>
          <cell r="G131">
            <v>6</v>
          </cell>
        </row>
        <row r="132">
          <cell r="A132" t="str">
            <v>11</v>
          </cell>
          <cell r="B132" t="str">
            <v>62661</v>
          </cell>
          <cell r="C132" t="str">
            <v>Glenn</v>
          </cell>
          <cell r="D132" t="str">
            <v>Willows Unified</v>
          </cell>
          <cell r="E132">
            <v>1710</v>
          </cell>
          <cell r="F132">
            <v>38519</v>
          </cell>
          <cell r="G132">
            <v>7</v>
          </cell>
        </row>
        <row r="133">
          <cell r="A133" t="str">
            <v>11</v>
          </cell>
          <cell r="B133" t="str">
            <v>75481</v>
          </cell>
          <cell r="C133" t="str">
            <v>Glenn</v>
          </cell>
          <cell r="D133" t="str">
            <v>Orland Joint Unified</v>
          </cell>
          <cell r="E133">
            <v>2246</v>
          </cell>
          <cell r="F133">
            <v>45420</v>
          </cell>
          <cell r="G133">
            <v>7</v>
          </cell>
        </row>
        <row r="134">
          <cell r="A134" t="str">
            <v>12</v>
          </cell>
          <cell r="B134" t="str">
            <v>10124</v>
          </cell>
          <cell r="C134" t="str">
            <v>Humboldt</v>
          </cell>
          <cell r="D134" t="str">
            <v>Humboldt County Office of Education</v>
          </cell>
          <cell r="E134">
            <v>410</v>
          </cell>
          <cell r="F134">
            <v>20940</v>
          </cell>
          <cell r="G134">
            <v>7</v>
          </cell>
        </row>
        <row r="135">
          <cell r="A135" t="str">
            <v>12</v>
          </cell>
          <cell r="B135" t="str">
            <v>62679</v>
          </cell>
          <cell r="C135" t="str">
            <v>Humboldt</v>
          </cell>
          <cell r="D135" t="str">
            <v>Arcata Elementary</v>
          </cell>
          <cell r="E135">
            <v>643</v>
          </cell>
          <cell r="F135">
            <v>12846</v>
          </cell>
          <cell r="G135">
            <v>3</v>
          </cell>
        </row>
        <row r="136">
          <cell r="A136" t="str">
            <v>12</v>
          </cell>
          <cell r="B136" t="str">
            <v>62687</v>
          </cell>
          <cell r="C136" t="str">
            <v>Humboldt</v>
          </cell>
          <cell r="D136" t="str">
            <v>Northern Humboldt Union High</v>
          </cell>
          <cell r="E136">
            <v>1734</v>
          </cell>
          <cell r="F136">
            <v>38744</v>
          </cell>
          <cell r="G136">
            <v>6</v>
          </cell>
        </row>
        <row r="137">
          <cell r="A137" t="str">
            <v>12</v>
          </cell>
          <cell r="B137" t="str">
            <v>62695</v>
          </cell>
          <cell r="C137" t="str">
            <v>Humboldt</v>
          </cell>
          <cell r="D137" t="str">
            <v>Big Lagoon Union Elementary</v>
          </cell>
          <cell r="E137">
            <v>38</v>
          </cell>
          <cell r="F137">
            <v>3564</v>
          </cell>
          <cell r="G137">
            <v>1</v>
          </cell>
        </row>
        <row r="138">
          <cell r="A138" t="str">
            <v>12</v>
          </cell>
          <cell r="B138" t="str">
            <v>62703</v>
          </cell>
          <cell r="C138" t="str">
            <v>Humboldt</v>
          </cell>
          <cell r="D138" t="str">
            <v>Blue Lake Union Elementary</v>
          </cell>
          <cell r="E138">
            <v>157</v>
          </cell>
          <cell r="F138">
            <v>3564</v>
          </cell>
          <cell r="G138">
            <v>1</v>
          </cell>
        </row>
        <row r="139">
          <cell r="A139" t="str">
            <v>12</v>
          </cell>
          <cell r="B139" t="str">
            <v>62729</v>
          </cell>
          <cell r="C139" t="str">
            <v>Humboldt</v>
          </cell>
          <cell r="D139" t="str">
            <v>Bridgeville Elementary</v>
          </cell>
          <cell r="E139">
            <v>38</v>
          </cell>
          <cell r="F139">
            <v>3564</v>
          </cell>
          <cell r="G139">
            <v>1</v>
          </cell>
        </row>
        <row r="140">
          <cell r="A140" t="str">
            <v>12</v>
          </cell>
          <cell r="B140" t="str">
            <v>62737</v>
          </cell>
          <cell r="C140" t="str">
            <v>Humboldt</v>
          </cell>
          <cell r="D140" t="str">
            <v>Cuddeback Union Elementary</v>
          </cell>
          <cell r="E140">
            <v>122</v>
          </cell>
          <cell r="F140">
            <v>3564</v>
          </cell>
          <cell r="G140">
            <v>1</v>
          </cell>
        </row>
        <row r="141">
          <cell r="A141" t="str">
            <v>12</v>
          </cell>
          <cell r="B141" t="str">
            <v>62745</v>
          </cell>
          <cell r="C141" t="str">
            <v>Humboldt</v>
          </cell>
          <cell r="D141" t="str">
            <v>Cutten Elementary</v>
          </cell>
          <cell r="E141">
            <v>552</v>
          </cell>
          <cell r="F141">
            <v>9384</v>
          </cell>
          <cell r="G141">
            <v>2</v>
          </cell>
        </row>
        <row r="142">
          <cell r="A142" t="str">
            <v>12</v>
          </cell>
          <cell r="B142" t="str">
            <v>62794</v>
          </cell>
          <cell r="C142" t="str">
            <v>Humboldt</v>
          </cell>
          <cell r="D142" t="str">
            <v>Fieldbrook Elementary</v>
          </cell>
          <cell r="E142">
            <v>113</v>
          </cell>
          <cell r="F142">
            <v>3564</v>
          </cell>
          <cell r="G142">
            <v>1</v>
          </cell>
        </row>
        <row r="143">
          <cell r="A143" t="str">
            <v>12</v>
          </cell>
          <cell r="B143" t="str">
            <v>62802</v>
          </cell>
          <cell r="C143" t="str">
            <v>Humboldt</v>
          </cell>
          <cell r="D143" t="str">
            <v>Fortuna Union Elementary</v>
          </cell>
          <cell r="E143">
            <v>722</v>
          </cell>
          <cell r="F143">
            <v>12274</v>
          </cell>
          <cell r="G143">
            <v>2</v>
          </cell>
        </row>
        <row r="144">
          <cell r="A144" t="str">
            <v>12</v>
          </cell>
          <cell r="B144" t="str">
            <v>62810</v>
          </cell>
          <cell r="C144" t="str">
            <v>Humboldt</v>
          </cell>
          <cell r="D144" t="str">
            <v>Fortuna Union High</v>
          </cell>
          <cell r="E144">
            <v>1175</v>
          </cell>
          <cell r="F144">
            <v>24266</v>
          </cell>
          <cell r="G144">
            <v>4</v>
          </cell>
        </row>
        <row r="145">
          <cell r="A145" t="str">
            <v>12</v>
          </cell>
          <cell r="B145" t="str">
            <v>62828</v>
          </cell>
          <cell r="C145" t="str">
            <v>Humboldt</v>
          </cell>
          <cell r="D145" t="str">
            <v>Freshwater Elementary</v>
          </cell>
          <cell r="E145">
            <v>329</v>
          </cell>
          <cell r="F145">
            <v>8273</v>
          </cell>
          <cell r="G145">
            <v>2</v>
          </cell>
        </row>
        <row r="146">
          <cell r="A146" t="str">
            <v>12</v>
          </cell>
          <cell r="B146" t="str">
            <v>62836</v>
          </cell>
          <cell r="C146" t="str">
            <v>Humboldt</v>
          </cell>
          <cell r="D146" t="str">
            <v>Garfield Elementary</v>
          </cell>
          <cell r="E146">
            <v>60</v>
          </cell>
          <cell r="F146">
            <v>3564</v>
          </cell>
          <cell r="G146">
            <v>1</v>
          </cell>
        </row>
        <row r="147">
          <cell r="A147" t="str">
            <v>12</v>
          </cell>
          <cell r="B147" t="str">
            <v>62851</v>
          </cell>
          <cell r="C147" t="str">
            <v>Humboldt</v>
          </cell>
          <cell r="D147" t="str">
            <v>Green Point Elementary</v>
          </cell>
          <cell r="E147">
            <v>17</v>
          </cell>
          <cell r="F147">
            <v>2228</v>
          </cell>
          <cell r="G147">
            <v>1</v>
          </cell>
        </row>
        <row r="148">
          <cell r="A148" t="str">
            <v>12</v>
          </cell>
          <cell r="B148" t="str">
            <v>62885</v>
          </cell>
          <cell r="C148" t="str">
            <v>Humboldt</v>
          </cell>
          <cell r="D148" t="str">
            <v>Hydesville Elementary</v>
          </cell>
          <cell r="E148">
            <v>152</v>
          </cell>
          <cell r="F148">
            <v>3564</v>
          </cell>
          <cell r="G148">
            <v>1</v>
          </cell>
        </row>
        <row r="149">
          <cell r="A149" t="str">
            <v>12</v>
          </cell>
          <cell r="B149" t="str">
            <v>62893</v>
          </cell>
          <cell r="C149" t="str">
            <v>Humboldt</v>
          </cell>
          <cell r="D149" t="str">
            <v>Jacoby Creek Elementary</v>
          </cell>
          <cell r="E149">
            <v>394</v>
          </cell>
          <cell r="F149">
            <v>6698</v>
          </cell>
          <cell r="G149">
            <v>1</v>
          </cell>
        </row>
        <row r="150">
          <cell r="A150" t="str">
            <v>12</v>
          </cell>
          <cell r="B150" t="str">
            <v>62901</v>
          </cell>
          <cell r="C150" t="str">
            <v>Humboldt</v>
          </cell>
          <cell r="D150" t="str">
            <v>Klamath-Trinity Joint Unified</v>
          </cell>
          <cell r="E150">
            <v>1054</v>
          </cell>
          <cell r="F150">
            <v>30652</v>
          </cell>
          <cell r="G150">
            <v>8</v>
          </cell>
        </row>
        <row r="151">
          <cell r="A151" t="str">
            <v>12</v>
          </cell>
          <cell r="B151" t="str">
            <v>62919</v>
          </cell>
          <cell r="C151" t="str">
            <v>Humboldt</v>
          </cell>
          <cell r="D151" t="str">
            <v>Kneeland Elementary</v>
          </cell>
          <cell r="E151">
            <v>25</v>
          </cell>
          <cell r="F151">
            <v>3564</v>
          </cell>
          <cell r="G151">
            <v>1</v>
          </cell>
        </row>
        <row r="152">
          <cell r="A152" t="str">
            <v>12</v>
          </cell>
          <cell r="B152" t="str">
            <v>62927</v>
          </cell>
          <cell r="C152" t="str">
            <v>Humboldt</v>
          </cell>
          <cell r="D152" t="str">
            <v>Loleta Union Elementary</v>
          </cell>
          <cell r="E152">
            <v>124</v>
          </cell>
          <cell r="F152">
            <v>3564</v>
          </cell>
          <cell r="G152">
            <v>1</v>
          </cell>
        </row>
        <row r="153">
          <cell r="A153" t="str">
            <v>12</v>
          </cell>
          <cell r="B153" t="str">
            <v>62935</v>
          </cell>
          <cell r="C153" t="str">
            <v>Humboldt</v>
          </cell>
          <cell r="D153" t="str">
            <v>Maple Creek Elementary</v>
          </cell>
          <cell r="E153">
            <v>11</v>
          </cell>
          <cell r="F153">
            <v>2228</v>
          </cell>
          <cell r="G153">
            <v>1</v>
          </cell>
        </row>
        <row r="154">
          <cell r="A154" t="str">
            <v>12</v>
          </cell>
          <cell r="B154" t="str">
            <v>62950</v>
          </cell>
          <cell r="C154" t="str">
            <v>Humboldt</v>
          </cell>
          <cell r="D154" t="str">
            <v>McKinleyville Union Elementary</v>
          </cell>
          <cell r="E154">
            <v>1165</v>
          </cell>
          <cell r="F154">
            <v>19805</v>
          </cell>
          <cell r="G154">
            <v>3</v>
          </cell>
        </row>
        <row r="155">
          <cell r="A155" t="str">
            <v>12</v>
          </cell>
          <cell r="B155" t="str">
            <v>62968</v>
          </cell>
          <cell r="C155" t="str">
            <v>Humboldt</v>
          </cell>
          <cell r="D155" t="str">
            <v>Orick Elementary</v>
          </cell>
          <cell r="E155">
            <v>24</v>
          </cell>
          <cell r="F155">
            <v>3564</v>
          </cell>
          <cell r="G155">
            <v>1</v>
          </cell>
        </row>
        <row r="156">
          <cell r="A156" t="str">
            <v>12</v>
          </cell>
          <cell r="B156" t="str">
            <v>62976</v>
          </cell>
          <cell r="C156" t="str">
            <v>Humboldt</v>
          </cell>
          <cell r="D156" t="str">
            <v>Pacific Union Elementary</v>
          </cell>
          <cell r="E156">
            <v>525</v>
          </cell>
          <cell r="F156">
            <v>11911</v>
          </cell>
          <cell r="G156">
            <v>2</v>
          </cell>
        </row>
        <row r="157">
          <cell r="A157" t="str">
            <v>12</v>
          </cell>
          <cell r="B157" t="str">
            <v>62984</v>
          </cell>
          <cell r="C157" t="str">
            <v>Humboldt</v>
          </cell>
          <cell r="D157" t="str">
            <v>Peninsula Union</v>
          </cell>
          <cell r="E157">
            <v>22</v>
          </cell>
          <cell r="F157">
            <v>3564</v>
          </cell>
          <cell r="G157">
            <v>1</v>
          </cell>
        </row>
        <row r="158">
          <cell r="A158" t="str">
            <v>12</v>
          </cell>
          <cell r="B158" t="str">
            <v>63008</v>
          </cell>
          <cell r="C158" t="str">
            <v>Humboldt</v>
          </cell>
          <cell r="D158" t="str">
            <v>Rio Dell Elementary</v>
          </cell>
          <cell r="E158">
            <v>287</v>
          </cell>
          <cell r="F158">
            <v>7128</v>
          </cell>
          <cell r="G158">
            <v>2</v>
          </cell>
        </row>
        <row r="159">
          <cell r="A159" t="str">
            <v>12</v>
          </cell>
          <cell r="B159" t="str">
            <v>63016</v>
          </cell>
          <cell r="C159" t="str">
            <v>Humboldt</v>
          </cell>
          <cell r="D159" t="str">
            <v>Rohnerville Elementary</v>
          </cell>
          <cell r="E159">
            <v>675</v>
          </cell>
          <cell r="F159">
            <v>11475</v>
          </cell>
          <cell r="G159">
            <v>2</v>
          </cell>
        </row>
        <row r="160">
          <cell r="A160" t="str">
            <v>12</v>
          </cell>
          <cell r="B160" t="str">
            <v>63024</v>
          </cell>
          <cell r="C160" t="str">
            <v>Humboldt</v>
          </cell>
          <cell r="D160" t="str">
            <v>Scotia Union Elementary</v>
          </cell>
          <cell r="E160">
            <v>201</v>
          </cell>
          <cell r="F160">
            <v>3564</v>
          </cell>
          <cell r="G160">
            <v>1</v>
          </cell>
        </row>
        <row r="161">
          <cell r="A161" t="str">
            <v>12</v>
          </cell>
          <cell r="B161" t="str">
            <v>63032</v>
          </cell>
          <cell r="C161" t="str">
            <v>Humboldt</v>
          </cell>
          <cell r="D161" t="str">
            <v>South Bay Union Elementary</v>
          </cell>
          <cell r="E161">
            <v>408</v>
          </cell>
          <cell r="F161">
            <v>7984</v>
          </cell>
          <cell r="G161">
            <v>2</v>
          </cell>
        </row>
        <row r="162">
          <cell r="A162" t="str">
            <v>12</v>
          </cell>
          <cell r="B162" t="str">
            <v>63040</v>
          </cell>
          <cell r="C162" t="str">
            <v>Humboldt</v>
          </cell>
          <cell r="D162" t="str">
            <v>Southern Humboldt Joint Unified</v>
          </cell>
          <cell r="E162">
            <v>802</v>
          </cell>
          <cell r="F162">
            <v>28419</v>
          </cell>
          <cell r="G162">
            <v>8</v>
          </cell>
        </row>
        <row r="163">
          <cell r="A163" t="str">
            <v>12</v>
          </cell>
          <cell r="B163" t="str">
            <v>63057</v>
          </cell>
          <cell r="C163" t="str">
            <v>Humboldt</v>
          </cell>
          <cell r="D163" t="str">
            <v>Trinidad Union Elementary</v>
          </cell>
          <cell r="E163">
            <v>153</v>
          </cell>
          <cell r="F163">
            <v>3564</v>
          </cell>
          <cell r="G163">
            <v>1</v>
          </cell>
        </row>
        <row r="164">
          <cell r="A164" t="str">
            <v>12</v>
          </cell>
          <cell r="B164" t="str">
            <v>75374</v>
          </cell>
          <cell r="C164" t="str">
            <v>Humboldt</v>
          </cell>
          <cell r="D164" t="str">
            <v>Ferndale Unified</v>
          </cell>
          <cell r="E164">
            <v>487</v>
          </cell>
          <cell r="F164">
            <v>9072</v>
          </cell>
          <cell r="G164">
            <v>2</v>
          </cell>
        </row>
        <row r="165">
          <cell r="A165" t="str">
            <v>12</v>
          </cell>
          <cell r="B165" t="str">
            <v>75382</v>
          </cell>
          <cell r="C165" t="str">
            <v>Humboldt</v>
          </cell>
          <cell r="D165" t="str">
            <v>Mattole Unified</v>
          </cell>
          <cell r="E165">
            <v>880</v>
          </cell>
          <cell r="F165">
            <v>22148</v>
          </cell>
          <cell r="G165">
            <v>4</v>
          </cell>
        </row>
        <row r="166">
          <cell r="A166" t="str">
            <v>12</v>
          </cell>
          <cell r="B166" t="str">
            <v>75515</v>
          </cell>
          <cell r="C166" t="str">
            <v>Humboldt</v>
          </cell>
          <cell r="D166" t="str">
            <v>Eureka City Unified</v>
          </cell>
          <cell r="E166">
            <v>4149</v>
          </cell>
          <cell r="F166">
            <v>75606</v>
          </cell>
          <cell r="G166">
            <v>9</v>
          </cell>
        </row>
        <row r="167">
          <cell r="A167" t="str">
            <v>13</v>
          </cell>
          <cell r="B167" t="str">
            <v>10132</v>
          </cell>
          <cell r="C167" t="str">
            <v>Imperial</v>
          </cell>
          <cell r="D167" t="str">
            <v>Imperial County Office of Education</v>
          </cell>
          <cell r="E167">
            <v>688</v>
          </cell>
          <cell r="F167">
            <v>11696</v>
          </cell>
          <cell r="G167">
            <v>2</v>
          </cell>
        </row>
        <row r="168">
          <cell r="A168" t="str">
            <v>13</v>
          </cell>
          <cell r="B168" t="str">
            <v>63073</v>
          </cell>
          <cell r="C168" t="str">
            <v>Imperial</v>
          </cell>
          <cell r="D168" t="str">
            <v>Brawley Elementary</v>
          </cell>
          <cell r="E168">
            <v>3680</v>
          </cell>
          <cell r="F168">
            <v>62562</v>
          </cell>
          <cell r="G168">
            <v>5</v>
          </cell>
        </row>
        <row r="169">
          <cell r="A169" t="str">
            <v>13</v>
          </cell>
          <cell r="B169" t="str">
            <v>63081</v>
          </cell>
          <cell r="C169" t="str">
            <v>Imperial</v>
          </cell>
          <cell r="D169" t="str">
            <v>Brawley Union High</v>
          </cell>
          <cell r="E169">
            <v>1952</v>
          </cell>
          <cell r="F169">
            <v>35526</v>
          </cell>
          <cell r="G169">
            <v>3</v>
          </cell>
        </row>
        <row r="170">
          <cell r="A170" t="str">
            <v>13</v>
          </cell>
          <cell r="B170" t="str">
            <v>63099</v>
          </cell>
          <cell r="C170" t="str">
            <v>Imperial</v>
          </cell>
          <cell r="D170" t="str">
            <v>Calexico Unified</v>
          </cell>
          <cell r="E170">
            <v>9255</v>
          </cell>
          <cell r="F170">
            <v>159397</v>
          </cell>
          <cell r="G170">
            <v>13</v>
          </cell>
        </row>
        <row r="171">
          <cell r="A171" t="str">
            <v>13</v>
          </cell>
          <cell r="B171" t="str">
            <v>63107</v>
          </cell>
          <cell r="C171" t="str">
            <v>Imperial</v>
          </cell>
          <cell r="D171" t="str">
            <v>Calipatria Unified</v>
          </cell>
          <cell r="E171">
            <v>1190</v>
          </cell>
          <cell r="F171">
            <v>21805</v>
          </cell>
          <cell r="G171">
            <v>4</v>
          </cell>
        </row>
        <row r="172">
          <cell r="A172" t="str">
            <v>13</v>
          </cell>
          <cell r="B172" t="str">
            <v>63115</v>
          </cell>
          <cell r="C172" t="str">
            <v>Imperial</v>
          </cell>
          <cell r="D172" t="str">
            <v>Central Union High</v>
          </cell>
          <cell r="E172">
            <v>4156</v>
          </cell>
          <cell r="F172">
            <v>71209</v>
          </cell>
          <cell r="G172">
            <v>3</v>
          </cell>
        </row>
        <row r="173">
          <cell r="A173" t="str">
            <v>13</v>
          </cell>
          <cell r="B173" t="str">
            <v>63123</v>
          </cell>
          <cell r="C173" t="str">
            <v>Imperial</v>
          </cell>
          <cell r="D173" t="str">
            <v>El Centro Elementary</v>
          </cell>
          <cell r="E173">
            <v>5644</v>
          </cell>
          <cell r="F173">
            <v>95949</v>
          </cell>
          <cell r="G173">
            <v>11</v>
          </cell>
        </row>
        <row r="174">
          <cell r="A174" t="str">
            <v>13</v>
          </cell>
          <cell r="B174" t="str">
            <v>63131</v>
          </cell>
          <cell r="C174" t="str">
            <v>Imperial</v>
          </cell>
          <cell r="D174" t="str">
            <v>Heber Elementary</v>
          </cell>
          <cell r="E174">
            <v>1037</v>
          </cell>
          <cell r="F174">
            <v>17630</v>
          </cell>
          <cell r="G174">
            <v>1</v>
          </cell>
        </row>
        <row r="175">
          <cell r="A175" t="str">
            <v>13</v>
          </cell>
          <cell r="B175" t="str">
            <v>63149</v>
          </cell>
          <cell r="C175" t="str">
            <v>Imperial</v>
          </cell>
          <cell r="D175" t="str">
            <v>Holtville Unified</v>
          </cell>
          <cell r="E175">
            <v>1701</v>
          </cell>
          <cell r="F175">
            <v>32543</v>
          </cell>
          <cell r="G175">
            <v>5</v>
          </cell>
        </row>
        <row r="176">
          <cell r="A176" t="str">
            <v>13</v>
          </cell>
          <cell r="B176" t="str">
            <v>63164</v>
          </cell>
          <cell r="C176" t="str">
            <v>Imperial</v>
          </cell>
          <cell r="D176" t="str">
            <v>Imperial Unified</v>
          </cell>
          <cell r="E176">
            <v>3602</v>
          </cell>
          <cell r="F176">
            <v>66291</v>
          </cell>
          <cell r="G176">
            <v>6</v>
          </cell>
        </row>
        <row r="177">
          <cell r="A177" t="str">
            <v>13</v>
          </cell>
          <cell r="B177" t="str">
            <v>63172</v>
          </cell>
          <cell r="C177" t="str">
            <v>Imperial</v>
          </cell>
          <cell r="D177" t="str">
            <v>Magnolia Union Elementary</v>
          </cell>
          <cell r="E177">
            <v>118</v>
          </cell>
          <cell r="F177">
            <v>3564</v>
          </cell>
          <cell r="G177">
            <v>1</v>
          </cell>
        </row>
        <row r="178">
          <cell r="A178" t="str">
            <v>13</v>
          </cell>
          <cell r="B178" t="str">
            <v>63180</v>
          </cell>
          <cell r="C178" t="str">
            <v>Imperial</v>
          </cell>
          <cell r="D178" t="str">
            <v>McCabe Union Elementary</v>
          </cell>
          <cell r="E178">
            <v>1126</v>
          </cell>
          <cell r="F178">
            <v>19143</v>
          </cell>
          <cell r="G178">
            <v>1</v>
          </cell>
        </row>
        <row r="179">
          <cell r="A179" t="str">
            <v>13</v>
          </cell>
          <cell r="B179" t="str">
            <v>63198</v>
          </cell>
          <cell r="C179" t="str">
            <v>Imperial</v>
          </cell>
          <cell r="D179" t="str">
            <v>Meadows Union Elementary</v>
          </cell>
          <cell r="E179">
            <v>483</v>
          </cell>
          <cell r="F179">
            <v>8211</v>
          </cell>
          <cell r="G179">
            <v>1</v>
          </cell>
        </row>
        <row r="180">
          <cell r="A180" t="str">
            <v>13</v>
          </cell>
          <cell r="B180" t="str">
            <v>63206</v>
          </cell>
          <cell r="C180" t="str">
            <v>Imperial</v>
          </cell>
          <cell r="D180" t="str">
            <v>Mulberry Elementary</v>
          </cell>
          <cell r="E180">
            <v>73</v>
          </cell>
          <cell r="F180">
            <v>3564</v>
          </cell>
          <cell r="G180">
            <v>1</v>
          </cell>
        </row>
        <row r="181">
          <cell r="A181" t="str">
            <v>13</v>
          </cell>
          <cell r="B181" t="str">
            <v>63214</v>
          </cell>
          <cell r="C181" t="str">
            <v>Imperial</v>
          </cell>
          <cell r="D181" t="str">
            <v>San Pasqual Valley Unified</v>
          </cell>
          <cell r="E181">
            <v>746</v>
          </cell>
          <cell r="F181">
            <v>16071</v>
          </cell>
          <cell r="G181">
            <v>4</v>
          </cell>
        </row>
        <row r="182">
          <cell r="A182" t="str">
            <v>13</v>
          </cell>
          <cell r="B182" t="str">
            <v>63222</v>
          </cell>
          <cell r="C182" t="str">
            <v>Imperial</v>
          </cell>
          <cell r="D182" t="str">
            <v>Seeley Union Elementary</v>
          </cell>
          <cell r="E182">
            <v>436</v>
          </cell>
          <cell r="F182">
            <v>7412</v>
          </cell>
          <cell r="G182">
            <v>1</v>
          </cell>
        </row>
        <row r="183">
          <cell r="A183" t="str">
            <v>13</v>
          </cell>
          <cell r="B183" t="str">
            <v>63230</v>
          </cell>
          <cell r="C183" t="str">
            <v>Imperial</v>
          </cell>
          <cell r="D183" t="str">
            <v>Westmorland Union Elementary</v>
          </cell>
          <cell r="E183">
            <v>364</v>
          </cell>
          <cell r="F183">
            <v>6188</v>
          </cell>
          <cell r="G183">
            <v>1</v>
          </cell>
        </row>
        <row r="184">
          <cell r="A184" t="str">
            <v>14</v>
          </cell>
          <cell r="B184" t="str">
            <v>10140</v>
          </cell>
          <cell r="C184" t="str">
            <v>Inyo</v>
          </cell>
          <cell r="D184" t="str">
            <v>Inyo County Office of Education</v>
          </cell>
          <cell r="E184">
            <v>264</v>
          </cell>
          <cell r="F184">
            <v>11743</v>
          </cell>
          <cell r="G184">
            <v>4</v>
          </cell>
        </row>
        <row r="185">
          <cell r="A185" t="str">
            <v>14</v>
          </cell>
          <cell r="B185" t="str">
            <v>63248</v>
          </cell>
          <cell r="C185" t="str">
            <v>Inyo</v>
          </cell>
          <cell r="D185" t="str">
            <v>Big Pine Unified</v>
          </cell>
          <cell r="E185">
            <v>195</v>
          </cell>
          <cell r="F185">
            <v>9356</v>
          </cell>
          <cell r="G185">
            <v>3</v>
          </cell>
        </row>
        <row r="186">
          <cell r="A186" t="str">
            <v>14</v>
          </cell>
          <cell r="B186" t="str">
            <v>63255</v>
          </cell>
          <cell r="C186" t="str">
            <v>Inyo</v>
          </cell>
          <cell r="D186" t="str">
            <v>Bishop Union Elementary</v>
          </cell>
          <cell r="E186">
            <v>1250</v>
          </cell>
          <cell r="F186">
            <v>25587</v>
          </cell>
          <cell r="G186">
            <v>5</v>
          </cell>
        </row>
        <row r="187">
          <cell r="A187" t="str">
            <v>14</v>
          </cell>
          <cell r="B187" t="str">
            <v>63263</v>
          </cell>
          <cell r="C187" t="str">
            <v>Inyo</v>
          </cell>
          <cell r="D187" t="str">
            <v>Bishop Joint Union High</v>
          </cell>
          <cell r="E187">
            <v>702</v>
          </cell>
          <cell r="F187">
            <v>14512</v>
          </cell>
          <cell r="G187">
            <v>2</v>
          </cell>
        </row>
        <row r="188">
          <cell r="A188" t="str">
            <v>14</v>
          </cell>
          <cell r="B188" t="str">
            <v>63271</v>
          </cell>
          <cell r="C188" t="str">
            <v>Inyo</v>
          </cell>
          <cell r="D188" t="str">
            <v>Death Valley Unified</v>
          </cell>
          <cell r="E188">
            <v>77</v>
          </cell>
          <cell r="F188">
            <v>13812</v>
          </cell>
          <cell r="G188">
            <v>5</v>
          </cell>
        </row>
        <row r="189">
          <cell r="A189" t="str">
            <v>14</v>
          </cell>
          <cell r="B189" t="str">
            <v>63289</v>
          </cell>
          <cell r="C189" t="str">
            <v>Inyo</v>
          </cell>
          <cell r="D189" t="str">
            <v>Lone Pine Unified</v>
          </cell>
          <cell r="E189">
            <v>396</v>
          </cell>
          <cell r="F189">
            <v>10093</v>
          </cell>
          <cell r="G189">
            <v>3</v>
          </cell>
        </row>
        <row r="190">
          <cell r="A190" t="str">
            <v>14</v>
          </cell>
          <cell r="B190" t="str">
            <v>63297</v>
          </cell>
          <cell r="C190" t="str">
            <v>Inyo</v>
          </cell>
          <cell r="D190" t="str">
            <v>Owens Valley Unified</v>
          </cell>
          <cell r="E190">
            <v>60</v>
          </cell>
          <cell r="F190">
            <v>9356</v>
          </cell>
          <cell r="G190">
            <v>3</v>
          </cell>
        </row>
        <row r="191">
          <cell r="A191" t="str">
            <v>14</v>
          </cell>
          <cell r="B191" t="str">
            <v>63305</v>
          </cell>
          <cell r="C191" t="str">
            <v>Inyo</v>
          </cell>
          <cell r="D191" t="str">
            <v>Round Valley Joint Elementary</v>
          </cell>
          <cell r="E191">
            <v>117</v>
          </cell>
          <cell r="F191">
            <v>3564</v>
          </cell>
          <cell r="G191">
            <v>1</v>
          </cell>
        </row>
        <row r="192">
          <cell r="A192" t="str">
            <v>15</v>
          </cell>
          <cell r="B192" t="str">
            <v>10157</v>
          </cell>
          <cell r="C192" t="str">
            <v>Kern</v>
          </cell>
          <cell r="D192" t="str">
            <v>Kern County Office of Education</v>
          </cell>
          <cell r="E192">
            <v>3570</v>
          </cell>
          <cell r="F192">
            <v>60692</v>
          </cell>
          <cell r="G192">
            <v>4</v>
          </cell>
        </row>
        <row r="193">
          <cell r="A193" t="str">
            <v>15</v>
          </cell>
          <cell r="B193" t="str">
            <v>63313</v>
          </cell>
          <cell r="C193" t="str">
            <v>Kern</v>
          </cell>
          <cell r="D193" t="str">
            <v>Arvin Union Elementary</v>
          </cell>
          <cell r="E193">
            <v>3362</v>
          </cell>
          <cell r="F193">
            <v>57157</v>
          </cell>
          <cell r="G193">
            <v>4</v>
          </cell>
        </row>
        <row r="194">
          <cell r="A194" t="str">
            <v>15</v>
          </cell>
          <cell r="B194" t="str">
            <v>63321</v>
          </cell>
          <cell r="C194" t="str">
            <v>Kern</v>
          </cell>
          <cell r="D194" t="str">
            <v>Bakersfield City</v>
          </cell>
          <cell r="E194">
            <v>27263</v>
          </cell>
          <cell r="F194">
            <v>466320</v>
          </cell>
          <cell r="G194">
            <v>41</v>
          </cell>
        </row>
        <row r="195">
          <cell r="A195" t="str">
            <v>15</v>
          </cell>
          <cell r="B195" t="str">
            <v>63339</v>
          </cell>
          <cell r="C195" t="str">
            <v>Kern</v>
          </cell>
          <cell r="D195" t="str">
            <v>Beardsley Elementary</v>
          </cell>
          <cell r="E195">
            <v>1738</v>
          </cell>
          <cell r="F195">
            <v>29546</v>
          </cell>
          <cell r="G195">
            <v>4</v>
          </cell>
        </row>
        <row r="196">
          <cell r="A196" t="str">
            <v>15</v>
          </cell>
          <cell r="B196" t="str">
            <v>63347</v>
          </cell>
          <cell r="C196" t="str">
            <v>Kern</v>
          </cell>
          <cell r="D196" t="str">
            <v>Belridge Elementary</v>
          </cell>
          <cell r="E196">
            <v>35</v>
          </cell>
          <cell r="F196">
            <v>3564</v>
          </cell>
          <cell r="G196">
            <v>1</v>
          </cell>
        </row>
        <row r="197">
          <cell r="A197" t="str">
            <v>15</v>
          </cell>
          <cell r="B197" t="str">
            <v>63354</v>
          </cell>
          <cell r="C197" t="str">
            <v>Kern</v>
          </cell>
          <cell r="D197" t="str">
            <v>Blake Elementary</v>
          </cell>
          <cell r="E197">
            <v>6</v>
          </cell>
          <cell r="F197">
            <v>2228</v>
          </cell>
          <cell r="G197">
            <v>1</v>
          </cell>
        </row>
        <row r="198">
          <cell r="A198" t="str">
            <v>15</v>
          </cell>
          <cell r="B198" t="str">
            <v>63362</v>
          </cell>
          <cell r="C198" t="str">
            <v>Kern</v>
          </cell>
          <cell r="D198" t="str">
            <v>Panama-Buena Vista Union</v>
          </cell>
          <cell r="E198">
            <v>16385</v>
          </cell>
          <cell r="F198">
            <v>278558</v>
          </cell>
          <cell r="G198">
            <v>22</v>
          </cell>
        </row>
        <row r="199">
          <cell r="A199" t="str">
            <v>15</v>
          </cell>
          <cell r="B199" t="str">
            <v>63370</v>
          </cell>
          <cell r="C199" t="str">
            <v>Kern</v>
          </cell>
          <cell r="D199" t="str">
            <v>Buttonwillow Union Elementary</v>
          </cell>
          <cell r="E199">
            <v>386</v>
          </cell>
          <cell r="F199">
            <v>6562</v>
          </cell>
          <cell r="G199">
            <v>1</v>
          </cell>
        </row>
        <row r="200">
          <cell r="A200" t="str">
            <v>15</v>
          </cell>
          <cell r="B200" t="str">
            <v>63388</v>
          </cell>
          <cell r="C200" t="str">
            <v>Kern</v>
          </cell>
          <cell r="D200" t="str">
            <v>Caliente Union Elementary</v>
          </cell>
          <cell r="E200">
            <v>103</v>
          </cell>
          <cell r="F200">
            <v>5792</v>
          </cell>
          <cell r="G200">
            <v>2</v>
          </cell>
        </row>
        <row r="201">
          <cell r="A201" t="str">
            <v>15</v>
          </cell>
          <cell r="B201" t="str">
            <v>63404</v>
          </cell>
          <cell r="C201" t="str">
            <v>Kern</v>
          </cell>
          <cell r="D201" t="str">
            <v>Delano Union Elementary</v>
          </cell>
          <cell r="E201">
            <v>7716</v>
          </cell>
          <cell r="F201">
            <v>131175</v>
          </cell>
          <cell r="G201">
            <v>11</v>
          </cell>
        </row>
        <row r="202">
          <cell r="A202" t="str">
            <v>15</v>
          </cell>
          <cell r="B202" t="str">
            <v>63412</v>
          </cell>
          <cell r="C202" t="str">
            <v>Kern</v>
          </cell>
          <cell r="D202" t="str">
            <v>Delano Joint Union High</v>
          </cell>
          <cell r="E202">
            <v>4634</v>
          </cell>
          <cell r="F202">
            <v>80338</v>
          </cell>
          <cell r="G202">
            <v>5</v>
          </cell>
        </row>
        <row r="203">
          <cell r="A203" t="str">
            <v>15</v>
          </cell>
          <cell r="B203" t="str">
            <v>63420</v>
          </cell>
          <cell r="C203" t="str">
            <v>Kern</v>
          </cell>
          <cell r="D203" t="str">
            <v>Di Giorgio Elementary</v>
          </cell>
          <cell r="E203">
            <v>210</v>
          </cell>
          <cell r="F203">
            <v>3570</v>
          </cell>
          <cell r="G203">
            <v>1</v>
          </cell>
        </row>
        <row r="204">
          <cell r="A204" t="str">
            <v>15</v>
          </cell>
          <cell r="B204" t="str">
            <v>63438</v>
          </cell>
          <cell r="C204" t="str">
            <v>Kern</v>
          </cell>
          <cell r="D204" t="str">
            <v>Edison Elementary</v>
          </cell>
          <cell r="E204">
            <v>1112</v>
          </cell>
          <cell r="F204">
            <v>18904</v>
          </cell>
          <cell r="G204">
            <v>2</v>
          </cell>
        </row>
        <row r="205">
          <cell r="A205" t="str">
            <v>15</v>
          </cell>
          <cell r="B205" t="str">
            <v>63446</v>
          </cell>
          <cell r="C205" t="str">
            <v>Kern</v>
          </cell>
          <cell r="D205" t="str">
            <v>Elk Hills Elementary</v>
          </cell>
          <cell r="E205">
            <v>72</v>
          </cell>
          <cell r="F205">
            <v>3564</v>
          </cell>
          <cell r="G205">
            <v>1</v>
          </cell>
        </row>
        <row r="206">
          <cell r="A206" t="str">
            <v>15</v>
          </cell>
          <cell r="B206" t="str">
            <v>63461</v>
          </cell>
          <cell r="C206" t="str">
            <v>Kern</v>
          </cell>
          <cell r="D206" t="str">
            <v>Fairfax Elementary</v>
          </cell>
          <cell r="E206">
            <v>2122</v>
          </cell>
          <cell r="F206">
            <v>36074</v>
          </cell>
          <cell r="G206">
            <v>3</v>
          </cell>
        </row>
        <row r="207">
          <cell r="A207" t="str">
            <v>15</v>
          </cell>
          <cell r="B207" t="str">
            <v>63479</v>
          </cell>
          <cell r="C207" t="str">
            <v>Kern</v>
          </cell>
          <cell r="D207" t="str">
            <v>Fruitvale Elementary</v>
          </cell>
          <cell r="E207">
            <v>3237</v>
          </cell>
          <cell r="F207">
            <v>55031</v>
          </cell>
          <cell r="G207">
            <v>5</v>
          </cell>
        </row>
        <row r="208">
          <cell r="A208" t="str">
            <v>15</v>
          </cell>
          <cell r="B208" t="str">
            <v>63487</v>
          </cell>
          <cell r="C208" t="str">
            <v>Kern</v>
          </cell>
          <cell r="D208" t="str">
            <v>General Shafter Elementary</v>
          </cell>
          <cell r="E208">
            <v>188</v>
          </cell>
          <cell r="F208">
            <v>3564</v>
          </cell>
          <cell r="G208">
            <v>1</v>
          </cell>
        </row>
        <row r="209">
          <cell r="A209" t="str">
            <v>15</v>
          </cell>
          <cell r="B209" t="str">
            <v>63503</v>
          </cell>
          <cell r="C209" t="str">
            <v>Kern</v>
          </cell>
          <cell r="D209" t="str">
            <v>Greenfield Union</v>
          </cell>
          <cell r="E209">
            <v>8411</v>
          </cell>
          <cell r="F209">
            <v>142993</v>
          </cell>
          <cell r="G209">
            <v>11</v>
          </cell>
        </row>
        <row r="210">
          <cell r="A210" t="str">
            <v>15</v>
          </cell>
          <cell r="B210" t="str">
            <v>63529</v>
          </cell>
          <cell r="C210" t="str">
            <v>Kern</v>
          </cell>
          <cell r="D210" t="str">
            <v>Kern Union High</v>
          </cell>
          <cell r="E210">
            <v>37783</v>
          </cell>
          <cell r="F210">
            <v>649729</v>
          </cell>
          <cell r="G210">
            <v>24</v>
          </cell>
        </row>
        <row r="211">
          <cell r="A211" t="str">
            <v>15</v>
          </cell>
          <cell r="B211" t="str">
            <v>63545</v>
          </cell>
          <cell r="C211" t="str">
            <v>Kern</v>
          </cell>
          <cell r="D211" t="str">
            <v>Kernville Union Elementary</v>
          </cell>
          <cell r="E211">
            <v>878</v>
          </cell>
          <cell r="F211">
            <v>17811</v>
          </cell>
          <cell r="G211">
            <v>3</v>
          </cell>
        </row>
        <row r="212">
          <cell r="A212" t="str">
            <v>15</v>
          </cell>
          <cell r="B212" t="str">
            <v>63552</v>
          </cell>
          <cell r="C212" t="str">
            <v>Kern</v>
          </cell>
          <cell r="D212" t="str">
            <v>Lakeside Union</v>
          </cell>
          <cell r="E212">
            <v>1345</v>
          </cell>
          <cell r="F212">
            <v>22866</v>
          </cell>
          <cell r="G212">
            <v>2</v>
          </cell>
        </row>
        <row r="213">
          <cell r="A213" t="str">
            <v>15</v>
          </cell>
          <cell r="B213" t="str">
            <v>63560</v>
          </cell>
          <cell r="C213" t="str">
            <v>Kern</v>
          </cell>
          <cell r="D213" t="str">
            <v>Lamont Elementary</v>
          </cell>
          <cell r="E213">
            <v>2626</v>
          </cell>
          <cell r="F213">
            <v>44643</v>
          </cell>
          <cell r="G213">
            <v>4</v>
          </cell>
        </row>
        <row r="214">
          <cell r="A214" t="str">
            <v>15</v>
          </cell>
          <cell r="B214" t="str">
            <v>63578</v>
          </cell>
          <cell r="C214" t="str">
            <v>Kern</v>
          </cell>
          <cell r="D214" t="str">
            <v>Richland Union Elementary</v>
          </cell>
          <cell r="E214">
            <v>3124</v>
          </cell>
          <cell r="F214">
            <v>53110</v>
          </cell>
          <cell r="G214">
            <v>4</v>
          </cell>
        </row>
        <row r="215">
          <cell r="A215" t="str">
            <v>15</v>
          </cell>
          <cell r="B215" t="str">
            <v>63586</v>
          </cell>
          <cell r="C215" t="str">
            <v>Kern</v>
          </cell>
          <cell r="D215" t="str">
            <v>Linns Valley-Poso Flat Union</v>
          </cell>
          <cell r="E215">
            <v>20</v>
          </cell>
          <cell r="F215">
            <v>2228</v>
          </cell>
          <cell r="G215">
            <v>1</v>
          </cell>
        </row>
        <row r="216">
          <cell r="A216" t="str">
            <v>15</v>
          </cell>
          <cell r="B216" t="str">
            <v>63594</v>
          </cell>
          <cell r="C216" t="str">
            <v>Kern</v>
          </cell>
          <cell r="D216" t="str">
            <v>Lost Hills Union Elementary</v>
          </cell>
          <cell r="E216">
            <v>598</v>
          </cell>
          <cell r="F216">
            <v>10721</v>
          </cell>
          <cell r="G216">
            <v>2</v>
          </cell>
        </row>
        <row r="217">
          <cell r="A217" t="str">
            <v>15</v>
          </cell>
          <cell r="B217" t="str">
            <v>63610</v>
          </cell>
          <cell r="C217" t="str">
            <v>Kern</v>
          </cell>
          <cell r="D217" t="str">
            <v>Maple Elementary</v>
          </cell>
          <cell r="E217">
            <v>274</v>
          </cell>
          <cell r="F217">
            <v>4658</v>
          </cell>
          <cell r="G217">
            <v>1</v>
          </cell>
        </row>
        <row r="218">
          <cell r="A218" t="str">
            <v>15</v>
          </cell>
          <cell r="B218" t="str">
            <v>63628</v>
          </cell>
          <cell r="C218" t="str">
            <v>Kern</v>
          </cell>
          <cell r="D218" t="str">
            <v>Maricopa Unified</v>
          </cell>
          <cell r="E218">
            <v>305</v>
          </cell>
          <cell r="F218">
            <v>7128</v>
          </cell>
          <cell r="G218">
            <v>2</v>
          </cell>
        </row>
        <row r="219">
          <cell r="A219" t="str">
            <v>15</v>
          </cell>
          <cell r="B219" t="str">
            <v>63651</v>
          </cell>
          <cell r="C219" t="str">
            <v>Kern</v>
          </cell>
          <cell r="D219" t="str">
            <v>McKittrick Elementary</v>
          </cell>
          <cell r="E219">
            <v>75</v>
          </cell>
          <cell r="F219">
            <v>3564</v>
          </cell>
          <cell r="G219">
            <v>1</v>
          </cell>
        </row>
        <row r="220">
          <cell r="A220" t="str">
            <v>15</v>
          </cell>
          <cell r="B220" t="str">
            <v>63669</v>
          </cell>
          <cell r="C220" t="str">
            <v>Kern</v>
          </cell>
          <cell r="D220" t="str">
            <v>Midway Elementary</v>
          </cell>
          <cell r="E220">
            <v>72</v>
          </cell>
          <cell r="F220">
            <v>3564</v>
          </cell>
          <cell r="G220">
            <v>1</v>
          </cell>
        </row>
        <row r="221">
          <cell r="A221" t="str">
            <v>15</v>
          </cell>
          <cell r="B221" t="str">
            <v>63677</v>
          </cell>
          <cell r="C221" t="str">
            <v>Kern</v>
          </cell>
          <cell r="D221" t="str">
            <v>Mojave Unified</v>
          </cell>
          <cell r="E221">
            <v>2920</v>
          </cell>
          <cell r="F221">
            <v>52813</v>
          </cell>
          <cell r="G221">
            <v>9</v>
          </cell>
        </row>
        <row r="222">
          <cell r="A222" t="str">
            <v>15</v>
          </cell>
          <cell r="B222" t="str">
            <v>63685</v>
          </cell>
          <cell r="C222" t="str">
            <v>Kern</v>
          </cell>
          <cell r="D222" t="str">
            <v>Muroc Joint Unified</v>
          </cell>
          <cell r="E222">
            <v>2043</v>
          </cell>
          <cell r="F222">
            <v>37769</v>
          </cell>
          <cell r="G222">
            <v>5</v>
          </cell>
        </row>
        <row r="223">
          <cell r="A223" t="str">
            <v>15</v>
          </cell>
          <cell r="B223" t="str">
            <v>63693</v>
          </cell>
          <cell r="C223" t="str">
            <v>Kern</v>
          </cell>
          <cell r="D223" t="str">
            <v>Norris Elementary</v>
          </cell>
          <cell r="E223">
            <v>3536</v>
          </cell>
          <cell r="F223">
            <v>60114</v>
          </cell>
          <cell r="G223">
            <v>5</v>
          </cell>
        </row>
        <row r="224">
          <cell r="A224" t="str">
            <v>15</v>
          </cell>
          <cell r="B224" t="str">
            <v>63719</v>
          </cell>
          <cell r="C224" t="str">
            <v>Kern</v>
          </cell>
          <cell r="D224" t="str">
            <v>Pond Union Elementary</v>
          </cell>
          <cell r="E224">
            <v>226</v>
          </cell>
          <cell r="F224">
            <v>3842</v>
          </cell>
          <cell r="G224">
            <v>1</v>
          </cell>
        </row>
        <row r="225">
          <cell r="A225" t="str">
            <v>15</v>
          </cell>
          <cell r="B225" t="str">
            <v>63750</v>
          </cell>
          <cell r="C225" t="str">
            <v>Kern</v>
          </cell>
          <cell r="D225" t="str">
            <v>Rosedale Union Elementary</v>
          </cell>
          <cell r="E225">
            <v>5325</v>
          </cell>
          <cell r="F225">
            <v>90526</v>
          </cell>
          <cell r="G225">
            <v>9</v>
          </cell>
        </row>
        <row r="226">
          <cell r="A226" t="str">
            <v>15</v>
          </cell>
          <cell r="B226" t="str">
            <v>63768</v>
          </cell>
          <cell r="C226" t="str">
            <v>Kern</v>
          </cell>
          <cell r="D226" t="str">
            <v>Semitropic Elementary</v>
          </cell>
          <cell r="E226">
            <v>234</v>
          </cell>
          <cell r="F226">
            <v>3978</v>
          </cell>
          <cell r="G226">
            <v>1</v>
          </cell>
        </row>
        <row r="227">
          <cell r="A227" t="str">
            <v>15</v>
          </cell>
          <cell r="B227" t="str">
            <v>63776</v>
          </cell>
          <cell r="C227" t="str">
            <v>Kern</v>
          </cell>
          <cell r="D227" t="str">
            <v>Southern Kern Unified</v>
          </cell>
          <cell r="E227">
            <v>3435</v>
          </cell>
          <cell r="F227">
            <v>62006</v>
          </cell>
          <cell r="G227">
            <v>6</v>
          </cell>
        </row>
        <row r="228">
          <cell r="A228" t="str">
            <v>15</v>
          </cell>
          <cell r="B228" t="str">
            <v>63784</v>
          </cell>
          <cell r="C228" t="str">
            <v>Kern</v>
          </cell>
          <cell r="D228" t="str">
            <v>South Fork Union</v>
          </cell>
          <cell r="E228">
            <v>303</v>
          </cell>
          <cell r="F228">
            <v>9356</v>
          </cell>
          <cell r="G228">
            <v>3</v>
          </cell>
        </row>
        <row r="229">
          <cell r="A229" t="str">
            <v>15</v>
          </cell>
          <cell r="B229" t="str">
            <v>63792</v>
          </cell>
          <cell r="C229" t="str">
            <v>Kern</v>
          </cell>
          <cell r="D229" t="str">
            <v>Standard Elementary</v>
          </cell>
          <cell r="E229">
            <v>2890</v>
          </cell>
          <cell r="F229">
            <v>49132</v>
          </cell>
          <cell r="G229">
            <v>4</v>
          </cell>
        </row>
        <row r="230">
          <cell r="A230" t="str">
            <v>15</v>
          </cell>
          <cell r="B230" t="str">
            <v>63800</v>
          </cell>
          <cell r="C230" t="str">
            <v>Kern</v>
          </cell>
          <cell r="D230" t="str">
            <v>Taft City</v>
          </cell>
          <cell r="E230">
            <v>2139</v>
          </cell>
          <cell r="F230">
            <v>39412</v>
          </cell>
          <cell r="G230">
            <v>7</v>
          </cell>
        </row>
        <row r="231">
          <cell r="A231" t="str">
            <v>15</v>
          </cell>
          <cell r="B231" t="str">
            <v>63818</v>
          </cell>
          <cell r="C231" t="str">
            <v>Kern</v>
          </cell>
          <cell r="D231" t="str">
            <v>Taft Union High</v>
          </cell>
          <cell r="E231">
            <v>1066</v>
          </cell>
          <cell r="F231">
            <v>23279</v>
          </cell>
          <cell r="G231">
            <v>3</v>
          </cell>
        </row>
        <row r="232">
          <cell r="A232" t="str">
            <v>15</v>
          </cell>
          <cell r="B232" t="str">
            <v>63826</v>
          </cell>
          <cell r="C232" t="str">
            <v>Kern</v>
          </cell>
          <cell r="D232" t="str">
            <v>Tehachapi Unified</v>
          </cell>
          <cell r="E232">
            <v>4866</v>
          </cell>
          <cell r="F232">
            <v>83364</v>
          </cell>
          <cell r="G232">
            <v>6</v>
          </cell>
        </row>
        <row r="233">
          <cell r="A233" t="str">
            <v>15</v>
          </cell>
          <cell r="B233" t="str">
            <v>63834</v>
          </cell>
          <cell r="C233" t="str">
            <v>Kern</v>
          </cell>
          <cell r="D233" t="str">
            <v>Vineland Elementary</v>
          </cell>
          <cell r="E233">
            <v>862</v>
          </cell>
          <cell r="F233">
            <v>14654</v>
          </cell>
          <cell r="G233">
            <v>2</v>
          </cell>
        </row>
        <row r="234">
          <cell r="A234" t="str">
            <v>15</v>
          </cell>
          <cell r="B234" t="str">
            <v>63842</v>
          </cell>
          <cell r="C234" t="str">
            <v>Kern</v>
          </cell>
          <cell r="D234" t="str">
            <v>Wasco Union Elementary</v>
          </cell>
          <cell r="E234">
            <v>3182</v>
          </cell>
          <cell r="F234">
            <v>54094</v>
          </cell>
          <cell r="G234">
            <v>5</v>
          </cell>
        </row>
        <row r="235">
          <cell r="A235" t="str">
            <v>15</v>
          </cell>
          <cell r="B235" t="str">
            <v>63859</v>
          </cell>
          <cell r="C235" t="str">
            <v>Kern</v>
          </cell>
          <cell r="D235" t="str">
            <v>Wasco Union High</v>
          </cell>
          <cell r="E235">
            <v>1795</v>
          </cell>
          <cell r="F235">
            <v>31530</v>
          </cell>
          <cell r="G235">
            <v>2</v>
          </cell>
        </row>
        <row r="236">
          <cell r="A236" t="str">
            <v>15</v>
          </cell>
          <cell r="B236" t="str">
            <v>73544</v>
          </cell>
          <cell r="C236" t="str">
            <v>Kern</v>
          </cell>
          <cell r="D236" t="str">
            <v>Rio Bravo-Greeley Union Elementary</v>
          </cell>
          <cell r="E236">
            <v>949</v>
          </cell>
          <cell r="F236">
            <v>16133</v>
          </cell>
          <cell r="G236">
            <v>2</v>
          </cell>
        </row>
        <row r="237">
          <cell r="A237" t="str">
            <v>15</v>
          </cell>
          <cell r="B237" t="str">
            <v>73742</v>
          </cell>
          <cell r="C237" t="str">
            <v>Kern</v>
          </cell>
          <cell r="D237" t="str">
            <v>Sierra Sands Unified</v>
          </cell>
          <cell r="E237">
            <v>5509</v>
          </cell>
          <cell r="F237">
            <v>99101</v>
          </cell>
          <cell r="G237">
            <v>12</v>
          </cell>
        </row>
        <row r="238">
          <cell r="A238" t="str">
            <v>15</v>
          </cell>
          <cell r="B238" t="str">
            <v>73908</v>
          </cell>
          <cell r="C238" t="str">
            <v>Kern</v>
          </cell>
          <cell r="D238" t="str">
            <v>McFarland Unified</v>
          </cell>
          <cell r="E238">
            <v>3269</v>
          </cell>
          <cell r="F238">
            <v>60680</v>
          </cell>
          <cell r="G238">
            <v>6</v>
          </cell>
        </row>
        <row r="239">
          <cell r="A239" t="str">
            <v>15</v>
          </cell>
          <cell r="B239" t="str">
            <v>75168</v>
          </cell>
          <cell r="C239" t="str">
            <v>Kern</v>
          </cell>
          <cell r="D239" t="str">
            <v>El Tejon Unified</v>
          </cell>
          <cell r="E239">
            <v>1301</v>
          </cell>
          <cell r="F239">
            <v>27307</v>
          </cell>
          <cell r="G239">
            <v>5</v>
          </cell>
        </row>
        <row r="240">
          <cell r="A240" t="str">
            <v>16</v>
          </cell>
          <cell r="B240" t="str">
            <v>10165</v>
          </cell>
          <cell r="C240" t="str">
            <v>Kings</v>
          </cell>
          <cell r="D240" t="str">
            <v>Kings County Office of Education</v>
          </cell>
          <cell r="E240">
            <v>516</v>
          </cell>
          <cell r="F240">
            <v>11922</v>
          </cell>
          <cell r="G240">
            <v>3</v>
          </cell>
        </row>
        <row r="241">
          <cell r="A241" t="str">
            <v>16</v>
          </cell>
          <cell r="B241" t="str">
            <v>63875</v>
          </cell>
          <cell r="C241" t="str">
            <v>Kings</v>
          </cell>
          <cell r="D241" t="str">
            <v>Armona Union Elementary</v>
          </cell>
          <cell r="E241">
            <v>1213</v>
          </cell>
          <cell r="F241">
            <v>20621</v>
          </cell>
          <cell r="G241">
            <v>3</v>
          </cell>
        </row>
        <row r="242">
          <cell r="A242" t="str">
            <v>16</v>
          </cell>
          <cell r="B242" t="str">
            <v>63883</v>
          </cell>
          <cell r="C242" t="str">
            <v>Kings</v>
          </cell>
          <cell r="D242" t="str">
            <v>Central Union Elementary</v>
          </cell>
          <cell r="E242">
            <v>1866</v>
          </cell>
          <cell r="F242">
            <v>31722</v>
          </cell>
          <cell r="G242">
            <v>4</v>
          </cell>
        </row>
        <row r="243">
          <cell r="A243" t="str">
            <v>16</v>
          </cell>
          <cell r="B243" t="str">
            <v>63891</v>
          </cell>
          <cell r="C243" t="str">
            <v>Kings</v>
          </cell>
          <cell r="D243" t="str">
            <v>Corcoran Joint Unified</v>
          </cell>
          <cell r="E243">
            <v>3257</v>
          </cell>
          <cell r="F243">
            <v>60585</v>
          </cell>
          <cell r="G243">
            <v>7</v>
          </cell>
        </row>
        <row r="244">
          <cell r="A244" t="str">
            <v>16</v>
          </cell>
          <cell r="B244" t="str">
            <v>63909</v>
          </cell>
          <cell r="C244" t="str">
            <v>Kings</v>
          </cell>
          <cell r="D244" t="str">
            <v>Delta View Joint Union Elementary</v>
          </cell>
          <cell r="E244">
            <v>75</v>
          </cell>
          <cell r="F244">
            <v>3564</v>
          </cell>
          <cell r="G244">
            <v>1</v>
          </cell>
        </row>
        <row r="245">
          <cell r="A245" t="str">
            <v>16</v>
          </cell>
          <cell r="B245" t="str">
            <v>63917</v>
          </cell>
          <cell r="C245" t="str">
            <v>Kings</v>
          </cell>
          <cell r="D245" t="str">
            <v>Hanford Elementary</v>
          </cell>
          <cell r="E245">
            <v>5514</v>
          </cell>
          <cell r="F245">
            <v>96843</v>
          </cell>
          <cell r="G245">
            <v>11</v>
          </cell>
        </row>
        <row r="246">
          <cell r="A246" t="str">
            <v>16</v>
          </cell>
          <cell r="B246" t="str">
            <v>63925</v>
          </cell>
          <cell r="C246" t="str">
            <v>Kings</v>
          </cell>
          <cell r="D246" t="str">
            <v>Hanford Joint Union High</v>
          </cell>
          <cell r="E246">
            <v>3926</v>
          </cell>
          <cell r="F246">
            <v>71476</v>
          </cell>
          <cell r="G246">
            <v>5</v>
          </cell>
        </row>
        <row r="247">
          <cell r="A247" t="str">
            <v>16</v>
          </cell>
          <cell r="B247" t="str">
            <v>63933</v>
          </cell>
          <cell r="C247" t="str">
            <v>Kings</v>
          </cell>
          <cell r="D247" t="str">
            <v>Island Union Elementary</v>
          </cell>
          <cell r="E247">
            <v>277</v>
          </cell>
          <cell r="F247">
            <v>4709</v>
          </cell>
          <cell r="G247">
            <v>1</v>
          </cell>
        </row>
        <row r="248">
          <cell r="A248" t="str">
            <v>16</v>
          </cell>
          <cell r="B248" t="str">
            <v>63941</v>
          </cell>
          <cell r="C248" t="str">
            <v>Kings</v>
          </cell>
          <cell r="D248" t="str">
            <v>Kings River-Hardwick Union Elementary</v>
          </cell>
          <cell r="E248">
            <v>655</v>
          </cell>
          <cell r="F248">
            <v>11135</v>
          </cell>
          <cell r="G248">
            <v>1</v>
          </cell>
        </row>
        <row r="249">
          <cell r="A249" t="str">
            <v>16</v>
          </cell>
          <cell r="B249" t="str">
            <v>63958</v>
          </cell>
          <cell r="C249" t="str">
            <v>Kings</v>
          </cell>
          <cell r="D249" t="str">
            <v>Kit Carson Union Elementary</v>
          </cell>
          <cell r="E249">
            <v>424</v>
          </cell>
          <cell r="F249">
            <v>9181</v>
          </cell>
          <cell r="G249">
            <v>2</v>
          </cell>
        </row>
        <row r="250">
          <cell r="A250" t="str">
            <v>16</v>
          </cell>
          <cell r="B250" t="str">
            <v>63966</v>
          </cell>
          <cell r="C250" t="str">
            <v>Kings</v>
          </cell>
          <cell r="D250" t="str">
            <v>Lakeside Union Elementary</v>
          </cell>
          <cell r="E250">
            <v>366</v>
          </cell>
          <cell r="F250">
            <v>10654</v>
          </cell>
          <cell r="G250">
            <v>3</v>
          </cell>
        </row>
        <row r="251">
          <cell r="A251" t="str">
            <v>16</v>
          </cell>
          <cell r="B251" t="str">
            <v>63974</v>
          </cell>
          <cell r="C251" t="str">
            <v>Kings</v>
          </cell>
          <cell r="D251" t="str">
            <v>Lemoore Union Elementary</v>
          </cell>
          <cell r="E251">
            <v>3350</v>
          </cell>
          <cell r="F251">
            <v>56950</v>
          </cell>
          <cell r="G251">
            <v>6</v>
          </cell>
        </row>
        <row r="252">
          <cell r="A252" t="str">
            <v>16</v>
          </cell>
          <cell r="B252" t="str">
            <v>63982</v>
          </cell>
          <cell r="C252" t="str">
            <v>Kings</v>
          </cell>
          <cell r="D252" t="str">
            <v>Lemoore Union High</v>
          </cell>
          <cell r="E252">
            <v>2208</v>
          </cell>
          <cell r="F252">
            <v>45177</v>
          </cell>
          <cell r="G252">
            <v>5</v>
          </cell>
        </row>
        <row r="253">
          <cell r="A253" t="str">
            <v>16</v>
          </cell>
          <cell r="B253" t="str">
            <v>63990</v>
          </cell>
          <cell r="C253" t="str">
            <v>Kings</v>
          </cell>
          <cell r="D253" t="str">
            <v>Pioneer Union Elementary</v>
          </cell>
          <cell r="E253">
            <v>1664</v>
          </cell>
          <cell r="F253">
            <v>28288</v>
          </cell>
          <cell r="G253">
            <v>3</v>
          </cell>
        </row>
        <row r="254">
          <cell r="A254" t="str">
            <v>16</v>
          </cell>
          <cell r="B254" t="str">
            <v>73932</v>
          </cell>
          <cell r="C254" t="str">
            <v>Kings</v>
          </cell>
          <cell r="D254" t="str">
            <v>Reef-Sunset Unified</v>
          </cell>
          <cell r="E254">
            <v>2516</v>
          </cell>
          <cell r="F254">
            <v>50987</v>
          </cell>
          <cell r="G254">
            <v>9</v>
          </cell>
        </row>
        <row r="255">
          <cell r="A255" t="str">
            <v>17</v>
          </cell>
          <cell r="B255" t="str">
            <v>10173</v>
          </cell>
          <cell r="C255" t="str">
            <v>Lake</v>
          </cell>
          <cell r="D255" t="str">
            <v>Lake County Office of Education</v>
          </cell>
          <cell r="E255">
            <v>81</v>
          </cell>
          <cell r="F255">
            <v>12476</v>
          </cell>
          <cell r="G255">
            <v>5</v>
          </cell>
        </row>
        <row r="256">
          <cell r="A256" t="str">
            <v>17</v>
          </cell>
          <cell r="B256" t="str">
            <v>64014</v>
          </cell>
          <cell r="C256" t="str">
            <v>Lake</v>
          </cell>
          <cell r="D256" t="str">
            <v>Kelseyville Unified</v>
          </cell>
          <cell r="E256">
            <v>1752</v>
          </cell>
          <cell r="F256">
            <v>35805</v>
          </cell>
          <cell r="G256">
            <v>7</v>
          </cell>
        </row>
        <row r="257">
          <cell r="A257" t="str">
            <v>17</v>
          </cell>
          <cell r="B257" t="str">
            <v>64022</v>
          </cell>
          <cell r="C257" t="str">
            <v>Lake</v>
          </cell>
          <cell r="D257" t="str">
            <v>Konocti Unified</v>
          </cell>
          <cell r="E257">
            <v>3108</v>
          </cell>
          <cell r="F257">
            <v>63636</v>
          </cell>
          <cell r="G257">
            <v>10</v>
          </cell>
        </row>
        <row r="258">
          <cell r="A258" t="str">
            <v>17</v>
          </cell>
          <cell r="B258" t="str">
            <v>64030</v>
          </cell>
          <cell r="C258" t="str">
            <v>Lake</v>
          </cell>
          <cell r="D258" t="str">
            <v>Lakeport Unified</v>
          </cell>
          <cell r="E258">
            <v>1650</v>
          </cell>
          <cell r="F258">
            <v>36131</v>
          </cell>
          <cell r="G258">
            <v>6</v>
          </cell>
        </row>
        <row r="259">
          <cell r="A259" t="str">
            <v>17</v>
          </cell>
          <cell r="B259" t="str">
            <v>64048</v>
          </cell>
          <cell r="C259" t="str">
            <v>Lake</v>
          </cell>
          <cell r="D259" t="str">
            <v>Lucerne Elementary</v>
          </cell>
          <cell r="E259">
            <v>258</v>
          </cell>
          <cell r="F259">
            <v>4386</v>
          </cell>
          <cell r="G259">
            <v>1</v>
          </cell>
        </row>
        <row r="260">
          <cell r="A260" t="str">
            <v>17</v>
          </cell>
          <cell r="B260" t="str">
            <v>64055</v>
          </cell>
          <cell r="C260" t="str">
            <v>Lake</v>
          </cell>
          <cell r="D260" t="str">
            <v>Middletown Unified</v>
          </cell>
          <cell r="E260">
            <v>1741</v>
          </cell>
          <cell r="F260">
            <v>38285</v>
          </cell>
          <cell r="G260">
            <v>8</v>
          </cell>
        </row>
        <row r="261">
          <cell r="A261" t="str">
            <v>17</v>
          </cell>
          <cell r="B261" t="str">
            <v>64063</v>
          </cell>
          <cell r="C261" t="str">
            <v>Lake</v>
          </cell>
          <cell r="D261" t="str">
            <v>Upper Lake Union Elementary</v>
          </cell>
          <cell r="E261">
            <v>549</v>
          </cell>
          <cell r="F261">
            <v>11742</v>
          </cell>
          <cell r="G261">
            <v>3</v>
          </cell>
        </row>
        <row r="262">
          <cell r="A262" t="str">
            <v>17</v>
          </cell>
          <cell r="B262" t="str">
            <v>64071</v>
          </cell>
          <cell r="C262" t="str">
            <v>Lake</v>
          </cell>
          <cell r="D262" t="str">
            <v>Upper Lake Union High</v>
          </cell>
          <cell r="E262">
            <v>419</v>
          </cell>
          <cell r="F262">
            <v>12116</v>
          </cell>
          <cell r="G262">
            <v>3</v>
          </cell>
        </row>
        <row r="263">
          <cell r="A263" t="str">
            <v>18</v>
          </cell>
          <cell r="B263" t="str">
            <v>10181</v>
          </cell>
          <cell r="C263" t="str">
            <v>Lassen</v>
          </cell>
          <cell r="D263" t="str">
            <v>Lassen County Office of Education</v>
          </cell>
          <cell r="E263">
            <v>136</v>
          </cell>
          <cell r="F263">
            <v>11584</v>
          </cell>
          <cell r="G263">
            <v>4</v>
          </cell>
        </row>
        <row r="264">
          <cell r="A264" t="str">
            <v>18</v>
          </cell>
          <cell r="B264" t="str">
            <v>64089</v>
          </cell>
          <cell r="C264" t="str">
            <v>Lassen</v>
          </cell>
          <cell r="D264" t="str">
            <v>Big Valley Joint Unified</v>
          </cell>
          <cell r="E264">
            <v>223</v>
          </cell>
          <cell r="F264">
            <v>12920</v>
          </cell>
          <cell r="G264">
            <v>4</v>
          </cell>
        </row>
        <row r="265">
          <cell r="A265" t="str">
            <v>18</v>
          </cell>
          <cell r="B265" t="str">
            <v>64105</v>
          </cell>
          <cell r="C265" t="str">
            <v>Lassen</v>
          </cell>
          <cell r="D265" t="str">
            <v>Janesville Union Elementary</v>
          </cell>
          <cell r="E265">
            <v>460</v>
          </cell>
          <cell r="F265">
            <v>7820</v>
          </cell>
          <cell r="G265">
            <v>1</v>
          </cell>
        </row>
        <row r="266">
          <cell r="A266" t="str">
            <v>18</v>
          </cell>
          <cell r="B266" t="str">
            <v>64113</v>
          </cell>
          <cell r="C266" t="str">
            <v>Lassen</v>
          </cell>
          <cell r="D266" t="str">
            <v>Johnstonville Elementary</v>
          </cell>
          <cell r="E266">
            <v>217</v>
          </cell>
          <cell r="F266">
            <v>3689</v>
          </cell>
          <cell r="G266">
            <v>1</v>
          </cell>
        </row>
        <row r="267">
          <cell r="A267" t="str">
            <v>18</v>
          </cell>
          <cell r="B267" t="str">
            <v>64139</v>
          </cell>
          <cell r="C267" t="str">
            <v>Lassen</v>
          </cell>
          <cell r="D267" t="str">
            <v>Lassen Union High</v>
          </cell>
          <cell r="E267">
            <v>1104</v>
          </cell>
          <cell r="F267">
            <v>28466</v>
          </cell>
          <cell r="G267">
            <v>5</v>
          </cell>
        </row>
        <row r="268">
          <cell r="A268" t="str">
            <v>18</v>
          </cell>
          <cell r="B268" t="str">
            <v>64162</v>
          </cell>
          <cell r="C268" t="str">
            <v>Lassen</v>
          </cell>
          <cell r="D268" t="str">
            <v>Ravendale-Termo Elementary</v>
          </cell>
          <cell r="E268">
            <v>9</v>
          </cell>
          <cell r="F268">
            <v>4456</v>
          </cell>
          <cell r="G268">
            <v>2</v>
          </cell>
        </row>
        <row r="269">
          <cell r="A269" t="str">
            <v>18</v>
          </cell>
          <cell r="B269" t="str">
            <v>64170</v>
          </cell>
          <cell r="C269" t="str">
            <v>Lassen</v>
          </cell>
          <cell r="D269" t="str">
            <v>Richmond Elementary</v>
          </cell>
          <cell r="E269">
            <v>219</v>
          </cell>
          <cell r="F269">
            <v>3723</v>
          </cell>
          <cell r="G269">
            <v>1</v>
          </cell>
        </row>
        <row r="270">
          <cell r="A270" t="str">
            <v>18</v>
          </cell>
          <cell r="B270" t="str">
            <v>64188</v>
          </cell>
          <cell r="C270" t="str">
            <v>Lassen</v>
          </cell>
          <cell r="D270" t="str">
            <v>Shaffer Union Elementary</v>
          </cell>
          <cell r="E270">
            <v>290</v>
          </cell>
          <cell r="F270">
            <v>4930</v>
          </cell>
          <cell r="G270">
            <v>1</v>
          </cell>
        </row>
        <row r="271">
          <cell r="A271" t="str">
            <v>18</v>
          </cell>
          <cell r="B271" t="str">
            <v>64196</v>
          </cell>
          <cell r="C271" t="str">
            <v>Lassen</v>
          </cell>
          <cell r="D271" t="str">
            <v>Susanville Elementary</v>
          </cell>
          <cell r="E271">
            <v>1228</v>
          </cell>
          <cell r="F271">
            <v>25230</v>
          </cell>
          <cell r="G271">
            <v>5</v>
          </cell>
        </row>
        <row r="272">
          <cell r="A272" t="str">
            <v>18</v>
          </cell>
          <cell r="B272" t="str">
            <v>64204</v>
          </cell>
          <cell r="C272" t="str">
            <v>Lassen</v>
          </cell>
          <cell r="D272" t="str">
            <v>Westwood Unified</v>
          </cell>
          <cell r="E272">
            <v>296</v>
          </cell>
          <cell r="F272">
            <v>9356</v>
          </cell>
          <cell r="G272">
            <v>3</v>
          </cell>
        </row>
        <row r="273">
          <cell r="A273" t="str">
            <v>18</v>
          </cell>
          <cell r="B273" t="str">
            <v>75036</v>
          </cell>
          <cell r="C273" t="str">
            <v>Lassen</v>
          </cell>
          <cell r="D273" t="str">
            <v>Fort Sage Unified</v>
          </cell>
          <cell r="E273">
            <v>192</v>
          </cell>
          <cell r="F273">
            <v>15148</v>
          </cell>
          <cell r="G273">
            <v>5</v>
          </cell>
        </row>
        <row r="274">
          <cell r="A274" t="str">
            <v>19</v>
          </cell>
          <cell r="B274" t="str">
            <v>10199</v>
          </cell>
          <cell r="C274" t="str">
            <v>Los Angeles</v>
          </cell>
          <cell r="D274" t="str">
            <v>Los Angeles County Office of Education</v>
          </cell>
          <cell r="E274">
            <v>10456</v>
          </cell>
          <cell r="F274">
            <v>178431</v>
          </cell>
          <cell r="G274">
            <v>11</v>
          </cell>
        </row>
        <row r="275">
          <cell r="A275" t="str">
            <v>19</v>
          </cell>
          <cell r="B275" t="str">
            <v>64212</v>
          </cell>
          <cell r="C275" t="str">
            <v>Los Angeles</v>
          </cell>
          <cell r="D275" t="str">
            <v>ABC Unified</v>
          </cell>
          <cell r="E275">
            <v>20787</v>
          </cell>
          <cell r="F275">
            <v>354533</v>
          </cell>
          <cell r="G275">
            <v>30</v>
          </cell>
        </row>
        <row r="276">
          <cell r="A276" t="str">
            <v>19</v>
          </cell>
          <cell r="B276" t="str">
            <v>64246</v>
          </cell>
          <cell r="C276" t="str">
            <v>Los Angeles</v>
          </cell>
          <cell r="D276" t="str">
            <v>Antelope Valley Union High</v>
          </cell>
          <cell r="E276">
            <v>23653</v>
          </cell>
          <cell r="F276">
            <v>402892</v>
          </cell>
          <cell r="G276">
            <v>12</v>
          </cell>
        </row>
        <row r="277">
          <cell r="A277" t="str">
            <v>19</v>
          </cell>
          <cell r="B277" t="str">
            <v>64261</v>
          </cell>
          <cell r="C277" t="str">
            <v>Los Angeles</v>
          </cell>
          <cell r="D277" t="str">
            <v>Arcadia Unified</v>
          </cell>
          <cell r="E277">
            <v>9813</v>
          </cell>
          <cell r="F277">
            <v>169421</v>
          </cell>
          <cell r="G277">
            <v>11</v>
          </cell>
        </row>
        <row r="278">
          <cell r="A278" t="str">
            <v>19</v>
          </cell>
          <cell r="B278" t="str">
            <v>64279</v>
          </cell>
          <cell r="C278" t="str">
            <v>Los Angeles</v>
          </cell>
          <cell r="D278" t="str">
            <v>Azusa Unified</v>
          </cell>
          <cell r="E278">
            <v>11172</v>
          </cell>
          <cell r="F278">
            <v>191022</v>
          </cell>
          <cell r="G278">
            <v>18</v>
          </cell>
        </row>
        <row r="279">
          <cell r="A279" t="str">
            <v>19</v>
          </cell>
          <cell r="B279" t="str">
            <v>64287</v>
          </cell>
          <cell r="C279" t="str">
            <v>Los Angeles</v>
          </cell>
          <cell r="D279" t="str">
            <v>Baldwin Park Unified</v>
          </cell>
          <cell r="E279">
            <v>16354</v>
          </cell>
          <cell r="F279">
            <v>280927</v>
          </cell>
          <cell r="G279">
            <v>21</v>
          </cell>
        </row>
        <row r="280">
          <cell r="A280" t="str">
            <v>19</v>
          </cell>
          <cell r="B280" t="str">
            <v>64295</v>
          </cell>
          <cell r="C280" t="str">
            <v>Los Angeles</v>
          </cell>
          <cell r="D280" t="str">
            <v>Bassett Unified</v>
          </cell>
          <cell r="E280">
            <v>5033</v>
          </cell>
          <cell r="F280">
            <v>87274</v>
          </cell>
          <cell r="G280">
            <v>7</v>
          </cell>
        </row>
        <row r="281">
          <cell r="A281" t="str">
            <v>19</v>
          </cell>
          <cell r="B281" t="str">
            <v>64303</v>
          </cell>
          <cell r="C281" t="str">
            <v>Los Angeles</v>
          </cell>
          <cell r="D281" t="str">
            <v>Bellflower Unified</v>
          </cell>
          <cell r="E281">
            <v>14624</v>
          </cell>
          <cell r="F281">
            <v>251261</v>
          </cell>
          <cell r="G281">
            <v>15</v>
          </cell>
        </row>
        <row r="282">
          <cell r="A282" t="str">
            <v>19</v>
          </cell>
          <cell r="B282" t="str">
            <v>64311</v>
          </cell>
          <cell r="C282" t="str">
            <v>Los Angeles</v>
          </cell>
          <cell r="D282" t="str">
            <v>Beverly Hills Unified</v>
          </cell>
          <cell r="E282">
            <v>5093</v>
          </cell>
          <cell r="F282">
            <v>88539</v>
          </cell>
          <cell r="G282">
            <v>6</v>
          </cell>
        </row>
        <row r="283">
          <cell r="A283" t="str">
            <v>19</v>
          </cell>
          <cell r="B283" t="str">
            <v>64329</v>
          </cell>
          <cell r="C283" t="str">
            <v>Los Angeles</v>
          </cell>
          <cell r="D283" t="str">
            <v>Bonita Unified</v>
          </cell>
          <cell r="E283">
            <v>9808</v>
          </cell>
          <cell r="F283">
            <v>170723</v>
          </cell>
          <cell r="G283">
            <v>14</v>
          </cell>
        </row>
        <row r="284">
          <cell r="A284" t="str">
            <v>19</v>
          </cell>
          <cell r="B284" t="str">
            <v>64337</v>
          </cell>
          <cell r="C284" t="str">
            <v>Los Angeles</v>
          </cell>
          <cell r="D284" t="str">
            <v>Burbank Unified</v>
          </cell>
          <cell r="E284">
            <v>15181</v>
          </cell>
          <cell r="F284">
            <v>265928</v>
          </cell>
          <cell r="G284">
            <v>20</v>
          </cell>
        </row>
        <row r="285">
          <cell r="A285" t="str">
            <v>19</v>
          </cell>
          <cell r="B285" t="str">
            <v>64345</v>
          </cell>
          <cell r="C285" t="str">
            <v>Los Angeles</v>
          </cell>
          <cell r="D285" t="str">
            <v>Castaic Union Elementary</v>
          </cell>
          <cell r="E285">
            <v>3303</v>
          </cell>
          <cell r="F285">
            <v>56152</v>
          </cell>
          <cell r="G285">
            <v>4</v>
          </cell>
        </row>
        <row r="286">
          <cell r="A286" t="str">
            <v>19</v>
          </cell>
          <cell r="B286" t="str">
            <v>64352</v>
          </cell>
          <cell r="C286" t="str">
            <v>Los Angeles</v>
          </cell>
          <cell r="D286" t="str">
            <v>Centinela Valley Union High</v>
          </cell>
          <cell r="E286">
            <v>7324</v>
          </cell>
          <cell r="F286">
            <v>126683</v>
          </cell>
          <cell r="G286">
            <v>5</v>
          </cell>
        </row>
        <row r="287">
          <cell r="A287" t="str">
            <v>19</v>
          </cell>
          <cell r="B287" t="str">
            <v>64378</v>
          </cell>
          <cell r="C287" t="str">
            <v>Los Angeles</v>
          </cell>
          <cell r="D287" t="str">
            <v>Charter Oak Unified</v>
          </cell>
          <cell r="E287">
            <v>6272</v>
          </cell>
          <cell r="F287">
            <v>110967</v>
          </cell>
          <cell r="G287">
            <v>10</v>
          </cell>
        </row>
        <row r="288">
          <cell r="A288" t="str">
            <v>19</v>
          </cell>
          <cell r="B288" t="str">
            <v>64394</v>
          </cell>
          <cell r="C288" t="str">
            <v>Los Angeles</v>
          </cell>
          <cell r="D288" t="str">
            <v>Claremont Unified</v>
          </cell>
          <cell r="E288">
            <v>6948</v>
          </cell>
          <cell r="F288">
            <v>125530</v>
          </cell>
          <cell r="G288">
            <v>12</v>
          </cell>
        </row>
        <row r="289">
          <cell r="A289" t="str">
            <v>19</v>
          </cell>
          <cell r="B289" t="str">
            <v>64436</v>
          </cell>
          <cell r="C289" t="str">
            <v>Los Angeles</v>
          </cell>
          <cell r="D289" t="str">
            <v>Covina-Valley Unified</v>
          </cell>
          <cell r="E289">
            <v>14385</v>
          </cell>
          <cell r="F289">
            <v>244551</v>
          </cell>
          <cell r="G289">
            <v>19</v>
          </cell>
        </row>
        <row r="290">
          <cell r="A290" t="str">
            <v>19</v>
          </cell>
          <cell r="B290" t="str">
            <v>64444</v>
          </cell>
          <cell r="C290" t="str">
            <v>Los Angeles</v>
          </cell>
          <cell r="D290" t="str">
            <v>Culver City Unified</v>
          </cell>
          <cell r="E290">
            <v>6636</v>
          </cell>
          <cell r="F290">
            <v>117818</v>
          </cell>
          <cell r="G290">
            <v>9</v>
          </cell>
        </row>
        <row r="291">
          <cell r="A291" t="str">
            <v>19</v>
          </cell>
          <cell r="B291" t="str">
            <v>64451</v>
          </cell>
          <cell r="C291" t="str">
            <v>Los Angeles</v>
          </cell>
          <cell r="D291" t="str">
            <v>Downey Unified</v>
          </cell>
          <cell r="E291">
            <v>22429</v>
          </cell>
          <cell r="F291">
            <v>381305</v>
          </cell>
          <cell r="G291">
            <v>20</v>
          </cell>
        </row>
        <row r="292">
          <cell r="A292" t="str">
            <v>19</v>
          </cell>
          <cell r="B292" t="str">
            <v>64469</v>
          </cell>
          <cell r="C292" t="str">
            <v>Los Angeles</v>
          </cell>
          <cell r="D292" t="str">
            <v>Duarte Unified</v>
          </cell>
          <cell r="E292">
            <v>4239</v>
          </cell>
          <cell r="F292">
            <v>73690</v>
          </cell>
          <cell r="G292">
            <v>8</v>
          </cell>
        </row>
        <row r="293">
          <cell r="A293" t="str">
            <v>19</v>
          </cell>
          <cell r="B293" t="str">
            <v>64477</v>
          </cell>
          <cell r="C293" t="str">
            <v>Los Angeles</v>
          </cell>
          <cell r="D293" t="str">
            <v>Eastside Union Elementary</v>
          </cell>
          <cell r="E293">
            <v>3217</v>
          </cell>
          <cell r="F293">
            <v>54692</v>
          </cell>
          <cell r="G293">
            <v>4</v>
          </cell>
        </row>
        <row r="294">
          <cell r="A294" t="str">
            <v>19</v>
          </cell>
          <cell r="B294" t="str">
            <v>64485</v>
          </cell>
          <cell r="C294" t="str">
            <v>Los Angeles</v>
          </cell>
          <cell r="D294" t="str">
            <v>East Whittier City Elementary</v>
          </cell>
          <cell r="E294">
            <v>8816</v>
          </cell>
          <cell r="F294">
            <v>149877</v>
          </cell>
          <cell r="G294">
            <v>13</v>
          </cell>
        </row>
        <row r="295">
          <cell r="A295" t="str">
            <v>19</v>
          </cell>
          <cell r="B295" t="str">
            <v>64501</v>
          </cell>
          <cell r="C295" t="str">
            <v>Los Angeles</v>
          </cell>
          <cell r="D295" t="str">
            <v>El Monte City Elementary</v>
          </cell>
          <cell r="E295">
            <v>10144</v>
          </cell>
          <cell r="F295">
            <v>174810</v>
          </cell>
          <cell r="G295">
            <v>17</v>
          </cell>
        </row>
        <row r="296">
          <cell r="A296" t="str">
            <v>19</v>
          </cell>
          <cell r="B296" t="str">
            <v>64519</v>
          </cell>
          <cell r="C296" t="str">
            <v>Los Angeles</v>
          </cell>
          <cell r="D296" t="str">
            <v>El Monte Union High</v>
          </cell>
          <cell r="E296">
            <v>10409</v>
          </cell>
          <cell r="F296">
            <v>179723</v>
          </cell>
          <cell r="G296">
            <v>7</v>
          </cell>
        </row>
        <row r="297">
          <cell r="A297" t="str">
            <v>19</v>
          </cell>
          <cell r="B297" t="str">
            <v>64527</v>
          </cell>
          <cell r="C297" t="str">
            <v>Los Angeles</v>
          </cell>
          <cell r="D297" t="str">
            <v>El Rancho Unified</v>
          </cell>
          <cell r="E297">
            <v>11022</v>
          </cell>
          <cell r="F297">
            <v>189317</v>
          </cell>
          <cell r="G297">
            <v>14</v>
          </cell>
        </row>
        <row r="298">
          <cell r="A298" t="str">
            <v>19</v>
          </cell>
          <cell r="B298" t="str">
            <v>64535</v>
          </cell>
          <cell r="C298" t="str">
            <v>Los Angeles</v>
          </cell>
          <cell r="D298" t="str">
            <v>El Segundo Unified</v>
          </cell>
          <cell r="E298">
            <v>3262</v>
          </cell>
          <cell r="F298">
            <v>58595</v>
          </cell>
          <cell r="G298">
            <v>5</v>
          </cell>
        </row>
        <row r="299">
          <cell r="A299" t="str">
            <v>19</v>
          </cell>
          <cell r="B299" t="str">
            <v>64550</v>
          </cell>
          <cell r="C299" t="str">
            <v>Los Angeles</v>
          </cell>
          <cell r="D299" t="str">
            <v>Garvey Elementary</v>
          </cell>
          <cell r="E299">
            <v>5770</v>
          </cell>
          <cell r="F299">
            <v>98091</v>
          </cell>
          <cell r="G299">
            <v>11</v>
          </cell>
        </row>
        <row r="300">
          <cell r="A300" t="str">
            <v>19</v>
          </cell>
          <cell r="B300" t="str">
            <v>64568</v>
          </cell>
          <cell r="C300" t="str">
            <v>Los Angeles</v>
          </cell>
          <cell r="D300" t="str">
            <v>Glendale Unified</v>
          </cell>
          <cell r="E300">
            <v>26702</v>
          </cell>
          <cell r="F300">
            <v>458406</v>
          </cell>
          <cell r="G300">
            <v>32</v>
          </cell>
        </row>
        <row r="301">
          <cell r="A301" t="str">
            <v>19</v>
          </cell>
          <cell r="B301" t="str">
            <v>64576</v>
          </cell>
          <cell r="C301" t="str">
            <v>Los Angeles</v>
          </cell>
          <cell r="D301" t="str">
            <v>Glendora Unified</v>
          </cell>
          <cell r="E301">
            <v>7189</v>
          </cell>
          <cell r="F301">
            <v>123860</v>
          </cell>
          <cell r="G301">
            <v>10</v>
          </cell>
        </row>
        <row r="302">
          <cell r="A302" t="str">
            <v>19</v>
          </cell>
          <cell r="B302" t="str">
            <v>64584</v>
          </cell>
          <cell r="C302" t="str">
            <v>Los Angeles</v>
          </cell>
          <cell r="D302" t="str">
            <v>Gorman Elementary</v>
          </cell>
          <cell r="E302">
            <v>44</v>
          </cell>
          <cell r="F302">
            <v>3564</v>
          </cell>
          <cell r="G302">
            <v>1</v>
          </cell>
        </row>
        <row r="303">
          <cell r="A303" t="str">
            <v>19</v>
          </cell>
          <cell r="B303" t="str">
            <v>64592</v>
          </cell>
          <cell r="C303" t="str">
            <v>Los Angeles</v>
          </cell>
          <cell r="D303" t="str">
            <v>Hawthorne</v>
          </cell>
          <cell r="E303">
            <v>9052</v>
          </cell>
          <cell r="F303">
            <v>153891</v>
          </cell>
          <cell r="G303">
            <v>11</v>
          </cell>
        </row>
        <row r="304">
          <cell r="A304" t="str">
            <v>19</v>
          </cell>
          <cell r="B304" t="str">
            <v>64600</v>
          </cell>
          <cell r="C304" t="str">
            <v>Los Angeles</v>
          </cell>
          <cell r="D304" t="str">
            <v>Hermosa Beach City Elementary</v>
          </cell>
          <cell r="E304">
            <v>1176</v>
          </cell>
          <cell r="F304">
            <v>19993</v>
          </cell>
          <cell r="G304">
            <v>2</v>
          </cell>
        </row>
        <row r="305">
          <cell r="A305" t="str">
            <v>19</v>
          </cell>
          <cell r="B305" t="str">
            <v>64626</v>
          </cell>
          <cell r="C305" t="str">
            <v>Los Angeles</v>
          </cell>
          <cell r="D305" t="str">
            <v>Hughes-Elizabeth Lakes Union Elementary</v>
          </cell>
          <cell r="E305">
            <v>353</v>
          </cell>
          <cell r="F305">
            <v>6001</v>
          </cell>
          <cell r="G305">
            <v>1</v>
          </cell>
        </row>
        <row r="306">
          <cell r="A306" t="str">
            <v>19</v>
          </cell>
          <cell r="B306" t="str">
            <v>64634</v>
          </cell>
          <cell r="C306" t="str">
            <v>Los Angeles</v>
          </cell>
          <cell r="D306" t="str">
            <v>Inglewood Unified</v>
          </cell>
          <cell r="E306">
            <v>14263</v>
          </cell>
          <cell r="F306">
            <v>242478</v>
          </cell>
          <cell r="G306">
            <v>19</v>
          </cell>
        </row>
        <row r="307">
          <cell r="A307" t="str">
            <v>19</v>
          </cell>
          <cell r="B307" t="str">
            <v>64642</v>
          </cell>
          <cell r="C307" t="str">
            <v>Los Angeles</v>
          </cell>
          <cell r="D307" t="str">
            <v>Keppel Union Elementary</v>
          </cell>
          <cell r="E307">
            <v>2890</v>
          </cell>
          <cell r="F307">
            <v>49130</v>
          </cell>
          <cell r="G307">
            <v>6</v>
          </cell>
        </row>
        <row r="308">
          <cell r="A308" t="str">
            <v>19</v>
          </cell>
          <cell r="B308" t="str">
            <v>64659</v>
          </cell>
          <cell r="C308" t="str">
            <v>Los Angeles</v>
          </cell>
          <cell r="D308" t="str">
            <v>La Canada Unified</v>
          </cell>
          <cell r="E308">
            <v>4001</v>
          </cell>
          <cell r="F308">
            <v>70025</v>
          </cell>
          <cell r="G308">
            <v>5</v>
          </cell>
        </row>
        <row r="309">
          <cell r="A309" t="str">
            <v>19</v>
          </cell>
          <cell r="B309" t="str">
            <v>64667</v>
          </cell>
          <cell r="C309" t="str">
            <v>Los Angeles</v>
          </cell>
          <cell r="D309" t="str">
            <v>Lancaster Elementary</v>
          </cell>
          <cell r="E309">
            <v>15085</v>
          </cell>
          <cell r="F309">
            <v>261785</v>
          </cell>
          <cell r="G309">
            <v>19</v>
          </cell>
        </row>
        <row r="310">
          <cell r="A310" t="str">
            <v>19</v>
          </cell>
          <cell r="B310" t="str">
            <v>64683</v>
          </cell>
          <cell r="C310" t="str">
            <v>Los Angeles</v>
          </cell>
          <cell r="D310" t="str">
            <v>Las Virgenes Unified</v>
          </cell>
          <cell r="E310">
            <v>11627</v>
          </cell>
          <cell r="F310">
            <v>202463</v>
          </cell>
          <cell r="G310">
            <v>15</v>
          </cell>
        </row>
        <row r="311">
          <cell r="A311" t="str">
            <v>19</v>
          </cell>
          <cell r="B311" t="str">
            <v>64691</v>
          </cell>
          <cell r="C311" t="str">
            <v>Los Angeles</v>
          </cell>
          <cell r="D311" t="str">
            <v>Lawndale Elementary</v>
          </cell>
          <cell r="E311">
            <v>5795</v>
          </cell>
          <cell r="F311">
            <v>98518</v>
          </cell>
          <cell r="G311">
            <v>8</v>
          </cell>
        </row>
        <row r="312">
          <cell r="A312" t="str">
            <v>19</v>
          </cell>
          <cell r="B312" t="str">
            <v>64709</v>
          </cell>
          <cell r="C312" t="str">
            <v>Los Angeles</v>
          </cell>
          <cell r="D312" t="str">
            <v>Lennox Elementary</v>
          </cell>
          <cell r="E312">
            <v>6253</v>
          </cell>
          <cell r="F312">
            <v>106304</v>
          </cell>
          <cell r="G312">
            <v>7</v>
          </cell>
        </row>
        <row r="313">
          <cell r="A313" t="str">
            <v>19</v>
          </cell>
          <cell r="B313" t="str">
            <v>64717</v>
          </cell>
          <cell r="C313" t="str">
            <v>Los Angeles</v>
          </cell>
          <cell r="D313" t="str">
            <v>Little Lake City Elementary</v>
          </cell>
          <cell r="E313">
            <v>4953</v>
          </cell>
          <cell r="F313">
            <v>84203</v>
          </cell>
          <cell r="G313">
            <v>9</v>
          </cell>
        </row>
        <row r="314">
          <cell r="A314" t="str">
            <v>19</v>
          </cell>
          <cell r="B314" t="str">
            <v>64725</v>
          </cell>
          <cell r="C314" t="str">
            <v>Los Angeles</v>
          </cell>
          <cell r="D314" t="str">
            <v>Long Beach Unified</v>
          </cell>
          <cell r="E314">
            <v>86563</v>
          </cell>
          <cell r="F314">
            <v>1478988</v>
          </cell>
          <cell r="G314">
            <v>87</v>
          </cell>
        </row>
        <row r="315">
          <cell r="A315" t="str">
            <v>19</v>
          </cell>
          <cell r="B315" t="str">
            <v>64733</v>
          </cell>
          <cell r="C315" t="str">
            <v>Los Angeles</v>
          </cell>
          <cell r="D315" t="str">
            <v>Los Angeles Unified</v>
          </cell>
          <cell r="E315">
            <v>633892</v>
          </cell>
          <cell r="F315">
            <v>10921927</v>
          </cell>
          <cell r="G315">
            <v>721</v>
          </cell>
        </row>
        <row r="316">
          <cell r="A316" t="str">
            <v>19</v>
          </cell>
          <cell r="B316" t="str">
            <v>64758</v>
          </cell>
          <cell r="C316" t="str">
            <v>Los Angeles</v>
          </cell>
          <cell r="D316" t="str">
            <v>Los Nietos</v>
          </cell>
          <cell r="E316">
            <v>2027</v>
          </cell>
          <cell r="F316">
            <v>34459</v>
          </cell>
          <cell r="G316">
            <v>4</v>
          </cell>
        </row>
        <row r="317">
          <cell r="A317" t="str">
            <v>19</v>
          </cell>
          <cell r="B317" t="str">
            <v>64766</v>
          </cell>
          <cell r="C317" t="str">
            <v>Los Angeles</v>
          </cell>
          <cell r="D317" t="str">
            <v>Lowell Joint</v>
          </cell>
          <cell r="E317">
            <v>3061</v>
          </cell>
          <cell r="F317">
            <v>52038</v>
          </cell>
          <cell r="G317">
            <v>6</v>
          </cell>
        </row>
        <row r="318">
          <cell r="A318" t="str">
            <v>19</v>
          </cell>
          <cell r="B318" t="str">
            <v>64774</v>
          </cell>
          <cell r="C318" t="str">
            <v>Los Angeles</v>
          </cell>
          <cell r="D318" t="str">
            <v>Lynwood Unified</v>
          </cell>
          <cell r="E318">
            <v>17021</v>
          </cell>
          <cell r="F318">
            <v>291502</v>
          </cell>
          <cell r="G318">
            <v>19</v>
          </cell>
        </row>
        <row r="319">
          <cell r="A319" t="str">
            <v>19</v>
          </cell>
          <cell r="B319" t="str">
            <v>64790</v>
          </cell>
          <cell r="C319" t="str">
            <v>Los Angeles</v>
          </cell>
          <cell r="D319" t="str">
            <v>Monrovia Unified</v>
          </cell>
          <cell r="E319">
            <v>6012</v>
          </cell>
          <cell r="F319">
            <v>105814</v>
          </cell>
          <cell r="G319">
            <v>10</v>
          </cell>
        </row>
        <row r="320">
          <cell r="A320" t="str">
            <v>19</v>
          </cell>
          <cell r="B320" t="str">
            <v>64808</v>
          </cell>
          <cell r="C320" t="str">
            <v>Los Angeles</v>
          </cell>
          <cell r="D320" t="str">
            <v>Montebello Unified</v>
          </cell>
          <cell r="E320">
            <v>33007</v>
          </cell>
          <cell r="F320">
            <v>561846</v>
          </cell>
          <cell r="G320">
            <v>29</v>
          </cell>
        </row>
        <row r="321">
          <cell r="A321" t="str">
            <v>19</v>
          </cell>
          <cell r="B321" t="str">
            <v>64816</v>
          </cell>
          <cell r="C321" t="str">
            <v>Los Angeles</v>
          </cell>
          <cell r="D321" t="str">
            <v>Mountain View Elementary</v>
          </cell>
          <cell r="E321">
            <v>8714</v>
          </cell>
          <cell r="F321">
            <v>148143</v>
          </cell>
          <cell r="G321">
            <v>12</v>
          </cell>
        </row>
        <row r="322">
          <cell r="A322" t="str">
            <v>19</v>
          </cell>
          <cell r="B322" t="str">
            <v>64832</v>
          </cell>
          <cell r="C322" t="str">
            <v>Los Angeles</v>
          </cell>
          <cell r="D322" t="str">
            <v>Newhall Elementary</v>
          </cell>
          <cell r="E322">
            <v>7032</v>
          </cell>
          <cell r="F322">
            <v>119547</v>
          </cell>
          <cell r="G322">
            <v>10</v>
          </cell>
        </row>
        <row r="323">
          <cell r="A323" t="str">
            <v>19</v>
          </cell>
          <cell r="B323" t="str">
            <v>64840</v>
          </cell>
          <cell r="C323" t="str">
            <v>Los Angeles</v>
          </cell>
          <cell r="D323" t="str">
            <v>Norwalk-La Mirada Unified</v>
          </cell>
          <cell r="E323">
            <v>21478</v>
          </cell>
          <cell r="F323">
            <v>365133</v>
          </cell>
          <cell r="G323">
            <v>27</v>
          </cell>
        </row>
        <row r="324">
          <cell r="A324" t="str">
            <v>19</v>
          </cell>
          <cell r="B324" t="str">
            <v>64857</v>
          </cell>
          <cell r="C324" t="str">
            <v>Los Angeles</v>
          </cell>
          <cell r="D324" t="str">
            <v>Palmdale Elementary</v>
          </cell>
          <cell r="E324">
            <v>21223</v>
          </cell>
          <cell r="F324">
            <v>365406</v>
          </cell>
          <cell r="G324">
            <v>27</v>
          </cell>
        </row>
        <row r="325">
          <cell r="A325" t="str">
            <v>19</v>
          </cell>
          <cell r="B325" t="str">
            <v>64865</v>
          </cell>
          <cell r="C325" t="str">
            <v>Los Angeles</v>
          </cell>
          <cell r="D325" t="str">
            <v>Palos Verdes Peninsula Unified</v>
          </cell>
          <cell r="E325">
            <v>12014</v>
          </cell>
          <cell r="F325">
            <v>209026</v>
          </cell>
          <cell r="G325">
            <v>17</v>
          </cell>
        </row>
        <row r="326">
          <cell r="A326" t="str">
            <v>19</v>
          </cell>
          <cell r="B326" t="str">
            <v>64873</v>
          </cell>
          <cell r="C326" t="str">
            <v>Los Angeles</v>
          </cell>
          <cell r="D326" t="str">
            <v>Paramount Unified</v>
          </cell>
          <cell r="E326">
            <v>15949</v>
          </cell>
          <cell r="F326">
            <v>274043</v>
          </cell>
          <cell r="G326">
            <v>19</v>
          </cell>
        </row>
        <row r="327">
          <cell r="A327" t="str">
            <v>19</v>
          </cell>
          <cell r="B327" t="str">
            <v>64881</v>
          </cell>
          <cell r="C327" t="str">
            <v>Los Angeles</v>
          </cell>
          <cell r="D327" t="str">
            <v>Pasadena Unified</v>
          </cell>
          <cell r="E327">
            <v>19691</v>
          </cell>
          <cell r="F327">
            <v>335071</v>
          </cell>
          <cell r="G327">
            <v>29</v>
          </cell>
        </row>
        <row r="328">
          <cell r="A328" t="str">
            <v>19</v>
          </cell>
          <cell r="B328" t="str">
            <v>64907</v>
          </cell>
          <cell r="C328" t="str">
            <v>Los Angeles</v>
          </cell>
          <cell r="D328" t="str">
            <v>Pomona Unified</v>
          </cell>
          <cell r="E328">
            <v>30032</v>
          </cell>
          <cell r="F328">
            <v>516004</v>
          </cell>
          <cell r="G328">
            <v>44</v>
          </cell>
        </row>
        <row r="329">
          <cell r="A329" t="str">
            <v>19</v>
          </cell>
          <cell r="B329" t="str">
            <v>64931</v>
          </cell>
          <cell r="C329" t="str">
            <v>Los Angeles</v>
          </cell>
          <cell r="D329" t="str">
            <v>Rosemead Elementary</v>
          </cell>
          <cell r="E329">
            <v>3052</v>
          </cell>
          <cell r="F329">
            <v>51884</v>
          </cell>
          <cell r="G329">
            <v>5</v>
          </cell>
        </row>
        <row r="330">
          <cell r="A330" t="str">
            <v>19</v>
          </cell>
          <cell r="B330" t="str">
            <v>64964</v>
          </cell>
          <cell r="C330" t="str">
            <v>Los Angeles</v>
          </cell>
          <cell r="D330" t="str">
            <v>San Marino Unified</v>
          </cell>
          <cell r="E330">
            <v>3195</v>
          </cell>
          <cell r="F330">
            <v>54317</v>
          </cell>
          <cell r="G330">
            <v>4</v>
          </cell>
        </row>
        <row r="331">
          <cell r="A331" t="str">
            <v>19</v>
          </cell>
          <cell r="B331" t="str">
            <v>64980</v>
          </cell>
          <cell r="C331" t="str">
            <v>Los Angeles</v>
          </cell>
          <cell r="D331" t="str">
            <v>Santa Monica-Malibu Unified</v>
          </cell>
          <cell r="E331">
            <v>11579</v>
          </cell>
          <cell r="F331">
            <v>198673</v>
          </cell>
          <cell r="G331">
            <v>16</v>
          </cell>
        </row>
        <row r="332">
          <cell r="A332" t="str">
            <v>19</v>
          </cell>
          <cell r="B332" t="str">
            <v>64998</v>
          </cell>
          <cell r="C332" t="str">
            <v>Los Angeles</v>
          </cell>
          <cell r="D332" t="str">
            <v>Saugus Union Elementary</v>
          </cell>
          <cell r="E332">
            <v>10404</v>
          </cell>
          <cell r="F332">
            <v>176873</v>
          </cell>
          <cell r="G332">
            <v>15</v>
          </cell>
        </row>
        <row r="333">
          <cell r="A333" t="str">
            <v>19</v>
          </cell>
          <cell r="B333" t="str">
            <v>65029</v>
          </cell>
          <cell r="C333" t="str">
            <v>Los Angeles</v>
          </cell>
          <cell r="D333" t="str">
            <v>South Pasadena Unified</v>
          </cell>
          <cell r="E333">
            <v>4247</v>
          </cell>
          <cell r="F333">
            <v>72201</v>
          </cell>
          <cell r="G333">
            <v>5</v>
          </cell>
        </row>
        <row r="334">
          <cell r="A334" t="str">
            <v>19</v>
          </cell>
          <cell r="B334" t="str">
            <v>65037</v>
          </cell>
          <cell r="C334" t="str">
            <v>Los Angeles</v>
          </cell>
          <cell r="D334" t="str">
            <v>South Whittier Elementary</v>
          </cell>
          <cell r="E334">
            <v>3906</v>
          </cell>
          <cell r="F334">
            <v>66403</v>
          </cell>
          <cell r="G334">
            <v>8</v>
          </cell>
        </row>
        <row r="335">
          <cell r="A335" t="str">
            <v>19</v>
          </cell>
          <cell r="B335" t="str">
            <v>65045</v>
          </cell>
          <cell r="C335" t="str">
            <v>Los Angeles</v>
          </cell>
          <cell r="D335" t="str">
            <v>Sulphur Springs Union Elementary</v>
          </cell>
          <cell r="E335">
            <v>5774</v>
          </cell>
          <cell r="F335">
            <v>98159</v>
          </cell>
          <cell r="G335">
            <v>9</v>
          </cell>
        </row>
        <row r="336">
          <cell r="A336" t="str">
            <v>19</v>
          </cell>
          <cell r="B336" t="str">
            <v>65052</v>
          </cell>
          <cell r="C336" t="str">
            <v>Los Angeles</v>
          </cell>
          <cell r="D336" t="str">
            <v>Temple City Unified</v>
          </cell>
          <cell r="E336">
            <v>5486</v>
          </cell>
          <cell r="F336">
            <v>98710</v>
          </cell>
          <cell r="G336">
            <v>8</v>
          </cell>
        </row>
        <row r="337">
          <cell r="A337" t="str">
            <v>19</v>
          </cell>
          <cell r="B337" t="str">
            <v>65060</v>
          </cell>
          <cell r="C337" t="str">
            <v>Los Angeles</v>
          </cell>
          <cell r="D337" t="str">
            <v>Torrance Unified</v>
          </cell>
          <cell r="E337">
            <v>24648</v>
          </cell>
          <cell r="F337">
            <v>422328</v>
          </cell>
          <cell r="G337">
            <v>31</v>
          </cell>
        </row>
        <row r="338">
          <cell r="A338" t="str">
            <v>19</v>
          </cell>
          <cell r="B338" t="str">
            <v>65078</v>
          </cell>
          <cell r="C338" t="str">
            <v>Los Angeles</v>
          </cell>
          <cell r="D338" t="str">
            <v>Valle Lindo Elementary</v>
          </cell>
          <cell r="E338">
            <v>1155</v>
          </cell>
          <cell r="F338">
            <v>19635</v>
          </cell>
          <cell r="G338">
            <v>2</v>
          </cell>
        </row>
        <row r="339">
          <cell r="A339" t="str">
            <v>19</v>
          </cell>
          <cell r="B339" t="str">
            <v>65094</v>
          </cell>
          <cell r="C339" t="str">
            <v>Los Angeles</v>
          </cell>
          <cell r="D339" t="str">
            <v>West Covina Unified</v>
          </cell>
          <cell r="E339">
            <v>10322</v>
          </cell>
          <cell r="F339">
            <v>175478</v>
          </cell>
          <cell r="G339">
            <v>14</v>
          </cell>
        </row>
        <row r="340">
          <cell r="A340" t="str">
            <v>19</v>
          </cell>
          <cell r="B340" t="str">
            <v>65102</v>
          </cell>
          <cell r="C340" t="str">
            <v>Los Angeles</v>
          </cell>
          <cell r="D340" t="str">
            <v>Westside Union Elementary</v>
          </cell>
          <cell r="E340">
            <v>8829</v>
          </cell>
          <cell r="F340">
            <v>151234</v>
          </cell>
          <cell r="G340">
            <v>11</v>
          </cell>
        </row>
        <row r="341">
          <cell r="A341" t="str">
            <v>19</v>
          </cell>
          <cell r="B341" t="str">
            <v>65110</v>
          </cell>
          <cell r="C341" t="str">
            <v>Los Angeles</v>
          </cell>
          <cell r="D341" t="str">
            <v>Whittier City Elementary</v>
          </cell>
          <cell r="E341">
            <v>6617</v>
          </cell>
          <cell r="F341">
            <v>112491</v>
          </cell>
          <cell r="G341">
            <v>11</v>
          </cell>
        </row>
        <row r="342">
          <cell r="A342" t="str">
            <v>19</v>
          </cell>
          <cell r="B342" t="str">
            <v>65128</v>
          </cell>
          <cell r="C342" t="str">
            <v>Los Angeles</v>
          </cell>
          <cell r="D342" t="str">
            <v>Whittier Union High</v>
          </cell>
          <cell r="E342">
            <v>13603</v>
          </cell>
          <cell r="F342">
            <v>231261</v>
          </cell>
          <cell r="G342">
            <v>7</v>
          </cell>
        </row>
        <row r="343">
          <cell r="A343" t="str">
            <v>19</v>
          </cell>
          <cell r="B343" t="str">
            <v>65136</v>
          </cell>
          <cell r="C343" t="str">
            <v>Los Angeles</v>
          </cell>
          <cell r="D343" t="str">
            <v>William S. Hart Union High</v>
          </cell>
          <cell r="E343">
            <v>23211</v>
          </cell>
          <cell r="F343">
            <v>400926</v>
          </cell>
          <cell r="G343">
            <v>17</v>
          </cell>
        </row>
        <row r="344">
          <cell r="A344" t="str">
            <v>19</v>
          </cell>
          <cell r="B344" t="str">
            <v>65151</v>
          </cell>
          <cell r="C344" t="str">
            <v>Los Angeles</v>
          </cell>
          <cell r="D344" t="str">
            <v>Wilsona Elementary</v>
          </cell>
          <cell r="E344">
            <v>1737</v>
          </cell>
          <cell r="F344">
            <v>32328</v>
          </cell>
          <cell r="G344">
            <v>4</v>
          </cell>
        </row>
        <row r="345">
          <cell r="A345" t="str">
            <v>19</v>
          </cell>
          <cell r="B345" t="str">
            <v>65169</v>
          </cell>
          <cell r="C345" t="str">
            <v>Los Angeles</v>
          </cell>
          <cell r="D345" t="str">
            <v>Wiseburn Elementary</v>
          </cell>
          <cell r="E345">
            <v>2273</v>
          </cell>
          <cell r="F345">
            <v>38642</v>
          </cell>
          <cell r="G345">
            <v>4</v>
          </cell>
        </row>
        <row r="346">
          <cell r="A346" t="str">
            <v>19</v>
          </cell>
          <cell r="B346" t="str">
            <v>73437</v>
          </cell>
          <cell r="C346" t="str">
            <v>Los Angeles</v>
          </cell>
          <cell r="D346" t="str">
            <v>Compton Unified</v>
          </cell>
          <cell r="E346">
            <v>27369</v>
          </cell>
          <cell r="F346">
            <v>474038</v>
          </cell>
          <cell r="G346">
            <v>40</v>
          </cell>
        </row>
        <row r="347">
          <cell r="A347" t="str">
            <v>19</v>
          </cell>
          <cell r="B347" t="str">
            <v>73445</v>
          </cell>
          <cell r="C347" t="str">
            <v>Los Angeles</v>
          </cell>
          <cell r="D347" t="str">
            <v>Hacienda la Puente Unified</v>
          </cell>
          <cell r="E347">
            <v>21950</v>
          </cell>
          <cell r="F347">
            <v>381299</v>
          </cell>
          <cell r="G347">
            <v>37</v>
          </cell>
        </row>
        <row r="348">
          <cell r="A348" t="str">
            <v>19</v>
          </cell>
          <cell r="B348" t="str">
            <v>73452</v>
          </cell>
          <cell r="C348" t="str">
            <v>Los Angeles</v>
          </cell>
          <cell r="D348" t="str">
            <v>Rowland Unified</v>
          </cell>
          <cell r="E348">
            <v>16505</v>
          </cell>
          <cell r="F348">
            <v>286122</v>
          </cell>
          <cell r="G348">
            <v>23</v>
          </cell>
        </row>
        <row r="349">
          <cell r="A349" t="str">
            <v>19</v>
          </cell>
          <cell r="B349" t="str">
            <v>73460</v>
          </cell>
          <cell r="C349" t="str">
            <v>Los Angeles</v>
          </cell>
          <cell r="D349" t="str">
            <v>Walnut Valley Unified</v>
          </cell>
          <cell r="E349">
            <v>14984</v>
          </cell>
          <cell r="F349">
            <v>256395</v>
          </cell>
          <cell r="G349">
            <v>15</v>
          </cell>
        </row>
        <row r="350">
          <cell r="A350" t="str">
            <v>19</v>
          </cell>
          <cell r="B350" t="str">
            <v>75291</v>
          </cell>
          <cell r="C350" t="str">
            <v>Los Angeles</v>
          </cell>
          <cell r="D350" t="str">
            <v>San Gabriel Unified</v>
          </cell>
          <cell r="E350">
            <v>5439</v>
          </cell>
          <cell r="F350">
            <v>94856</v>
          </cell>
          <cell r="G350">
            <v>8</v>
          </cell>
        </row>
        <row r="351">
          <cell r="A351" t="str">
            <v>19</v>
          </cell>
          <cell r="B351" t="str">
            <v>75309</v>
          </cell>
          <cell r="C351" t="str">
            <v>Los Angeles</v>
          </cell>
          <cell r="D351" t="str">
            <v>Acton-Agua Dulce Unified</v>
          </cell>
          <cell r="E351">
            <v>1807</v>
          </cell>
          <cell r="F351">
            <v>30719</v>
          </cell>
          <cell r="G351">
            <v>4</v>
          </cell>
        </row>
        <row r="352">
          <cell r="A352" t="str">
            <v>19</v>
          </cell>
          <cell r="B352" t="str">
            <v>75333</v>
          </cell>
          <cell r="C352" t="str">
            <v>Los Angeles</v>
          </cell>
          <cell r="D352" t="str">
            <v>Manhattan Beach Unified</v>
          </cell>
          <cell r="E352">
            <v>6451</v>
          </cell>
          <cell r="F352">
            <v>109670</v>
          </cell>
          <cell r="G352">
            <v>7</v>
          </cell>
        </row>
        <row r="353">
          <cell r="A353" t="str">
            <v>19</v>
          </cell>
          <cell r="B353" t="str">
            <v>75341</v>
          </cell>
          <cell r="C353" t="str">
            <v>Los Angeles</v>
          </cell>
          <cell r="D353" t="str">
            <v>Redondo Beach Unified</v>
          </cell>
          <cell r="E353">
            <v>8251</v>
          </cell>
          <cell r="F353">
            <v>144312</v>
          </cell>
          <cell r="G353">
            <v>13</v>
          </cell>
        </row>
        <row r="354">
          <cell r="A354" t="str">
            <v>19</v>
          </cell>
          <cell r="B354" t="str">
            <v>75713</v>
          </cell>
          <cell r="C354" t="str">
            <v>Los Angeles</v>
          </cell>
          <cell r="D354" t="str">
            <v>Alhambra Unified</v>
          </cell>
          <cell r="E354">
            <v>18680</v>
          </cell>
          <cell r="F354">
            <v>318994</v>
          </cell>
          <cell r="G354">
            <v>18</v>
          </cell>
        </row>
        <row r="355">
          <cell r="A355" t="str">
            <v>20</v>
          </cell>
          <cell r="B355" t="str">
            <v>10207</v>
          </cell>
          <cell r="C355" t="str">
            <v>Madera</v>
          </cell>
          <cell r="D355" t="str">
            <v>Madera County Office of Education</v>
          </cell>
          <cell r="E355">
            <v>666</v>
          </cell>
          <cell r="F355">
            <v>28166</v>
          </cell>
          <cell r="G355">
            <v>9</v>
          </cell>
        </row>
        <row r="356">
          <cell r="A356" t="str">
            <v>20</v>
          </cell>
          <cell r="B356" t="str">
            <v>65177</v>
          </cell>
          <cell r="C356" t="str">
            <v>Madera</v>
          </cell>
          <cell r="D356" t="str">
            <v>Alview-Dairyland Union Elementary</v>
          </cell>
          <cell r="E356">
            <v>370</v>
          </cell>
          <cell r="F356">
            <v>7219</v>
          </cell>
          <cell r="G356">
            <v>2</v>
          </cell>
        </row>
        <row r="357">
          <cell r="A357" t="str">
            <v>20</v>
          </cell>
          <cell r="B357" t="str">
            <v>65185</v>
          </cell>
          <cell r="C357" t="str">
            <v>Madera</v>
          </cell>
          <cell r="D357" t="str">
            <v>Bass Lake Joint Union Elementary</v>
          </cell>
          <cell r="E357">
            <v>1104</v>
          </cell>
          <cell r="F357">
            <v>26102</v>
          </cell>
          <cell r="G357">
            <v>7</v>
          </cell>
        </row>
        <row r="358">
          <cell r="A358" t="str">
            <v>20</v>
          </cell>
          <cell r="B358" t="str">
            <v>65193</v>
          </cell>
          <cell r="C358" t="str">
            <v>Madera</v>
          </cell>
          <cell r="D358" t="str">
            <v>Chowchilla Elementary</v>
          </cell>
          <cell r="E358">
            <v>1924</v>
          </cell>
          <cell r="F358">
            <v>32708</v>
          </cell>
          <cell r="G358">
            <v>5</v>
          </cell>
        </row>
        <row r="359">
          <cell r="A359" t="str">
            <v>20</v>
          </cell>
          <cell r="B359" t="str">
            <v>65201</v>
          </cell>
          <cell r="C359" t="str">
            <v>Madera</v>
          </cell>
          <cell r="D359" t="str">
            <v>Chowchilla Union High</v>
          </cell>
          <cell r="E359">
            <v>996</v>
          </cell>
          <cell r="F359">
            <v>20123</v>
          </cell>
          <cell r="G359">
            <v>2</v>
          </cell>
        </row>
        <row r="360">
          <cell r="A360" t="str">
            <v>20</v>
          </cell>
          <cell r="B360" t="str">
            <v>65243</v>
          </cell>
          <cell r="C360" t="str">
            <v>Madera</v>
          </cell>
          <cell r="D360" t="str">
            <v>Madera Unified</v>
          </cell>
          <cell r="E360">
            <v>18675</v>
          </cell>
          <cell r="F360">
            <v>318761</v>
          </cell>
          <cell r="G360">
            <v>24</v>
          </cell>
        </row>
        <row r="361">
          <cell r="A361" t="str">
            <v>20</v>
          </cell>
          <cell r="B361" t="str">
            <v>65276</v>
          </cell>
          <cell r="C361" t="str">
            <v>Madera</v>
          </cell>
          <cell r="D361" t="str">
            <v>Raymond-Knowles Union Elementary</v>
          </cell>
          <cell r="E361">
            <v>80</v>
          </cell>
          <cell r="F361">
            <v>5792</v>
          </cell>
          <cell r="G361">
            <v>2</v>
          </cell>
        </row>
        <row r="362">
          <cell r="A362" t="str">
            <v>20</v>
          </cell>
          <cell r="B362" t="str">
            <v>75580</v>
          </cell>
          <cell r="C362" t="str">
            <v>Madera</v>
          </cell>
          <cell r="D362" t="str">
            <v>Golden Valley Unified</v>
          </cell>
          <cell r="E362">
            <v>1941</v>
          </cell>
          <cell r="F362">
            <v>43034</v>
          </cell>
          <cell r="G362">
            <v>8</v>
          </cell>
        </row>
        <row r="363">
          <cell r="A363" t="str">
            <v>20</v>
          </cell>
          <cell r="B363" t="str">
            <v>75606</v>
          </cell>
          <cell r="C363" t="str">
            <v>Madera</v>
          </cell>
          <cell r="D363" t="str">
            <v>Chawanakee Unified</v>
          </cell>
          <cell r="E363">
            <v>754</v>
          </cell>
          <cell r="F363">
            <v>25127</v>
          </cell>
          <cell r="G363">
            <v>7</v>
          </cell>
        </row>
        <row r="364">
          <cell r="A364" t="str">
            <v>20</v>
          </cell>
          <cell r="B364" t="str">
            <v>76414</v>
          </cell>
          <cell r="C364" t="str">
            <v>Madera</v>
          </cell>
          <cell r="D364" t="str">
            <v>Yosemite Unified</v>
          </cell>
          <cell r="E364">
            <v>2419</v>
          </cell>
          <cell r="F364">
            <v>62510</v>
          </cell>
          <cell r="G364">
            <v>11</v>
          </cell>
        </row>
        <row r="365">
          <cell r="A365" t="str">
            <v>21</v>
          </cell>
          <cell r="B365" t="str">
            <v>10215</v>
          </cell>
          <cell r="C365" t="str">
            <v>Marin</v>
          </cell>
          <cell r="D365" t="str">
            <v>Marin County Office of Education</v>
          </cell>
          <cell r="E365">
            <v>475</v>
          </cell>
          <cell r="F365">
            <v>13776</v>
          </cell>
          <cell r="G365">
            <v>4</v>
          </cell>
        </row>
        <row r="366">
          <cell r="A366" t="str">
            <v>21</v>
          </cell>
          <cell r="B366" t="str">
            <v>65300</v>
          </cell>
          <cell r="C366" t="str">
            <v>Marin</v>
          </cell>
          <cell r="D366" t="str">
            <v>Bolinas-Stinson Union</v>
          </cell>
          <cell r="E366">
            <v>101</v>
          </cell>
          <cell r="F366">
            <v>3564</v>
          </cell>
          <cell r="G366">
            <v>1</v>
          </cell>
        </row>
        <row r="367">
          <cell r="A367" t="str">
            <v>21</v>
          </cell>
          <cell r="B367" t="str">
            <v>65318</v>
          </cell>
          <cell r="C367" t="str">
            <v>Marin</v>
          </cell>
          <cell r="D367" t="str">
            <v>Dixie Elementary</v>
          </cell>
          <cell r="E367">
            <v>1783</v>
          </cell>
          <cell r="F367">
            <v>30311</v>
          </cell>
          <cell r="G367">
            <v>4</v>
          </cell>
        </row>
        <row r="368">
          <cell r="A368" t="str">
            <v>21</v>
          </cell>
          <cell r="B368" t="str">
            <v>65334</v>
          </cell>
          <cell r="C368" t="str">
            <v>Marin</v>
          </cell>
          <cell r="D368" t="str">
            <v>Kentfield Elementary</v>
          </cell>
          <cell r="E368">
            <v>1007</v>
          </cell>
          <cell r="F368">
            <v>17119</v>
          </cell>
          <cell r="G368">
            <v>2</v>
          </cell>
        </row>
        <row r="369">
          <cell r="A369" t="str">
            <v>21</v>
          </cell>
          <cell r="B369" t="str">
            <v>65342</v>
          </cell>
          <cell r="C369" t="str">
            <v>Marin</v>
          </cell>
          <cell r="D369" t="str">
            <v>Laguna Joint Elementary</v>
          </cell>
          <cell r="E369">
            <v>35</v>
          </cell>
          <cell r="F369">
            <v>3564</v>
          </cell>
          <cell r="G369">
            <v>1</v>
          </cell>
        </row>
        <row r="370">
          <cell r="A370" t="str">
            <v>21</v>
          </cell>
          <cell r="B370" t="str">
            <v>65359</v>
          </cell>
          <cell r="C370" t="str">
            <v>Marin</v>
          </cell>
          <cell r="D370" t="str">
            <v>Lagunitas Elementary</v>
          </cell>
          <cell r="E370">
            <v>287</v>
          </cell>
          <cell r="F370">
            <v>7128</v>
          </cell>
          <cell r="G370">
            <v>2</v>
          </cell>
        </row>
        <row r="371">
          <cell r="A371" t="str">
            <v>21</v>
          </cell>
          <cell r="B371" t="str">
            <v>65367</v>
          </cell>
          <cell r="C371" t="str">
            <v>Marin</v>
          </cell>
          <cell r="D371" t="str">
            <v>Larkspur</v>
          </cell>
          <cell r="E371">
            <v>1257</v>
          </cell>
          <cell r="F371">
            <v>21369</v>
          </cell>
          <cell r="G371">
            <v>2</v>
          </cell>
        </row>
        <row r="372">
          <cell r="A372" t="str">
            <v>21</v>
          </cell>
          <cell r="B372" t="str">
            <v>65375</v>
          </cell>
          <cell r="C372" t="str">
            <v>Marin</v>
          </cell>
          <cell r="D372" t="str">
            <v>Lincoln Elementary</v>
          </cell>
          <cell r="E372">
            <v>13</v>
          </cell>
          <cell r="F372">
            <v>2228</v>
          </cell>
          <cell r="G372">
            <v>1</v>
          </cell>
        </row>
        <row r="373">
          <cell r="A373" t="str">
            <v>21</v>
          </cell>
          <cell r="B373" t="str">
            <v>65391</v>
          </cell>
          <cell r="C373" t="str">
            <v>Marin</v>
          </cell>
          <cell r="D373" t="str">
            <v>Mill Valley Elementary</v>
          </cell>
          <cell r="E373">
            <v>2490</v>
          </cell>
          <cell r="F373">
            <v>42330</v>
          </cell>
          <cell r="G373">
            <v>6</v>
          </cell>
        </row>
        <row r="374">
          <cell r="A374" t="str">
            <v>21</v>
          </cell>
          <cell r="B374" t="str">
            <v>65409</v>
          </cell>
          <cell r="C374" t="str">
            <v>Marin</v>
          </cell>
          <cell r="D374" t="str">
            <v>Nicasio</v>
          </cell>
          <cell r="E374">
            <v>59</v>
          </cell>
          <cell r="F374">
            <v>3564</v>
          </cell>
          <cell r="G374">
            <v>1</v>
          </cell>
        </row>
        <row r="375">
          <cell r="A375" t="str">
            <v>21</v>
          </cell>
          <cell r="B375" t="str">
            <v>65417</v>
          </cell>
          <cell r="C375" t="str">
            <v>Marin</v>
          </cell>
          <cell r="D375" t="str">
            <v>Novato Unified</v>
          </cell>
          <cell r="E375">
            <v>7686</v>
          </cell>
          <cell r="F375">
            <v>135055</v>
          </cell>
          <cell r="G375">
            <v>15</v>
          </cell>
        </row>
        <row r="376">
          <cell r="A376" t="str">
            <v>21</v>
          </cell>
          <cell r="B376" t="str">
            <v>65425</v>
          </cell>
          <cell r="C376" t="str">
            <v>Marin</v>
          </cell>
          <cell r="D376" t="str">
            <v>Reed Union Elementary</v>
          </cell>
          <cell r="E376">
            <v>1163</v>
          </cell>
          <cell r="F376">
            <v>19771</v>
          </cell>
          <cell r="G376">
            <v>3</v>
          </cell>
        </row>
        <row r="377">
          <cell r="A377" t="str">
            <v>21</v>
          </cell>
          <cell r="B377" t="str">
            <v>65433</v>
          </cell>
          <cell r="C377" t="str">
            <v>Marin</v>
          </cell>
          <cell r="D377" t="str">
            <v>Ross Elementary</v>
          </cell>
          <cell r="E377">
            <v>378</v>
          </cell>
          <cell r="F377">
            <v>6426</v>
          </cell>
          <cell r="G377">
            <v>1</v>
          </cell>
        </row>
        <row r="378">
          <cell r="A378" t="str">
            <v>21</v>
          </cell>
          <cell r="B378" t="str">
            <v>65458</v>
          </cell>
          <cell r="C378" t="str">
            <v>Marin</v>
          </cell>
          <cell r="D378" t="str">
            <v>San Rafael City Elementary</v>
          </cell>
          <cell r="E378">
            <v>3750</v>
          </cell>
          <cell r="F378">
            <v>64255</v>
          </cell>
          <cell r="G378">
            <v>8</v>
          </cell>
        </row>
        <row r="379">
          <cell r="A379" t="str">
            <v>21</v>
          </cell>
          <cell r="B379" t="str">
            <v>65466</v>
          </cell>
          <cell r="C379" t="str">
            <v>Marin</v>
          </cell>
          <cell r="D379" t="str">
            <v>San Rafael City High</v>
          </cell>
          <cell r="E379">
            <v>2133</v>
          </cell>
          <cell r="F379">
            <v>38875</v>
          </cell>
          <cell r="G379">
            <v>3</v>
          </cell>
        </row>
        <row r="380">
          <cell r="A380" t="str">
            <v>21</v>
          </cell>
          <cell r="B380" t="str">
            <v>65474</v>
          </cell>
          <cell r="C380" t="str">
            <v>Marin</v>
          </cell>
          <cell r="D380" t="str">
            <v>Sausalito Marin City</v>
          </cell>
          <cell r="E380">
            <v>177</v>
          </cell>
          <cell r="F380">
            <v>7128</v>
          </cell>
          <cell r="G380">
            <v>2</v>
          </cell>
        </row>
        <row r="381">
          <cell r="A381" t="str">
            <v>21</v>
          </cell>
          <cell r="B381" t="str">
            <v>65482</v>
          </cell>
          <cell r="C381" t="str">
            <v>Marin</v>
          </cell>
          <cell r="D381" t="str">
            <v>Tamalpais Union High</v>
          </cell>
          <cell r="E381">
            <v>3811</v>
          </cell>
          <cell r="F381">
            <v>68025</v>
          </cell>
          <cell r="G381">
            <v>5</v>
          </cell>
        </row>
        <row r="382">
          <cell r="A382" t="str">
            <v>21</v>
          </cell>
          <cell r="B382" t="str">
            <v>65516</v>
          </cell>
          <cell r="C382" t="str">
            <v>Marin</v>
          </cell>
          <cell r="D382" t="str">
            <v>Union Joint Elementary</v>
          </cell>
          <cell r="E382">
            <v>14</v>
          </cell>
          <cell r="F382">
            <v>2228</v>
          </cell>
          <cell r="G382">
            <v>1</v>
          </cell>
        </row>
        <row r="383">
          <cell r="A383" t="str">
            <v>21</v>
          </cell>
          <cell r="B383" t="str">
            <v>73361</v>
          </cell>
          <cell r="C383" t="str">
            <v>Marin</v>
          </cell>
          <cell r="D383" t="str">
            <v>Shoreline Unified</v>
          </cell>
          <cell r="E383">
            <v>567</v>
          </cell>
          <cell r="F383">
            <v>17820</v>
          </cell>
          <cell r="G383">
            <v>5</v>
          </cell>
        </row>
        <row r="384">
          <cell r="A384" t="str">
            <v>21</v>
          </cell>
          <cell r="B384" t="str">
            <v>75002</v>
          </cell>
          <cell r="C384" t="str">
            <v>Marin</v>
          </cell>
          <cell r="D384" t="str">
            <v>Ross Valley Elementary</v>
          </cell>
          <cell r="E384">
            <v>1935</v>
          </cell>
          <cell r="F384">
            <v>32895</v>
          </cell>
          <cell r="G384">
            <v>4</v>
          </cell>
        </row>
        <row r="385">
          <cell r="A385" t="str">
            <v>22</v>
          </cell>
          <cell r="B385" t="str">
            <v>10223</v>
          </cell>
          <cell r="C385" t="str">
            <v>Mariposa</v>
          </cell>
          <cell r="D385" t="str">
            <v>Mariposa County Office of Education</v>
          </cell>
          <cell r="E385">
            <v>54</v>
          </cell>
          <cell r="F385">
            <v>8020</v>
          </cell>
          <cell r="G385">
            <v>3</v>
          </cell>
        </row>
        <row r="386">
          <cell r="A386" t="str">
            <v>22</v>
          </cell>
          <cell r="B386" t="str">
            <v>65532</v>
          </cell>
          <cell r="C386" t="str">
            <v>Mariposa</v>
          </cell>
          <cell r="D386" t="str">
            <v>Mariposa County Unified</v>
          </cell>
          <cell r="E386">
            <v>2201</v>
          </cell>
          <cell r="F386">
            <v>57145</v>
          </cell>
          <cell r="G386">
            <v>14</v>
          </cell>
        </row>
        <row r="387">
          <cell r="A387" t="str">
            <v>23</v>
          </cell>
          <cell r="B387" t="str">
            <v>10231</v>
          </cell>
          <cell r="C387" t="str">
            <v>Mendocino</v>
          </cell>
          <cell r="D387" t="str">
            <v>Mendocino County Office of Education</v>
          </cell>
          <cell r="E387">
            <v>221</v>
          </cell>
          <cell r="F387">
            <v>11584</v>
          </cell>
          <cell r="G387">
            <v>4</v>
          </cell>
        </row>
        <row r="388">
          <cell r="A388" t="str">
            <v>23</v>
          </cell>
          <cell r="B388" t="str">
            <v>65540</v>
          </cell>
          <cell r="C388" t="str">
            <v>Mendocino</v>
          </cell>
          <cell r="D388" t="str">
            <v>Anderson Valley Unified</v>
          </cell>
          <cell r="E388">
            <v>543</v>
          </cell>
          <cell r="F388">
            <v>11323</v>
          </cell>
          <cell r="G388">
            <v>3</v>
          </cell>
        </row>
        <row r="389">
          <cell r="A389" t="str">
            <v>23</v>
          </cell>
          <cell r="B389" t="str">
            <v>65557</v>
          </cell>
          <cell r="C389" t="str">
            <v>Mendocino</v>
          </cell>
          <cell r="D389" t="str">
            <v>Arena Union Elementary</v>
          </cell>
          <cell r="E389">
            <v>209</v>
          </cell>
          <cell r="F389">
            <v>3564</v>
          </cell>
          <cell r="G389">
            <v>1</v>
          </cell>
        </row>
        <row r="390">
          <cell r="A390" t="str">
            <v>23</v>
          </cell>
          <cell r="B390" t="str">
            <v>65565</v>
          </cell>
          <cell r="C390" t="str">
            <v>Mendocino</v>
          </cell>
          <cell r="D390" t="str">
            <v>Fort Bragg Unified</v>
          </cell>
          <cell r="E390">
            <v>1907</v>
          </cell>
          <cell r="F390">
            <v>40413</v>
          </cell>
          <cell r="G390">
            <v>8</v>
          </cell>
        </row>
        <row r="391">
          <cell r="A391" t="str">
            <v>23</v>
          </cell>
          <cell r="B391" t="str">
            <v>65573</v>
          </cell>
          <cell r="C391" t="str">
            <v>Mendocino</v>
          </cell>
          <cell r="D391" t="str">
            <v>Manchester Union Elementary</v>
          </cell>
          <cell r="E391">
            <v>67</v>
          </cell>
          <cell r="F391">
            <v>3564</v>
          </cell>
          <cell r="G391">
            <v>1</v>
          </cell>
        </row>
        <row r="392">
          <cell r="A392" t="str">
            <v>23</v>
          </cell>
          <cell r="B392" t="str">
            <v>65581</v>
          </cell>
          <cell r="C392" t="str">
            <v>Mendocino</v>
          </cell>
          <cell r="D392" t="str">
            <v>Mendocino Unified</v>
          </cell>
          <cell r="E392">
            <v>548</v>
          </cell>
          <cell r="F392">
            <v>21983</v>
          </cell>
          <cell r="G392">
            <v>7</v>
          </cell>
        </row>
        <row r="393">
          <cell r="A393" t="str">
            <v>23</v>
          </cell>
          <cell r="B393" t="str">
            <v>65599</v>
          </cell>
          <cell r="C393" t="str">
            <v>Mendocino</v>
          </cell>
          <cell r="D393" t="str">
            <v>Point Arena Joint Union High</v>
          </cell>
          <cell r="E393">
            <v>185</v>
          </cell>
          <cell r="F393">
            <v>5792</v>
          </cell>
          <cell r="G393">
            <v>2</v>
          </cell>
        </row>
        <row r="394">
          <cell r="A394" t="str">
            <v>23</v>
          </cell>
          <cell r="B394" t="str">
            <v>65607</v>
          </cell>
          <cell r="C394" t="str">
            <v>Mendocino</v>
          </cell>
          <cell r="D394" t="str">
            <v>Round Valley Unified</v>
          </cell>
          <cell r="E394">
            <v>331</v>
          </cell>
          <cell r="F394">
            <v>13971</v>
          </cell>
          <cell r="G394">
            <v>5</v>
          </cell>
        </row>
        <row r="395">
          <cell r="A395" t="str">
            <v>23</v>
          </cell>
          <cell r="B395" t="str">
            <v>65615</v>
          </cell>
          <cell r="C395" t="str">
            <v>Mendocino</v>
          </cell>
          <cell r="D395" t="str">
            <v>Ukiah Unified</v>
          </cell>
          <cell r="E395">
            <v>5736</v>
          </cell>
          <cell r="F395">
            <v>99898</v>
          </cell>
          <cell r="G395">
            <v>12</v>
          </cell>
        </row>
        <row r="396">
          <cell r="A396" t="str">
            <v>23</v>
          </cell>
          <cell r="B396" t="str">
            <v>65623</v>
          </cell>
          <cell r="C396" t="str">
            <v>Mendocino</v>
          </cell>
          <cell r="D396" t="str">
            <v>Willits Unified</v>
          </cell>
          <cell r="E396">
            <v>1824</v>
          </cell>
          <cell r="F396">
            <v>43572</v>
          </cell>
          <cell r="G396">
            <v>9</v>
          </cell>
        </row>
        <row r="397">
          <cell r="A397" t="str">
            <v>23</v>
          </cell>
          <cell r="B397" t="str">
            <v>73866</v>
          </cell>
          <cell r="C397" t="str">
            <v>Mendocino</v>
          </cell>
          <cell r="D397" t="str">
            <v>Potter Valley Community Unified</v>
          </cell>
          <cell r="E397">
            <v>261</v>
          </cell>
          <cell r="F397">
            <v>15148</v>
          </cell>
          <cell r="G397">
            <v>5</v>
          </cell>
        </row>
        <row r="398">
          <cell r="A398" t="str">
            <v>23</v>
          </cell>
          <cell r="B398" t="str">
            <v>73916</v>
          </cell>
          <cell r="C398" t="str">
            <v>Mendocino</v>
          </cell>
          <cell r="D398" t="str">
            <v>Laytonville Unified</v>
          </cell>
          <cell r="E398">
            <v>386</v>
          </cell>
          <cell r="F398">
            <v>16182</v>
          </cell>
          <cell r="G398">
            <v>6</v>
          </cell>
        </row>
        <row r="399">
          <cell r="A399" t="str">
            <v>23</v>
          </cell>
          <cell r="B399" t="str">
            <v>75218</v>
          </cell>
          <cell r="C399" t="str">
            <v>Mendocino</v>
          </cell>
          <cell r="D399" t="str">
            <v>Leggett Valley Unified</v>
          </cell>
          <cell r="E399">
            <v>149</v>
          </cell>
          <cell r="F399">
            <v>15148</v>
          </cell>
          <cell r="G399">
            <v>5</v>
          </cell>
        </row>
        <row r="400">
          <cell r="A400" t="str">
            <v>24</v>
          </cell>
          <cell r="B400" t="str">
            <v>10249</v>
          </cell>
          <cell r="C400" t="str">
            <v>Merced</v>
          </cell>
          <cell r="D400" t="str">
            <v>Merced County Office of Education</v>
          </cell>
          <cell r="E400">
            <v>1865</v>
          </cell>
          <cell r="F400">
            <v>41383</v>
          </cell>
          <cell r="G400">
            <v>7</v>
          </cell>
        </row>
        <row r="401">
          <cell r="A401" t="str">
            <v>24</v>
          </cell>
          <cell r="B401" t="str">
            <v>65631</v>
          </cell>
          <cell r="C401" t="str">
            <v>Merced</v>
          </cell>
          <cell r="D401" t="str">
            <v>Atwater Elementary</v>
          </cell>
          <cell r="E401">
            <v>4612</v>
          </cell>
          <cell r="F401">
            <v>80446</v>
          </cell>
          <cell r="G401">
            <v>9</v>
          </cell>
        </row>
        <row r="402">
          <cell r="A402" t="str">
            <v>24</v>
          </cell>
          <cell r="B402" t="str">
            <v>65649</v>
          </cell>
          <cell r="C402" t="str">
            <v>Merced</v>
          </cell>
          <cell r="D402" t="str">
            <v>Ballico-Cressey Elementary</v>
          </cell>
          <cell r="E402">
            <v>311</v>
          </cell>
          <cell r="F402">
            <v>7128</v>
          </cell>
          <cell r="G402">
            <v>2</v>
          </cell>
        </row>
        <row r="403">
          <cell r="A403" t="str">
            <v>24</v>
          </cell>
          <cell r="B403" t="str">
            <v>65680</v>
          </cell>
          <cell r="C403" t="str">
            <v>Merced</v>
          </cell>
          <cell r="D403" t="str">
            <v>El Nido Elementary</v>
          </cell>
          <cell r="E403">
            <v>181</v>
          </cell>
          <cell r="F403">
            <v>3564</v>
          </cell>
          <cell r="G403">
            <v>1</v>
          </cell>
        </row>
        <row r="404">
          <cell r="A404" t="str">
            <v>24</v>
          </cell>
          <cell r="B404" t="str">
            <v>65698</v>
          </cell>
          <cell r="C404" t="str">
            <v>Merced</v>
          </cell>
          <cell r="D404" t="str">
            <v>Hilmar Unified</v>
          </cell>
          <cell r="E404">
            <v>2362</v>
          </cell>
          <cell r="F404">
            <v>45584</v>
          </cell>
          <cell r="G404">
            <v>6</v>
          </cell>
        </row>
        <row r="405">
          <cell r="A405" t="str">
            <v>24</v>
          </cell>
          <cell r="B405" t="str">
            <v>65722</v>
          </cell>
          <cell r="C405" t="str">
            <v>Merced</v>
          </cell>
          <cell r="D405" t="str">
            <v>Le Grand Union Elementary</v>
          </cell>
          <cell r="E405">
            <v>403</v>
          </cell>
          <cell r="F405">
            <v>6851</v>
          </cell>
          <cell r="G405">
            <v>1</v>
          </cell>
        </row>
        <row r="406">
          <cell r="A406" t="str">
            <v>24</v>
          </cell>
          <cell r="B406" t="str">
            <v>65730</v>
          </cell>
          <cell r="C406" t="str">
            <v>Merced</v>
          </cell>
          <cell r="D406" t="str">
            <v>Le Grand Union High</v>
          </cell>
          <cell r="E406">
            <v>572</v>
          </cell>
          <cell r="F406">
            <v>12149</v>
          </cell>
          <cell r="G406">
            <v>2</v>
          </cell>
        </row>
        <row r="407">
          <cell r="A407" t="str">
            <v>24</v>
          </cell>
          <cell r="B407" t="str">
            <v>65748</v>
          </cell>
          <cell r="C407" t="str">
            <v>Merced</v>
          </cell>
          <cell r="D407" t="str">
            <v>Livingston Union</v>
          </cell>
          <cell r="E407">
            <v>2521</v>
          </cell>
          <cell r="F407">
            <v>42858</v>
          </cell>
          <cell r="G407">
            <v>4</v>
          </cell>
        </row>
        <row r="408">
          <cell r="A408" t="str">
            <v>24</v>
          </cell>
          <cell r="B408" t="str">
            <v>65755</v>
          </cell>
          <cell r="C408" t="str">
            <v>Merced</v>
          </cell>
          <cell r="D408" t="str">
            <v>Los Banos Unified</v>
          </cell>
          <cell r="E408">
            <v>8748</v>
          </cell>
          <cell r="F408">
            <v>151319</v>
          </cell>
          <cell r="G408">
            <v>11</v>
          </cell>
        </row>
        <row r="409">
          <cell r="A409" t="str">
            <v>24</v>
          </cell>
          <cell r="B409" t="str">
            <v>65763</v>
          </cell>
          <cell r="C409" t="str">
            <v>Merced</v>
          </cell>
          <cell r="D409" t="str">
            <v>McSwain Union Elementary</v>
          </cell>
          <cell r="E409">
            <v>782</v>
          </cell>
          <cell r="F409">
            <v>13295</v>
          </cell>
          <cell r="G409">
            <v>1</v>
          </cell>
        </row>
        <row r="410">
          <cell r="A410" t="str">
            <v>24</v>
          </cell>
          <cell r="B410" t="str">
            <v>65771</v>
          </cell>
          <cell r="C410" t="str">
            <v>Merced</v>
          </cell>
          <cell r="D410" t="str">
            <v>Merced City Elementary</v>
          </cell>
          <cell r="E410">
            <v>10876</v>
          </cell>
          <cell r="F410">
            <v>188086</v>
          </cell>
          <cell r="G410">
            <v>18</v>
          </cell>
        </row>
        <row r="411">
          <cell r="A411" t="str">
            <v>24</v>
          </cell>
          <cell r="B411" t="str">
            <v>65789</v>
          </cell>
          <cell r="C411" t="str">
            <v>Merced</v>
          </cell>
          <cell r="D411" t="str">
            <v>Merced Union High</v>
          </cell>
          <cell r="E411">
            <v>10591</v>
          </cell>
          <cell r="F411">
            <v>182343</v>
          </cell>
          <cell r="G411">
            <v>8</v>
          </cell>
        </row>
        <row r="412">
          <cell r="A412" t="str">
            <v>24</v>
          </cell>
          <cell r="B412" t="str">
            <v>65813</v>
          </cell>
          <cell r="C412" t="str">
            <v>Merced</v>
          </cell>
          <cell r="D412" t="str">
            <v>Plainsburg Union Elementary</v>
          </cell>
          <cell r="E412">
            <v>114</v>
          </cell>
          <cell r="F412">
            <v>3564</v>
          </cell>
          <cell r="G412">
            <v>1</v>
          </cell>
        </row>
        <row r="413">
          <cell r="A413" t="str">
            <v>24</v>
          </cell>
          <cell r="B413" t="str">
            <v>65821</v>
          </cell>
          <cell r="C413" t="str">
            <v>Merced</v>
          </cell>
          <cell r="D413" t="str">
            <v>Planada Elementary</v>
          </cell>
          <cell r="E413">
            <v>794</v>
          </cell>
          <cell r="F413">
            <v>13498</v>
          </cell>
          <cell r="G413">
            <v>2</v>
          </cell>
        </row>
        <row r="414">
          <cell r="A414" t="str">
            <v>24</v>
          </cell>
          <cell r="B414" t="str">
            <v>65839</v>
          </cell>
          <cell r="C414" t="str">
            <v>Merced</v>
          </cell>
          <cell r="D414" t="str">
            <v>Snelling-Merced Falls Union Elementary</v>
          </cell>
          <cell r="E414">
            <v>86</v>
          </cell>
          <cell r="F414">
            <v>3564</v>
          </cell>
          <cell r="G414">
            <v>1</v>
          </cell>
        </row>
        <row r="415">
          <cell r="A415" t="str">
            <v>24</v>
          </cell>
          <cell r="B415" t="str">
            <v>65862</v>
          </cell>
          <cell r="C415" t="str">
            <v>Merced</v>
          </cell>
          <cell r="D415" t="str">
            <v>Weaver Union</v>
          </cell>
          <cell r="E415">
            <v>2371</v>
          </cell>
          <cell r="F415">
            <v>40309</v>
          </cell>
          <cell r="G415">
            <v>3</v>
          </cell>
        </row>
        <row r="416">
          <cell r="A416" t="str">
            <v>24</v>
          </cell>
          <cell r="B416" t="str">
            <v>65870</v>
          </cell>
          <cell r="C416" t="str">
            <v>Merced</v>
          </cell>
          <cell r="D416" t="str">
            <v>Winton Elementary</v>
          </cell>
          <cell r="E416">
            <v>1794</v>
          </cell>
          <cell r="F416">
            <v>30498</v>
          </cell>
          <cell r="G416">
            <v>4</v>
          </cell>
        </row>
        <row r="417">
          <cell r="A417" t="str">
            <v>24</v>
          </cell>
          <cell r="B417" t="str">
            <v>73619</v>
          </cell>
          <cell r="C417" t="str">
            <v>Merced</v>
          </cell>
          <cell r="D417" t="str">
            <v>Gustine Unified</v>
          </cell>
          <cell r="E417">
            <v>1812</v>
          </cell>
          <cell r="F417">
            <v>36137</v>
          </cell>
          <cell r="G417">
            <v>6</v>
          </cell>
        </row>
        <row r="418">
          <cell r="A418" t="str">
            <v>24</v>
          </cell>
          <cell r="B418" t="str">
            <v>73726</v>
          </cell>
          <cell r="C418" t="str">
            <v>Merced</v>
          </cell>
          <cell r="D418" t="str">
            <v>Merced River Union Elementary</v>
          </cell>
          <cell r="E418">
            <v>187</v>
          </cell>
          <cell r="F418">
            <v>7128</v>
          </cell>
          <cell r="G418">
            <v>2</v>
          </cell>
        </row>
        <row r="419">
          <cell r="A419" t="str">
            <v>24</v>
          </cell>
          <cell r="B419" t="str">
            <v>75317</v>
          </cell>
          <cell r="C419" t="str">
            <v>Merced</v>
          </cell>
          <cell r="D419" t="str">
            <v>Dos Palos Oro Loma Joint Unified</v>
          </cell>
          <cell r="E419">
            <v>2570</v>
          </cell>
          <cell r="F419">
            <v>47011</v>
          </cell>
          <cell r="G419">
            <v>6</v>
          </cell>
        </row>
        <row r="420">
          <cell r="A420" t="str">
            <v>24</v>
          </cell>
          <cell r="B420" t="str">
            <v>75366</v>
          </cell>
          <cell r="C420" t="str">
            <v>Merced</v>
          </cell>
          <cell r="D420" t="str">
            <v>Delhi Unified</v>
          </cell>
          <cell r="E420">
            <v>2644</v>
          </cell>
          <cell r="F420">
            <v>52410</v>
          </cell>
          <cell r="G420">
            <v>7</v>
          </cell>
        </row>
        <row r="421">
          <cell r="A421" t="str">
            <v>25</v>
          </cell>
          <cell r="B421" t="str">
            <v>10256</v>
          </cell>
          <cell r="C421" t="str">
            <v>Modoc</v>
          </cell>
          <cell r="D421" t="str">
            <v>Modoc County Office of Education</v>
          </cell>
          <cell r="E421">
            <v>65</v>
          </cell>
          <cell r="F421">
            <v>11584</v>
          </cell>
          <cell r="G421">
            <v>4</v>
          </cell>
        </row>
        <row r="422">
          <cell r="A422" t="str">
            <v>25</v>
          </cell>
          <cell r="B422" t="str">
            <v>65896</v>
          </cell>
          <cell r="C422" t="str">
            <v>Modoc</v>
          </cell>
          <cell r="D422" t="str">
            <v>Surprise Valley Joint Unified</v>
          </cell>
          <cell r="E422">
            <v>163</v>
          </cell>
          <cell r="F422">
            <v>11584</v>
          </cell>
          <cell r="G422">
            <v>4</v>
          </cell>
        </row>
        <row r="423">
          <cell r="A423" t="str">
            <v>25</v>
          </cell>
          <cell r="B423" t="str">
            <v>73585</v>
          </cell>
          <cell r="C423" t="str">
            <v>Modoc</v>
          </cell>
          <cell r="D423" t="str">
            <v>Modoc Joint Unified</v>
          </cell>
          <cell r="E423">
            <v>914</v>
          </cell>
          <cell r="F423">
            <v>30178</v>
          </cell>
          <cell r="G423">
            <v>9</v>
          </cell>
        </row>
        <row r="424">
          <cell r="A424" t="str">
            <v>25</v>
          </cell>
          <cell r="B424" t="str">
            <v>73593</v>
          </cell>
          <cell r="C424" t="str">
            <v>Modoc</v>
          </cell>
          <cell r="D424" t="str">
            <v>Tulelake Basin Joint Unified</v>
          </cell>
          <cell r="E424">
            <v>535</v>
          </cell>
          <cell r="F424">
            <v>15596</v>
          </cell>
          <cell r="G424">
            <v>5</v>
          </cell>
        </row>
        <row r="425">
          <cell r="A425" t="str">
            <v>26</v>
          </cell>
          <cell r="B425" t="str">
            <v>10264</v>
          </cell>
          <cell r="C425" t="str">
            <v>Mono</v>
          </cell>
          <cell r="D425" t="str">
            <v>Mono County Office of Education</v>
          </cell>
          <cell r="E425">
            <v>41</v>
          </cell>
          <cell r="F425">
            <v>8912</v>
          </cell>
          <cell r="G425">
            <v>4</v>
          </cell>
        </row>
        <row r="426">
          <cell r="A426" t="str">
            <v>26</v>
          </cell>
          <cell r="B426" t="str">
            <v>73668</v>
          </cell>
          <cell r="C426" t="str">
            <v>Mono</v>
          </cell>
          <cell r="D426" t="str">
            <v>Eastern Sierra Unified</v>
          </cell>
          <cell r="E426">
            <v>490</v>
          </cell>
          <cell r="F426">
            <v>33860</v>
          </cell>
          <cell r="G426">
            <v>11</v>
          </cell>
        </row>
        <row r="427">
          <cell r="A427" t="str">
            <v>26</v>
          </cell>
          <cell r="B427" t="str">
            <v>73692</v>
          </cell>
          <cell r="C427" t="str">
            <v>Mono</v>
          </cell>
          <cell r="D427" t="str">
            <v>Mammoth Unified</v>
          </cell>
          <cell r="E427">
            <v>1178</v>
          </cell>
          <cell r="F427">
            <v>26423</v>
          </cell>
          <cell r="G427">
            <v>5</v>
          </cell>
        </row>
        <row r="428">
          <cell r="A428" t="str">
            <v>27</v>
          </cell>
          <cell r="B428" t="str">
            <v>10272</v>
          </cell>
          <cell r="C428" t="str">
            <v>Monterey</v>
          </cell>
          <cell r="D428" t="str">
            <v>Monterey County Office of Education</v>
          </cell>
          <cell r="E428">
            <v>1196</v>
          </cell>
          <cell r="F428">
            <v>23370</v>
          </cell>
          <cell r="G428">
            <v>4</v>
          </cell>
        </row>
        <row r="429">
          <cell r="A429" t="str">
            <v>27</v>
          </cell>
          <cell r="B429" t="str">
            <v>65961</v>
          </cell>
          <cell r="C429" t="str">
            <v>Monterey</v>
          </cell>
          <cell r="D429" t="str">
            <v>Alisal Union</v>
          </cell>
          <cell r="E429">
            <v>7463</v>
          </cell>
          <cell r="F429">
            <v>126874</v>
          </cell>
          <cell r="G429">
            <v>11</v>
          </cell>
        </row>
        <row r="430">
          <cell r="A430" t="str">
            <v>27</v>
          </cell>
          <cell r="B430" t="str">
            <v>65979</v>
          </cell>
          <cell r="C430" t="str">
            <v>Monterey</v>
          </cell>
          <cell r="D430" t="str">
            <v>Bradley Union Elementary</v>
          </cell>
          <cell r="E430">
            <v>42</v>
          </cell>
          <cell r="F430">
            <v>3564</v>
          </cell>
          <cell r="G430">
            <v>1</v>
          </cell>
        </row>
        <row r="431">
          <cell r="A431" t="str">
            <v>27</v>
          </cell>
          <cell r="B431" t="str">
            <v>65987</v>
          </cell>
          <cell r="C431" t="str">
            <v>Monterey</v>
          </cell>
          <cell r="D431" t="str">
            <v>Carmel Unified</v>
          </cell>
          <cell r="E431">
            <v>2152</v>
          </cell>
          <cell r="F431">
            <v>42250</v>
          </cell>
          <cell r="G431">
            <v>6</v>
          </cell>
        </row>
        <row r="432">
          <cell r="A432" t="str">
            <v>27</v>
          </cell>
          <cell r="B432" t="str">
            <v>65995</v>
          </cell>
          <cell r="C432" t="str">
            <v>Monterey</v>
          </cell>
          <cell r="D432" t="str">
            <v>Chualar Union Elementary</v>
          </cell>
          <cell r="E432">
            <v>364</v>
          </cell>
          <cell r="F432">
            <v>6188</v>
          </cell>
          <cell r="G432">
            <v>1</v>
          </cell>
        </row>
        <row r="433">
          <cell r="A433" t="str">
            <v>27</v>
          </cell>
          <cell r="B433" t="str">
            <v>66027</v>
          </cell>
          <cell r="C433" t="str">
            <v>Monterey</v>
          </cell>
          <cell r="D433" t="str">
            <v>Graves Elementary</v>
          </cell>
          <cell r="E433">
            <v>33</v>
          </cell>
          <cell r="F433">
            <v>3564</v>
          </cell>
          <cell r="G433">
            <v>1</v>
          </cell>
        </row>
        <row r="434">
          <cell r="A434" t="str">
            <v>27</v>
          </cell>
          <cell r="B434" t="str">
            <v>66035</v>
          </cell>
          <cell r="C434" t="str">
            <v>Monterey</v>
          </cell>
          <cell r="D434" t="str">
            <v>Greenfield Union Elementary</v>
          </cell>
          <cell r="E434">
            <v>2635</v>
          </cell>
          <cell r="F434">
            <v>44796</v>
          </cell>
          <cell r="G434">
            <v>4</v>
          </cell>
        </row>
        <row r="435">
          <cell r="A435" t="str">
            <v>27</v>
          </cell>
          <cell r="B435" t="str">
            <v>66050</v>
          </cell>
          <cell r="C435" t="str">
            <v>Monterey</v>
          </cell>
          <cell r="D435" t="str">
            <v>King City Union</v>
          </cell>
          <cell r="E435">
            <v>2431</v>
          </cell>
          <cell r="F435">
            <v>41594</v>
          </cell>
          <cell r="G435">
            <v>4</v>
          </cell>
        </row>
        <row r="436">
          <cell r="A436" t="str">
            <v>27</v>
          </cell>
          <cell r="B436" t="str">
            <v>66068</v>
          </cell>
          <cell r="C436" t="str">
            <v>Monterey</v>
          </cell>
          <cell r="D436" t="str">
            <v>King City Joint Union High</v>
          </cell>
          <cell r="E436">
            <v>2134</v>
          </cell>
          <cell r="F436">
            <v>41436</v>
          </cell>
          <cell r="G436">
            <v>4</v>
          </cell>
        </row>
        <row r="437">
          <cell r="A437" t="str">
            <v>27</v>
          </cell>
          <cell r="B437" t="str">
            <v>66076</v>
          </cell>
          <cell r="C437" t="str">
            <v>Monterey</v>
          </cell>
          <cell r="D437" t="str">
            <v>Lagunita Elementary</v>
          </cell>
          <cell r="E437">
            <v>93</v>
          </cell>
          <cell r="F437">
            <v>3564</v>
          </cell>
          <cell r="G437">
            <v>1</v>
          </cell>
        </row>
        <row r="438">
          <cell r="A438" t="str">
            <v>27</v>
          </cell>
          <cell r="B438" t="str">
            <v>66084</v>
          </cell>
          <cell r="C438" t="str">
            <v>Monterey</v>
          </cell>
          <cell r="D438" t="str">
            <v>Mission Union Elementary</v>
          </cell>
          <cell r="E438">
            <v>99</v>
          </cell>
          <cell r="F438">
            <v>3564</v>
          </cell>
          <cell r="G438">
            <v>1</v>
          </cell>
        </row>
        <row r="439">
          <cell r="A439" t="str">
            <v>27</v>
          </cell>
          <cell r="B439" t="str">
            <v>66092</v>
          </cell>
          <cell r="C439" t="str">
            <v>Monterey</v>
          </cell>
          <cell r="D439" t="str">
            <v>Monterey Peninsula Unified</v>
          </cell>
          <cell r="E439">
            <v>11192</v>
          </cell>
          <cell r="F439">
            <v>195329</v>
          </cell>
          <cell r="G439">
            <v>21</v>
          </cell>
        </row>
        <row r="440">
          <cell r="A440" t="str">
            <v>27</v>
          </cell>
          <cell r="B440" t="str">
            <v>66134</v>
          </cell>
          <cell r="C440" t="str">
            <v>Monterey</v>
          </cell>
          <cell r="D440" t="str">
            <v>Pacific Grove Unified</v>
          </cell>
          <cell r="E440">
            <v>1692</v>
          </cell>
          <cell r="F440">
            <v>30720</v>
          </cell>
          <cell r="G440">
            <v>5</v>
          </cell>
        </row>
        <row r="441">
          <cell r="A441" t="str">
            <v>27</v>
          </cell>
          <cell r="B441" t="str">
            <v>66142</v>
          </cell>
          <cell r="C441" t="str">
            <v>Monterey</v>
          </cell>
          <cell r="D441" t="str">
            <v>Salinas City Elementary</v>
          </cell>
          <cell r="E441">
            <v>7866</v>
          </cell>
          <cell r="F441">
            <v>136387</v>
          </cell>
          <cell r="G441">
            <v>13</v>
          </cell>
        </row>
        <row r="442">
          <cell r="A442" t="str">
            <v>27</v>
          </cell>
          <cell r="B442" t="str">
            <v>66159</v>
          </cell>
          <cell r="C442" t="str">
            <v>Monterey</v>
          </cell>
          <cell r="D442" t="str">
            <v>Salinas Union High</v>
          </cell>
          <cell r="E442">
            <v>13455</v>
          </cell>
          <cell r="F442">
            <v>230736</v>
          </cell>
          <cell r="G442">
            <v>10</v>
          </cell>
        </row>
        <row r="443">
          <cell r="A443" t="str">
            <v>27</v>
          </cell>
          <cell r="B443" t="str">
            <v>66167</v>
          </cell>
          <cell r="C443" t="str">
            <v>Monterey</v>
          </cell>
          <cell r="D443" t="str">
            <v>San Antonio Union Elementary</v>
          </cell>
          <cell r="E443">
            <v>190</v>
          </cell>
          <cell r="F443">
            <v>3564</v>
          </cell>
          <cell r="G443">
            <v>1</v>
          </cell>
        </row>
        <row r="444">
          <cell r="A444" t="str">
            <v>27</v>
          </cell>
          <cell r="B444" t="str">
            <v>66175</v>
          </cell>
          <cell r="C444" t="str">
            <v>Monterey</v>
          </cell>
          <cell r="D444" t="str">
            <v>San Ardo Union Elementary</v>
          </cell>
          <cell r="E444">
            <v>119</v>
          </cell>
          <cell r="F444">
            <v>3564</v>
          </cell>
          <cell r="G444">
            <v>1</v>
          </cell>
        </row>
        <row r="445">
          <cell r="A445" t="str">
            <v>27</v>
          </cell>
          <cell r="B445" t="str">
            <v>66183</v>
          </cell>
          <cell r="C445" t="str">
            <v>Monterey</v>
          </cell>
          <cell r="D445" t="str">
            <v>San Lucas Union Elementary</v>
          </cell>
          <cell r="E445">
            <v>64</v>
          </cell>
          <cell r="F445">
            <v>3564</v>
          </cell>
          <cell r="G445">
            <v>1</v>
          </cell>
        </row>
        <row r="446">
          <cell r="A446" t="str">
            <v>27</v>
          </cell>
          <cell r="B446" t="str">
            <v>66191</v>
          </cell>
          <cell r="C446" t="str">
            <v>Monterey</v>
          </cell>
          <cell r="D446" t="str">
            <v>Santa Rita Union Elementary</v>
          </cell>
          <cell r="E446">
            <v>3094</v>
          </cell>
          <cell r="F446">
            <v>52599</v>
          </cell>
          <cell r="G446">
            <v>5</v>
          </cell>
        </row>
        <row r="447">
          <cell r="A447" t="str">
            <v>27</v>
          </cell>
          <cell r="B447" t="str">
            <v>66225</v>
          </cell>
          <cell r="C447" t="str">
            <v>Monterey</v>
          </cell>
          <cell r="D447" t="str">
            <v>Spreckels Union Elementary</v>
          </cell>
          <cell r="E447">
            <v>903</v>
          </cell>
          <cell r="F447">
            <v>15351</v>
          </cell>
          <cell r="G447">
            <v>2</v>
          </cell>
        </row>
        <row r="448">
          <cell r="A448" t="str">
            <v>27</v>
          </cell>
          <cell r="B448" t="str">
            <v>66233</v>
          </cell>
          <cell r="C448" t="str">
            <v>Monterey</v>
          </cell>
          <cell r="D448" t="str">
            <v>Washington Union Elementary</v>
          </cell>
          <cell r="E448">
            <v>949</v>
          </cell>
          <cell r="F448">
            <v>16133</v>
          </cell>
          <cell r="G448">
            <v>3</v>
          </cell>
        </row>
        <row r="449">
          <cell r="A449" t="str">
            <v>27</v>
          </cell>
          <cell r="B449" t="str">
            <v>73825</v>
          </cell>
          <cell r="C449" t="str">
            <v>Monterey</v>
          </cell>
          <cell r="D449" t="str">
            <v>North Monterey County Unified</v>
          </cell>
          <cell r="E449">
            <v>4632</v>
          </cell>
          <cell r="F449">
            <v>81555</v>
          </cell>
          <cell r="G449">
            <v>8</v>
          </cell>
        </row>
        <row r="450">
          <cell r="A450" t="str">
            <v>27</v>
          </cell>
          <cell r="B450" t="str">
            <v>75150</v>
          </cell>
          <cell r="C450" t="str">
            <v>Monterey</v>
          </cell>
          <cell r="D450" t="str">
            <v>Pacific Unified</v>
          </cell>
          <cell r="E450">
            <v>15</v>
          </cell>
          <cell r="F450">
            <v>2228</v>
          </cell>
          <cell r="G450">
            <v>1</v>
          </cell>
        </row>
        <row r="451">
          <cell r="A451" t="str">
            <v>27</v>
          </cell>
          <cell r="B451" t="str">
            <v>75440</v>
          </cell>
          <cell r="C451" t="str">
            <v>Monterey</v>
          </cell>
          <cell r="D451" t="str">
            <v>Soledad Unified</v>
          </cell>
          <cell r="E451">
            <v>4259</v>
          </cell>
          <cell r="F451">
            <v>77016</v>
          </cell>
          <cell r="G451">
            <v>9</v>
          </cell>
        </row>
        <row r="452">
          <cell r="A452" t="str">
            <v>27</v>
          </cell>
          <cell r="B452" t="str">
            <v>75473</v>
          </cell>
          <cell r="C452" t="str">
            <v>Monterey</v>
          </cell>
          <cell r="D452" t="str">
            <v>Gonzales Unified</v>
          </cell>
          <cell r="E452">
            <v>2296</v>
          </cell>
          <cell r="F452">
            <v>41985</v>
          </cell>
          <cell r="G452">
            <v>4</v>
          </cell>
        </row>
        <row r="453">
          <cell r="A453" t="str">
            <v>28</v>
          </cell>
          <cell r="B453" t="str">
            <v>10280</v>
          </cell>
          <cell r="C453" t="str">
            <v>Napa</v>
          </cell>
          <cell r="D453" t="str">
            <v>Napa County Office of Education</v>
          </cell>
          <cell r="E453">
            <v>201</v>
          </cell>
          <cell r="F453">
            <v>11584</v>
          </cell>
          <cell r="G453">
            <v>4</v>
          </cell>
        </row>
        <row r="454">
          <cell r="A454" t="str">
            <v>28</v>
          </cell>
          <cell r="B454" t="str">
            <v>66241</v>
          </cell>
          <cell r="C454" t="str">
            <v>Napa</v>
          </cell>
          <cell r="D454" t="str">
            <v>Calistoga Joint Unified</v>
          </cell>
          <cell r="E454">
            <v>868</v>
          </cell>
          <cell r="F454">
            <v>16814</v>
          </cell>
          <cell r="G454">
            <v>3</v>
          </cell>
        </row>
        <row r="455">
          <cell r="A455" t="str">
            <v>28</v>
          </cell>
          <cell r="B455" t="str">
            <v>66258</v>
          </cell>
          <cell r="C455" t="str">
            <v>Napa</v>
          </cell>
          <cell r="D455" t="str">
            <v>Howell Mountain Elementary</v>
          </cell>
          <cell r="E455">
            <v>109</v>
          </cell>
          <cell r="F455">
            <v>3564</v>
          </cell>
          <cell r="G455">
            <v>1</v>
          </cell>
        </row>
        <row r="456">
          <cell r="A456" t="str">
            <v>28</v>
          </cell>
          <cell r="B456" t="str">
            <v>66266</v>
          </cell>
          <cell r="C456" t="str">
            <v>Napa</v>
          </cell>
          <cell r="D456" t="str">
            <v>Napa Valley Unified</v>
          </cell>
          <cell r="E456">
            <v>17498</v>
          </cell>
          <cell r="F456">
            <v>312695</v>
          </cell>
          <cell r="G456">
            <v>36</v>
          </cell>
        </row>
        <row r="457">
          <cell r="A457" t="str">
            <v>28</v>
          </cell>
          <cell r="B457" t="str">
            <v>66282</v>
          </cell>
          <cell r="C457" t="str">
            <v>Napa</v>
          </cell>
          <cell r="D457" t="str">
            <v>Pope Valley Union Elementary</v>
          </cell>
          <cell r="E457">
            <v>65</v>
          </cell>
          <cell r="F457">
            <v>3564</v>
          </cell>
          <cell r="G457">
            <v>1</v>
          </cell>
        </row>
        <row r="458">
          <cell r="A458" t="str">
            <v>28</v>
          </cell>
          <cell r="B458" t="str">
            <v>66290</v>
          </cell>
          <cell r="C458" t="str">
            <v>Napa</v>
          </cell>
          <cell r="D458" t="str">
            <v>Saint Helena Unified</v>
          </cell>
          <cell r="E458">
            <v>1351</v>
          </cell>
          <cell r="F458">
            <v>22967</v>
          </cell>
          <cell r="G458">
            <v>4</v>
          </cell>
        </row>
        <row r="459">
          <cell r="A459" t="str">
            <v>29</v>
          </cell>
          <cell r="B459" t="str">
            <v>10298</v>
          </cell>
          <cell r="C459" t="str">
            <v>Nevada</v>
          </cell>
          <cell r="D459" t="str">
            <v>Nevada County Office of Education</v>
          </cell>
          <cell r="E459">
            <v>1458</v>
          </cell>
          <cell r="F459">
            <v>39470</v>
          </cell>
          <cell r="G459">
            <v>10</v>
          </cell>
        </row>
        <row r="460">
          <cell r="A460" t="str">
            <v>29</v>
          </cell>
          <cell r="B460" t="str">
            <v>66316</v>
          </cell>
          <cell r="C460" t="str">
            <v>Nevada</v>
          </cell>
          <cell r="D460" t="str">
            <v>Chicago Park Elementary</v>
          </cell>
          <cell r="E460">
            <v>148</v>
          </cell>
          <cell r="F460">
            <v>3564</v>
          </cell>
          <cell r="G460">
            <v>1</v>
          </cell>
        </row>
        <row r="461">
          <cell r="A461" t="str">
            <v>29</v>
          </cell>
          <cell r="B461" t="str">
            <v>66324</v>
          </cell>
          <cell r="C461" t="str">
            <v>Nevada</v>
          </cell>
          <cell r="D461" t="str">
            <v>Clear Creek Elementary</v>
          </cell>
          <cell r="E461">
            <v>130</v>
          </cell>
          <cell r="F461">
            <v>3564</v>
          </cell>
          <cell r="G461">
            <v>1</v>
          </cell>
        </row>
        <row r="462">
          <cell r="A462" t="str">
            <v>29</v>
          </cell>
          <cell r="B462" t="str">
            <v>66332</v>
          </cell>
          <cell r="C462" t="str">
            <v>Nevada</v>
          </cell>
          <cell r="D462" t="str">
            <v>Grass Valley Elementary</v>
          </cell>
          <cell r="E462">
            <v>1676</v>
          </cell>
          <cell r="F462">
            <v>32761</v>
          </cell>
          <cell r="G462">
            <v>6</v>
          </cell>
        </row>
        <row r="463">
          <cell r="A463" t="str">
            <v>29</v>
          </cell>
          <cell r="B463" t="str">
            <v>66340</v>
          </cell>
          <cell r="C463" t="str">
            <v>Nevada</v>
          </cell>
          <cell r="D463" t="str">
            <v>Nevada City Elementary</v>
          </cell>
          <cell r="E463">
            <v>1237</v>
          </cell>
          <cell r="F463">
            <v>27234</v>
          </cell>
          <cell r="G463">
            <v>6</v>
          </cell>
        </row>
        <row r="464">
          <cell r="A464" t="str">
            <v>29</v>
          </cell>
          <cell r="B464" t="str">
            <v>66357</v>
          </cell>
          <cell r="C464" t="str">
            <v>Nevada</v>
          </cell>
          <cell r="D464" t="str">
            <v>Nevada Joint Union High</v>
          </cell>
          <cell r="E464">
            <v>3853</v>
          </cell>
          <cell r="F464">
            <v>76940</v>
          </cell>
          <cell r="G464">
            <v>8</v>
          </cell>
        </row>
        <row r="465">
          <cell r="A465" t="str">
            <v>29</v>
          </cell>
          <cell r="B465" t="str">
            <v>66373</v>
          </cell>
          <cell r="C465" t="str">
            <v>Nevada</v>
          </cell>
          <cell r="D465" t="str">
            <v>Pleasant Ridge Union Elementary</v>
          </cell>
          <cell r="E465">
            <v>1676</v>
          </cell>
          <cell r="F465">
            <v>30652</v>
          </cell>
          <cell r="G465">
            <v>5</v>
          </cell>
        </row>
        <row r="466">
          <cell r="A466" t="str">
            <v>29</v>
          </cell>
          <cell r="B466" t="str">
            <v>66381</v>
          </cell>
          <cell r="C466" t="str">
            <v>Nevada</v>
          </cell>
          <cell r="D466" t="str">
            <v>Pleasant Valley Elementary</v>
          </cell>
          <cell r="E466">
            <v>552</v>
          </cell>
          <cell r="F466">
            <v>11561</v>
          </cell>
          <cell r="G466">
            <v>3</v>
          </cell>
        </row>
        <row r="467">
          <cell r="A467" t="str">
            <v>29</v>
          </cell>
          <cell r="B467" t="str">
            <v>66399</v>
          </cell>
          <cell r="C467" t="str">
            <v>Nevada</v>
          </cell>
          <cell r="D467" t="str">
            <v>Ready Springs Union Elementary</v>
          </cell>
          <cell r="E467">
            <v>299</v>
          </cell>
          <cell r="F467">
            <v>7525</v>
          </cell>
          <cell r="G467">
            <v>2</v>
          </cell>
        </row>
        <row r="468">
          <cell r="A468" t="str">
            <v>29</v>
          </cell>
          <cell r="B468" t="str">
            <v>66407</v>
          </cell>
          <cell r="C468" t="str">
            <v>Nevada</v>
          </cell>
          <cell r="D468" t="str">
            <v>Union Hill Elementary</v>
          </cell>
          <cell r="E468">
            <v>773</v>
          </cell>
          <cell r="F468">
            <v>17845</v>
          </cell>
          <cell r="G468">
            <v>3</v>
          </cell>
        </row>
        <row r="469">
          <cell r="A469" t="str">
            <v>29</v>
          </cell>
          <cell r="B469" t="str">
            <v>66415</v>
          </cell>
          <cell r="C469" t="str">
            <v>Nevada</v>
          </cell>
          <cell r="D469" t="str">
            <v>Twin Ridges Elementary</v>
          </cell>
          <cell r="E469">
            <v>97</v>
          </cell>
          <cell r="F469">
            <v>8020</v>
          </cell>
          <cell r="G469">
            <v>3</v>
          </cell>
        </row>
        <row r="470">
          <cell r="A470" t="str">
            <v>30</v>
          </cell>
          <cell r="B470" t="str">
            <v>10306</v>
          </cell>
          <cell r="C470" t="str">
            <v>Orange</v>
          </cell>
          <cell r="D470" t="str">
            <v>Orange County Department of Education</v>
          </cell>
          <cell r="E470">
            <v>8204</v>
          </cell>
          <cell r="F470">
            <v>139473</v>
          </cell>
          <cell r="G470">
            <v>4</v>
          </cell>
        </row>
        <row r="471">
          <cell r="A471" t="str">
            <v>30</v>
          </cell>
          <cell r="B471" t="str">
            <v>66423</v>
          </cell>
          <cell r="C471" t="str">
            <v>Orange</v>
          </cell>
          <cell r="D471" t="str">
            <v>Anaheim City</v>
          </cell>
          <cell r="E471">
            <v>19263</v>
          </cell>
          <cell r="F471">
            <v>327484</v>
          </cell>
          <cell r="G471">
            <v>24</v>
          </cell>
        </row>
        <row r="472">
          <cell r="A472" t="str">
            <v>30</v>
          </cell>
          <cell r="B472" t="str">
            <v>66431</v>
          </cell>
          <cell r="C472" t="str">
            <v>Orange</v>
          </cell>
          <cell r="D472" t="str">
            <v>Anaheim Union High</v>
          </cell>
          <cell r="E472">
            <v>32926</v>
          </cell>
          <cell r="F472">
            <v>564532</v>
          </cell>
          <cell r="G472">
            <v>22</v>
          </cell>
        </row>
        <row r="473">
          <cell r="A473" t="str">
            <v>30</v>
          </cell>
          <cell r="B473" t="str">
            <v>66449</v>
          </cell>
          <cell r="C473" t="str">
            <v>Orange</v>
          </cell>
          <cell r="D473" t="str">
            <v>Brea-Olinda Unified</v>
          </cell>
          <cell r="E473">
            <v>5936</v>
          </cell>
          <cell r="F473">
            <v>103152</v>
          </cell>
          <cell r="G473">
            <v>9</v>
          </cell>
        </row>
        <row r="474">
          <cell r="A474" t="str">
            <v>30</v>
          </cell>
          <cell r="B474" t="str">
            <v>66456</v>
          </cell>
          <cell r="C474" t="str">
            <v>Orange</v>
          </cell>
          <cell r="D474" t="str">
            <v>Buena Park Elementary</v>
          </cell>
          <cell r="E474">
            <v>5564</v>
          </cell>
          <cell r="F474">
            <v>94590</v>
          </cell>
          <cell r="G474">
            <v>7</v>
          </cell>
        </row>
        <row r="475">
          <cell r="A475" t="str">
            <v>30</v>
          </cell>
          <cell r="B475" t="str">
            <v>66464</v>
          </cell>
          <cell r="C475" t="str">
            <v>Orange</v>
          </cell>
          <cell r="D475" t="str">
            <v>Capistrano Unified</v>
          </cell>
          <cell r="E475">
            <v>51683</v>
          </cell>
          <cell r="F475">
            <v>886442</v>
          </cell>
          <cell r="G475">
            <v>58</v>
          </cell>
        </row>
        <row r="476">
          <cell r="A476" t="str">
            <v>30</v>
          </cell>
          <cell r="B476" t="str">
            <v>66472</v>
          </cell>
          <cell r="C476" t="str">
            <v>Orange</v>
          </cell>
          <cell r="D476" t="str">
            <v>Centralia Elementary</v>
          </cell>
          <cell r="E476">
            <v>4745</v>
          </cell>
          <cell r="F476">
            <v>80665</v>
          </cell>
          <cell r="G476">
            <v>9</v>
          </cell>
        </row>
        <row r="477">
          <cell r="A477" t="str">
            <v>30</v>
          </cell>
          <cell r="B477" t="str">
            <v>66480</v>
          </cell>
          <cell r="C477" t="str">
            <v>Orange</v>
          </cell>
          <cell r="D477" t="str">
            <v>Cypress Elementary</v>
          </cell>
          <cell r="E477">
            <v>4077</v>
          </cell>
          <cell r="F477">
            <v>69309</v>
          </cell>
          <cell r="G477">
            <v>9</v>
          </cell>
        </row>
        <row r="478">
          <cell r="A478" t="str">
            <v>30</v>
          </cell>
          <cell r="B478" t="str">
            <v>66498</v>
          </cell>
          <cell r="C478" t="str">
            <v>Orange</v>
          </cell>
          <cell r="D478" t="str">
            <v>Fountain Valley Elementary</v>
          </cell>
          <cell r="E478">
            <v>6142</v>
          </cell>
          <cell r="F478">
            <v>104416</v>
          </cell>
          <cell r="G478">
            <v>11</v>
          </cell>
        </row>
        <row r="479">
          <cell r="A479" t="str">
            <v>30</v>
          </cell>
          <cell r="B479" t="str">
            <v>66506</v>
          </cell>
          <cell r="C479" t="str">
            <v>Orange</v>
          </cell>
          <cell r="D479" t="str">
            <v>Fullerton Elementary</v>
          </cell>
          <cell r="E479">
            <v>13445</v>
          </cell>
          <cell r="F479">
            <v>228572</v>
          </cell>
          <cell r="G479">
            <v>20</v>
          </cell>
        </row>
        <row r="480">
          <cell r="A480" t="str">
            <v>30</v>
          </cell>
          <cell r="B480" t="str">
            <v>66514</v>
          </cell>
          <cell r="C480" t="str">
            <v>Orange</v>
          </cell>
          <cell r="D480" t="str">
            <v>Fullerton Joint Union High</v>
          </cell>
          <cell r="E480">
            <v>16304</v>
          </cell>
          <cell r="F480">
            <v>277177</v>
          </cell>
          <cell r="G480">
            <v>8</v>
          </cell>
        </row>
        <row r="481">
          <cell r="A481" t="str">
            <v>30</v>
          </cell>
          <cell r="B481" t="str">
            <v>66522</v>
          </cell>
          <cell r="C481" t="str">
            <v>Orange</v>
          </cell>
          <cell r="D481" t="str">
            <v>Garden Grove Unified</v>
          </cell>
          <cell r="E481">
            <v>48420</v>
          </cell>
          <cell r="F481">
            <v>830820</v>
          </cell>
          <cell r="G481">
            <v>67</v>
          </cell>
        </row>
        <row r="482">
          <cell r="A482" t="str">
            <v>30</v>
          </cell>
          <cell r="B482" t="str">
            <v>66530</v>
          </cell>
          <cell r="C482" t="str">
            <v>Orange</v>
          </cell>
          <cell r="D482" t="str">
            <v>Huntington Beach City Elementary</v>
          </cell>
          <cell r="E482">
            <v>6674</v>
          </cell>
          <cell r="F482">
            <v>113461</v>
          </cell>
          <cell r="G482">
            <v>9</v>
          </cell>
        </row>
        <row r="483">
          <cell r="A483" t="str">
            <v>30</v>
          </cell>
          <cell r="B483" t="str">
            <v>66548</v>
          </cell>
          <cell r="C483" t="str">
            <v>Orange</v>
          </cell>
          <cell r="D483" t="str">
            <v>Huntington Beach Union High</v>
          </cell>
          <cell r="E483">
            <v>16097</v>
          </cell>
          <cell r="F483">
            <v>276476</v>
          </cell>
          <cell r="G483">
            <v>9</v>
          </cell>
        </row>
        <row r="484">
          <cell r="A484" t="str">
            <v>30</v>
          </cell>
          <cell r="B484" t="str">
            <v>66555</v>
          </cell>
          <cell r="C484" t="str">
            <v>Orange</v>
          </cell>
          <cell r="D484" t="str">
            <v>Laguna Beach Unified</v>
          </cell>
          <cell r="E484">
            <v>2941</v>
          </cell>
          <cell r="F484">
            <v>49998</v>
          </cell>
          <cell r="G484">
            <v>4</v>
          </cell>
        </row>
        <row r="485">
          <cell r="A485" t="str">
            <v>30</v>
          </cell>
          <cell r="B485" t="str">
            <v>66563</v>
          </cell>
          <cell r="C485" t="str">
            <v>Orange</v>
          </cell>
          <cell r="D485" t="str">
            <v>La Habra City Elementary</v>
          </cell>
          <cell r="E485">
            <v>5625</v>
          </cell>
          <cell r="F485">
            <v>95627</v>
          </cell>
          <cell r="G485">
            <v>9</v>
          </cell>
        </row>
        <row r="486">
          <cell r="A486" t="str">
            <v>30</v>
          </cell>
          <cell r="B486" t="str">
            <v>66589</v>
          </cell>
          <cell r="C486" t="str">
            <v>Orange</v>
          </cell>
          <cell r="D486" t="str">
            <v>Magnolia Elementary</v>
          </cell>
          <cell r="E486">
            <v>6313</v>
          </cell>
          <cell r="F486">
            <v>107324</v>
          </cell>
          <cell r="G486">
            <v>9</v>
          </cell>
        </row>
        <row r="487">
          <cell r="A487" t="str">
            <v>30</v>
          </cell>
          <cell r="B487" t="str">
            <v>66597</v>
          </cell>
          <cell r="C487" t="str">
            <v>Orange</v>
          </cell>
          <cell r="D487" t="str">
            <v>Newport-Mesa Unified</v>
          </cell>
          <cell r="E487">
            <v>21488</v>
          </cell>
          <cell r="F487">
            <v>370180</v>
          </cell>
          <cell r="G487">
            <v>32</v>
          </cell>
        </row>
        <row r="488">
          <cell r="A488" t="str">
            <v>30</v>
          </cell>
          <cell r="B488" t="str">
            <v>66613</v>
          </cell>
          <cell r="C488" t="str">
            <v>Orange</v>
          </cell>
          <cell r="D488" t="str">
            <v>Ocean View</v>
          </cell>
          <cell r="E488">
            <v>9503</v>
          </cell>
          <cell r="F488">
            <v>161556</v>
          </cell>
          <cell r="G488">
            <v>15</v>
          </cell>
        </row>
        <row r="489">
          <cell r="A489" t="str">
            <v>30</v>
          </cell>
          <cell r="B489" t="str">
            <v>66621</v>
          </cell>
          <cell r="C489" t="str">
            <v>Orange</v>
          </cell>
          <cell r="D489" t="str">
            <v>Orange Unified</v>
          </cell>
          <cell r="E489">
            <v>29103</v>
          </cell>
          <cell r="F489">
            <v>504490</v>
          </cell>
          <cell r="G489">
            <v>43</v>
          </cell>
        </row>
        <row r="490">
          <cell r="A490" t="str">
            <v>30</v>
          </cell>
          <cell r="B490" t="str">
            <v>66647</v>
          </cell>
          <cell r="C490" t="str">
            <v>Orange</v>
          </cell>
          <cell r="D490" t="str">
            <v>Placentia-Yorba Linda Unified</v>
          </cell>
          <cell r="E490">
            <v>26100</v>
          </cell>
          <cell r="F490">
            <v>448308</v>
          </cell>
          <cell r="G490">
            <v>33</v>
          </cell>
        </row>
        <row r="491">
          <cell r="A491" t="str">
            <v>30</v>
          </cell>
          <cell r="B491" t="str">
            <v>66670</v>
          </cell>
          <cell r="C491" t="str">
            <v>Orange</v>
          </cell>
          <cell r="D491" t="str">
            <v>Santa Ana Unified</v>
          </cell>
          <cell r="E491">
            <v>54584</v>
          </cell>
          <cell r="F491">
            <v>929591</v>
          </cell>
          <cell r="G491">
            <v>55</v>
          </cell>
        </row>
        <row r="492">
          <cell r="A492" t="str">
            <v>30</v>
          </cell>
          <cell r="B492" t="str">
            <v>66696</v>
          </cell>
          <cell r="C492" t="str">
            <v>Orange</v>
          </cell>
          <cell r="D492" t="str">
            <v>Savanna Elementary</v>
          </cell>
          <cell r="E492">
            <v>2468</v>
          </cell>
          <cell r="F492">
            <v>41956</v>
          </cell>
          <cell r="G492">
            <v>4</v>
          </cell>
        </row>
        <row r="493">
          <cell r="A493" t="str">
            <v>30</v>
          </cell>
          <cell r="B493" t="str">
            <v>66746</v>
          </cell>
          <cell r="C493" t="str">
            <v>Orange</v>
          </cell>
          <cell r="D493" t="str">
            <v>Westminster Elementary</v>
          </cell>
          <cell r="E493">
            <v>9875</v>
          </cell>
          <cell r="F493">
            <v>167879</v>
          </cell>
          <cell r="G493">
            <v>15</v>
          </cell>
        </row>
        <row r="494">
          <cell r="A494" t="str">
            <v>30</v>
          </cell>
          <cell r="B494" t="str">
            <v>73635</v>
          </cell>
          <cell r="C494" t="str">
            <v>Orange</v>
          </cell>
          <cell r="D494" t="str">
            <v>Saddleback Valley Unified</v>
          </cell>
          <cell r="E494">
            <v>32903</v>
          </cell>
          <cell r="F494">
            <v>565873</v>
          </cell>
          <cell r="G494">
            <v>37</v>
          </cell>
        </row>
        <row r="495">
          <cell r="A495" t="str">
            <v>30</v>
          </cell>
          <cell r="B495" t="str">
            <v>73643</v>
          </cell>
          <cell r="C495" t="str">
            <v>Orange</v>
          </cell>
          <cell r="D495" t="str">
            <v>Tustin Unified</v>
          </cell>
          <cell r="E495">
            <v>21668</v>
          </cell>
          <cell r="F495">
            <v>370961</v>
          </cell>
          <cell r="G495">
            <v>28</v>
          </cell>
        </row>
        <row r="496">
          <cell r="A496" t="str">
            <v>30</v>
          </cell>
          <cell r="B496" t="str">
            <v>73650</v>
          </cell>
          <cell r="C496" t="str">
            <v>Orange</v>
          </cell>
          <cell r="D496" t="str">
            <v>Irvine Unified</v>
          </cell>
          <cell r="E496">
            <v>26534</v>
          </cell>
          <cell r="F496">
            <v>457280</v>
          </cell>
          <cell r="G496">
            <v>35</v>
          </cell>
        </row>
        <row r="497">
          <cell r="A497" t="str">
            <v>30</v>
          </cell>
          <cell r="B497" t="str">
            <v>73924</v>
          </cell>
          <cell r="C497" t="str">
            <v>Orange</v>
          </cell>
          <cell r="D497" t="str">
            <v>Los Alamitos Unified</v>
          </cell>
          <cell r="E497">
            <v>9461</v>
          </cell>
          <cell r="F497">
            <v>162416</v>
          </cell>
          <cell r="G497">
            <v>10</v>
          </cell>
        </row>
        <row r="498">
          <cell r="A498" t="str">
            <v>31</v>
          </cell>
          <cell r="B498" t="str">
            <v>10314</v>
          </cell>
          <cell r="C498" t="str">
            <v>Placer</v>
          </cell>
          <cell r="D498" t="str">
            <v>Placer County Office of Education</v>
          </cell>
          <cell r="E498">
            <v>644</v>
          </cell>
          <cell r="F498">
            <v>19016</v>
          </cell>
          <cell r="G498">
            <v>5</v>
          </cell>
        </row>
        <row r="499">
          <cell r="A499" t="str">
            <v>31</v>
          </cell>
          <cell r="B499" t="str">
            <v>66761</v>
          </cell>
          <cell r="C499" t="str">
            <v>Placer</v>
          </cell>
          <cell r="D499" t="str">
            <v>Ackerman Elementary</v>
          </cell>
          <cell r="E499">
            <v>508</v>
          </cell>
          <cell r="F499">
            <v>8636</v>
          </cell>
          <cell r="G499">
            <v>1</v>
          </cell>
        </row>
        <row r="500">
          <cell r="A500" t="str">
            <v>31</v>
          </cell>
          <cell r="B500" t="str">
            <v>66779</v>
          </cell>
          <cell r="C500" t="str">
            <v>Placer</v>
          </cell>
          <cell r="D500" t="str">
            <v>Alta-Dutch Flat Union Elementary</v>
          </cell>
          <cell r="E500">
            <v>118</v>
          </cell>
          <cell r="F500">
            <v>5792</v>
          </cell>
          <cell r="G500">
            <v>2</v>
          </cell>
        </row>
        <row r="501">
          <cell r="A501" t="str">
            <v>31</v>
          </cell>
          <cell r="B501" t="str">
            <v>66787</v>
          </cell>
          <cell r="C501" t="str">
            <v>Placer</v>
          </cell>
          <cell r="D501" t="str">
            <v>Auburn Union Elementary</v>
          </cell>
          <cell r="E501">
            <v>2134</v>
          </cell>
          <cell r="F501">
            <v>36278</v>
          </cell>
          <cell r="G501">
            <v>4</v>
          </cell>
        </row>
        <row r="502">
          <cell r="A502" t="str">
            <v>31</v>
          </cell>
          <cell r="B502" t="str">
            <v>66795</v>
          </cell>
          <cell r="C502" t="str">
            <v>Placer</v>
          </cell>
          <cell r="D502" t="str">
            <v>Colfax Elementary</v>
          </cell>
          <cell r="E502">
            <v>388</v>
          </cell>
          <cell r="F502">
            <v>8790</v>
          </cell>
          <cell r="G502">
            <v>2</v>
          </cell>
        </row>
        <row r="503">
          <cell r="A503" t="str">
            <v>31</v>
          </cell>
          <cell r="B503" t="str">
            <v>66803</v>
          </cell>
          <cell r="C503" t="str">
            <v>Placer</v>
          </cell>
          <cell r="D503" t="str">
            <v>Dry Creek Joint Elementary</v>
          </cell>
          <cell r="E503">
            <v>7276</v>
          </cell>
          <cell r="F503">
            <v>123696</v>
          </cell>
          <cell r="G503">
            <v>10</v>
          </cell>
        </row>
        <row r="504">
          <cell r="A504" t="str">
            <v>31</v>
          </cell>
          <cell r="B504" t="str">
            <v>66829</v>
          </cell>
          <cell r="C504" t="str">
            <v>Placer</v>
          </cell>
          <cell r="D504" t="str">
            <v>Eureka Union</v>
          </cell>
          <cell r="E504">
            <v>3700</v>
          </cell>
          <cell r="F504">
            <v>62900</v>
          </cell>
          <cell r="G504">
            <v>8</v>
          </cell>
        </row>
        <row r="505">
          <cell r="A505" t="str">
            <v>31</v>
          </cell>
          <cell r="B505" t="str">
            <v>66837</v>
          </cell>
          <cell r="C505" t="str">
            <v>Placer</v>
          </cell>
          <cell r="D505" t="str">
            <v>Foresthill Union Elementary</v>
          </cell>
          <cell r="E505">
            <v>522</v>
          </cell>
          <cell r="F505">
            <v>8874</v>
          </cell>
          <cell r="G505">
            <v>2</v>
          </cell>
        </row>
        <row r="506">
          <cell r="A506" t="str">
            <v>31</v>
          </cell>
          <cell r="B506" t="str">
            <v>66845</v>
          </cell>
          <cell r="C506" t="str">
            <v>Placer</v>
          </cell>
          <cell r="D506" t="str">
            <v>Loomis Union Elementary</v>
          </cell>
          <cell r="E506">
            <v>2432</v>
          </cell>
          <cell r="F506">
            <v>42199</v>
          </cell>
          <cell r="G506">
            <v>7</v>
          </cell>
        </row>
        <row r="507">
          <cell r="A507" t="str">
            <v>31</v>
          </cell>
          <cell r="B507" t="str">
            <v>66852</v>
          </cell>
          <cell r="C507" t="str">
            <v>Placer</v>
          </cell>
          <cell r="D507" t="str">
            <v>Newcastle Elementary</v>
          </cell>
          <cell r="E507">
            <v>361</v>
          </cell>
          <cell r="F507">
            <v>7128</v>
          </cell>
          <cell r="G507">
            <v>2</v>
          </cell>
        </row>
        <row r="508">
          <cell r="A508" t="str">
            <v>31</v>
          </cell>
          <cell r="B508" t="str">
            <v>66886</v>
          </cell>
          <cell r="C508" t="str">
            <v>Placer</v>
          </cell>
          <cell r="D508" t="str">
            <v>Placer Hills Union Elementary</v>
          </cell>
          <cell r="E508">
            <v>1133</v>
          </cell>
          <cell r="F508">
            <v>19261</v>
          </cell>
          <cell r="G508">
            <v>2</v>
          </cell>
        </row>
        <row r="509">
          <cell r="A509" t="str">
            <v>31</v>
          </cell>
          <cell r="B509" t="str">
            <v>66894</v>
          </cell>
          <cell r="C509" t="str">
            <v>Placer</v>
          </cell>
          <cell r="D509" t="str">
            <v>Placer Union High</v>
          </cell>
          <cell r="E509">
            <v>4527</v>
          </cell>
          <cell r="F509">
            <v>78514</v>
          </cell>
          <cell r="G509">
            <v>6</v>
          </cell>
        </row>
        <row r="510">
          <cell r="A510" t="str">
            <v>31</v>
          </cell>
          <cell r="B510" t="str">
            <v>66910</v>
          </cell>
          <cell r="C510" t="str">
            <v>Placer</v>
          </cell>
          <cell r="D510" t="str">
            <v>Roseville City Elementary</v>
          </cell>
          <cell r="E510">
            <v>9265</v>
          </cell>
          <cell r="F510">
            <v>157507</v>
          </cell>
          <cell r="G510">
            <v>17</v>
          </cell>
        </row>
        <row r="511">
          <cell r="A511" t="str">
            <v>31</v>
          </cell>
          <cell r="B511" t="str">
            <v>66928</v>
          </cell>
          <cell r="C511" t="str">
            <v>Placer</v>
          </cell>
          <cell r="D511" t="str">
            <v>Roseville Joint Union High</v>
          </cell>
          <cell r="E511">
            <v>9472</v>
          </cell>
          <cell r="F511">
            <v>161244</v>
          </cell>
          <cell r="G511">
            <v>7</v>
          </cell>
        </row>
        <row r="512">
          <cell r="A512" t="str">
            <v>31</v>
          </cell>
          <cell r="B512" t="str">
            <v>66944</v>
          </cell>
          <cell r="C512" t="str">
            <v>Placer</v>
          </cell>
          <cell r="D512" t="str">
            <v>Tahoe-Truckee Joint Unified</v>
          </cell>
          <cell r="E512">
            <v>4114</v>
          </cell>
          <cell r="F512">
            <v>77945</v>
          </cell>
          <cell r="G512">
            <v>11</v>
          </cell>
        </row>
        <row r="513">
          <cell r="A513" t="str">
            <v>31</v>
          </cell>
          <cell r="B513" t="str">
            <v>66951</v>
          </cell>
          <cell r="C513" t="str">
            <v>Placer</v>
          </cell>
          <cell r="D513" t="str">
            <v>Western Placer Unified</v>
          </cell>
          <cell r="E513">
            <v>6383</v>
          </cell>
          <cell r="F513">
            <v>112802</v>
          </cell>
          <cell r="G513">
            <v>11</v>
          </cell>
        </row>
        <row r="514">
          <cell r="A514" t="str">
            <v>31</v>
          </cell>
          <cell r="B514" t="str">
            <v>75085</v>
          </cell>
          <cell r="C514" t="str">
            <v>Placer</v>
          </cell>
          <cell r="D514" t="str">
            <v>Rocklin Unified</v>
          </cell>
          <cell r="E514">
            <v>10356</v>
          </cell>
          <cell r="F514">
            <v>179903</v>
          </cell>
          <cell r="G514">
            <v>16</v>
          </cell>
        </row>
        <row r="515">
          <cell r="A515" t="str">
            <v>32</v>
          </cell>
          <cell r="B515" t="str">
            <v>10322</v>
          </cell>
          <cell r="C515" t="str">
            <v>Plumas</v>
          </cell>
          <cell r="D515" t="str">
            <v>Plumas County Office of Education</v>
          </cell>
          <cell r="E515">
            <v>31</v>
          </cell>
          <cell r="F515">
            <v>6684</v>
          </cell>
          <cell r="G515">
            <v>3</v>
          </cell>
        </row>
        <row r="516">
          <cell r="A516" t="str">
            <v>32</v>
          </cell>
          <cell r="B516" t="str">
            <v>66969</v>
          </cell>
          <cell r="C516" t="str">
            <v>Plumas</v>
          </cell>
          <cell r="D516" t="str">
            <v>Plumas Unified</v>
          </cell>
          <cell r="E516">
            <v>2326</v>
          </cell>
          <cell r="F516">
            <v>49029</v>
          </cell>
          <cell r="G516">
            <v>11</v>
          </cell>
        </row>
        <row r="517">
          <cell r="A517" t="str">
            <v>33</v>
          </cell>
          <cell r="B517" t="str">
            <v>10330</v>
          </cell>
          <cell r="C517" t="str">
            <v>Riverside</v>
          </cell>
          <cell r="D517" t="str">
            <v>Riverside County Office of Education</v>
          </cell>
          <cell r="E517">
            <v>2961</v>
          </cell>
          <cell r="F517">
            <v>50339</v>
          </cell>
          <cell r="G517">
            <v>4</v>
          </cell>
        </row>
        <row r="518">
          <cell r="A518" t="str">
            <v>33</v>
          </cell>
          <cell r="B518" t="str">
            <v>31625</v>
          </cell>
          <cell r="C518" t="str">
            <v>Riverside</v>
          </cell>
          <cell r="D518" t="str">
            <v>California School for the Deaf-Riverside (State Special Schl)</v>
          </cell>
          <cell r="E518">
            <v>413</v>
          </cell>
          <cell r="F518">
            <v>7021</v>
          </cell>
          <cell r="G518">
            <v>1</v>
          </cell>
        </row>
        <row r="519">
          <cell r="A519" t="str">
            <v>33</v>
          </cell>
          <cell r="B519" t="str">
            <v>66977</v>
          </cell>
          <cell r="C519" t="str">
            <v>Riverside</v>
          </cell>
          <cell r="D519" t="str">
            <v>Alvord Unified</v>
          </cell>
          <cell r="E519">
            <v>20010</v>
          </cell>
          <cell r="F519">
            <v>342412</v>
          </cell>
          <cell r="G519">
            <v>22</v>
          </cell>
        </row>
        <row r="520">
          <cell r="A520" t="str">
            <v>33</v>
          </cell>
          <cell r="B520" t="str">
            <v>66985</v>
          </cell>
          <cell r="C520" t="str">
            <v>Riverside</v>
          </cell>
          <cell r="D520" t="str">
            <v>Banning Unified</v>
          </cell>
          <cell r="E520">
            <v>4804</v>
          </cell>
          <cell r="F520">
            <v>85465</v>
          </cell>
          <cell r="G520">
            <v>9</v>
          </cell>
        </row>
        <row r="521">
          <cell r="A521" t="str">
            <v>33</v>
          </cell>
          <cell r="B521" t="str">
            <v>66993</v>
          </cell>
          <cell r="C521" t="str">
            <v>Riverside</v>
          </cell>
          <cell r="D521" t="str">
            <v>Beaumont Unified</v>
          </cell>
          <cell r="E521">
            <v>8047</v>
          </cell>
          <cell r="F521">
            <v>138700</v>
          </cell>
          <cell r="G521">
            <v>10</v>
          </cell>
        </row>
        <row r="522">
          <cell r="A522" t="str">
            <v>33</v>
          </cell>
          <cell r="B522" t="str">
            <v>67033</v>
          </cell>
          <cell r="C522" t="str">
            <v>Riverside</v>
          </cell>
          <cell r="D522" t="str">
            <v>Corona-Norco Unified</v>
          </cell>
          <cell r="E522">
            <v>52095</v>
          </cell>
          <cell r="F522">
            <v>896698</v>
          </cell>
          <cell r="G522">
            <v>50</v>
          </cell>
        </row>
        <row r="523">
          <cell r="A523" t="str">
            <v>33</v>
          </cell>
          <cell r="B523" t="str">
            <v>67041</v>
          </cell>
          <cell r="C523" t="str">
            <v>Riverside</v>
          </cell>
          <cell r="D523" t="str">
            <v>Desert Center Unified</v>
          </cell>
          <cell r="E523">
            <v>14</v>
          </cell>
          <cell r="F523">
            <v>2228</v>
          </cell>
          <cell r="G523">
            <v>1</v>
          </cell>
        </row>
        <row r="524">
          <cell r="A524" t="str">
            <v>33</v>
          </cell>
          <cell r="B524" t="str">
            <v>67058</v>
          </cell>
          <cell r="C524" t="str">
            <v>Riverside</v>
          </cell>
          <cell r="D524" t="str">
            <v>Desert Sands Unified</v>
          </cell>
          <cell r="E524">
            <v>28966</v>
          </cell>
          <cell r="F524">
            <v>492435</v>
          </cell>
          <cell r="G524">
            <v>33</v>
          </cell>
        </row>
        <row r="525">
          <cell r="A525" t="str">
            <v>33</v>
          </cell>
          <cell r="B525" t="str">
            <v>67082</v>
          </cell>
          <cell r="C525" t="str">
            <v>Riverside</v>
          </cell>
          <cell r="D525" t="str">
            <v>Hemet Unified</v>
          </cell>
          <cell r="E525">
            <v>22907</v>
          </cell>
          <cell r="F525">
            <v>392900</v>
          </cell>
          <cell r="G525">
            <v>28</v>
          </cell>
        </row>
        <row r="526">
          <cell r="A526" t="str">
            <v>33</v>
          </cell>
          <cell r="B526" t="str">
            <v>67090</v>
          </cell>
          <cell r="C526" t="str">
            <v>Riverside</v>
          </cell>
          <cell r="D526" t="str">
            <v>Jurupa Unified</v>
          </cell>
          <cell r="E526">
            <v>20430</v>
          </cell>
          <cell r="F526">
            <v>353002</v>
          </cell>
          <cell r="G526">
            <v>25</v>
          </cell>
        </row>
        <row r="527">
          <cell r="A527" t="str">
            <v>33</v>
          </cell>
          <cell r="B527" t="str">
            <v>67116</v>
          </cell>
          <cell r="C527" t="str">
            <v>Riverside</v>
          </cell>
          <cell r="D527" t="str">
            <v>Menifee Union Elementary</v>
          </cell>
          <cell r="E527">
            <v>8698</v>
          </cell>
          <cell r="F527">
            <v>147871</v>
          </cell>
          <cell r="G527">
            <v>10</v>
          </cell>
        </row>
        <row r="528">
          <cell r="A528" t="str">
            <v>33</v>
          </cell>
          <cell r="B528" t="str">
            <v>67124</v>
          </cell>
          <cell r="C528" t="str">
            <v>Riverside</v>
          </cell>
          <cell r="D528" t="str">
            <v>Moreno Valley Unified</v>
          </cell>
          <cell r="E528">
            <v>35992</v>
          </cell>
          <cell r="F528">
            <v>618117</v>
          </cell>
          <cell r="G528">
            <v>38</v>
          </cell>
        </row>
        <row r="529">
          <cell r="A529" t="str">
            <v>33</v>
          </cell>
          <cell r="B529" t="str">
            <v>67157</v>
          </cell>
          <cell r="C529" t="str">
            <v>Riverside</v>
          </cell>
          <cell r="D529" t="str">
            <v>Nuview Union</v>
          </cell>
          <cell r="E529">
            <v>1916</v>
          </cell>
          <cell r="F529">
            <v>32572</v>
          </cell>
          <cell r="G529">
            <v>4</v>
          </cell>
        </row>
        <row r="530">
          <cell r="A530" t="str">
            <v>33</v>
          </cell>
          <cell r="B530" t="str">
            <v>67173</v>
          </cell>
          <cell r="C530" t="str">
            <v>Riverside</v>
          </cell>
          <cell r="D530" t="str">
            <v>Palm Springs Unified</v>
          </cell>
          <cell r="E530">
            <v>24360</v>
          </cell>
          <cell r="F530">
            <v>417990</v>
          </cell>
          <cell r="G530">
            <v>25</v>
          </cell>
        </row>
        <row r="531">
          <cell r="A531" t="str">
            <v>33</v>
          </cell>
          <cell r="B531" t="str">
            <v>67181</v>
          </cell>
          <cell r="C531" t="str">
            <v>Riverside</v>
          </cell>
          <cell r="D531" t="str">
            <v>Palo Verde Unified</v>
          </cell>
          <cell r="E531">
            <v>3610</v>
          </cell>
          <cell r="F531">
            <v>65583</v>
          </cell>
          <cell r="G531">
            <v>7</v>
          </cell>
        </row>
        <row r="532">
          <cell r="A532" t="str">
            <v>33</v>
          </cell>
          <cell r="B532" t="str">
            <v>67199</v>
          </cell>
          <cell r="C532" t="str">
            <v>Riverside</v>
          </cell>
          <cell r="D532" t="str">
            <v>Perris Elementary</v>
          </cell>
          <cell r="E532">
            <v>5700</v>
          </cell>
          <cell r="F532">
            <v>96904</v>
          </cell>
          <cell r="G532">
            <v>8</v>
          </cell>
        </row>
        <row r="533">
          <cell r="A533" t="str">
            <v>33</v>
          </cell>
          <cell r="B533" t="str">
            <v>67207</v>
          </cell>
          <cell r="C533" t="str">
            <v>Riverside</v>
          </cell>
          <cell r="D533" t="str">
            <v>Perris Union High</v>
          </cell>
          <cell r="E533">
            <v>10088</v>
          </cell>
          <cell r="F533">
            <v>172312</v>
          </cell>
          <cell r="G533">
            <v>8</v>
          </cell>
        </row>
        <row r="534">
          <cell r="A534" t="str">
            <v>33</v>
          </cell>
          <cell r="B534" t="str">
            <v>67215</v>
          </cell>
          <cell r="C534" t="str">
            <v>Riverside</v>
          </cell>
          <cell r="D534" t="str">
            <v>Riverside Unified</v>
          </cell>
          <cell r="E534">
            <v>43007</v>
          </cell>
          <cell r="F534">
            <v>736304</v>
          </cell>
          <cell r="G534">
            <v>47</v>
          </cell>
        </row>
        <row r="535">
          <cell r="A535" t="str">
            <v>33</v>
          </cell>
          <cell r="B535" t="str">
            <v>67231</v>
          </cell>
          <cell r="C535" t="str">
            <v>Riverside</v>
          </cell>
          <cell r="D535" t="str">
            <v>Romoland Elementary</v>
          </cell>
          <cell r="E535">
            <v>2754</v>
          </cell>
          <cell r="F535">
            <v>46820</v>
          </cell>
          <cell r="G535">
            <v>4</v>
          </cell>
        </row>
        <row r="536">
          <cell r="A536" t="str">
            <v>33</v>
          </cell>
          <cell r="B536" t="str">
            <v>67249</v>
          </cell>
          <cell r="C536" t="str">
            <v>Riverside</v>
          </cell>
          <cell r="D536" t="str">
            <v>San Jacinto Unified</v>
          </cell>
          <cell r="E536">
            <v>8816</v>
          </cell>
          <cell r="F536">
            <v>152416</v>
          </cell>
          <cell r="G536">
            <v>11</v>
          </cell>
        </row>
        <row r="537">
          <cell r="A537" t="str">
            <v>33</v>
          </cell>
          <cell r="B537" t="str">
            <v>73676</v>
          </cell>
          <cell r="C537" t="str">
            <v>Riverside</v>
          </cell>
          <cell r="D537" t="str">
            <v>Coachella Valley Unified</v>
          </cell>
          <cell r="E537">
            <v>18256</v>
          </cell>
          <cell r="F537">
            <v>311599</v>
          </cell>
          <cell r="G537">
            <v>21</v>
          </cell>
        </row>
        <row r="538">
          <cell r="A538" t="str">
            <v>33</v>
          </cell>
          <cell r="B538" t="str">
            <v>75176</v>
          </cell>
          <cell r="C538" t="str">
            <v>Riverside</v>
          </cell>
          <cell r="D538" t="str">
            <v>Lake Elsinore Unified</v>
          </cell>
          <cell r="E538">
            <v>21726</v>
          </cell>
          <cell r="F538">
            <v>375467</v>
          </cell>
          <cell r="G538">
            <v>26</v>
          </cell>
        </row>
        <row r="539">
          <cell r="A539" t="str">
            <v>33</v>
          </cell>
          <cell r="B539" t="str">
            <v>75192</v>
          </cell>
          <cell r="C539" t="str">
            <v>Riverside</v>
          </cell>
          <cell r="D539" t="str">
            <v>Temecula Valley Unified</v>
          </cell>
          <cell r="E539">
            <v>28488</v>
          </cell>
          <cell r="F539">
            <v>485016</v>
          </cell>
          <cell r="G539">
            <v>29</v>
          </cell>
        </row>
        <row r="540">
          <cell r="A540" t="str">
            <v>33</v>
          </cell>
          <cell r="B540" t="str">
            <v>75200</v>
          </cell>
          <cell r="C540" t="str">
            <v>Riverside</v>
          </cell>
          <cell r="D540" t="str">
            <v>Murrieta Valley Unified</v>
          </cell>
          <cell r="E540">
            <v>21403</v>
          </cell>
          <cell r="F540">
            <v>366137</v>
          </cell>
          <cell r="G540">
            <v>18</v>
          </cell>
        </row>
        <row r="541">
          <cell r="A541" t="str">
            <v>33</v>
          </cell>
          <cell r="B541" t="str">
            <v>75242</v>
          </cell>
          <cell r="C541" t="str">
            <v>Riverside</v>
          </cell>
          <cell r="D541" t="str">
            <v>Val Verde Unified</v>
          </cell>
          <cell r="E541">
            <v>19188</v>
          </cell>
          <cell r="F541">
            <v>326204</v>
          </cell>
          <cell r="G541">
            <v>22</v>
          </cell>
        </row>
        <row r="542">
          <cell r="A542" t="str">
            <v>34</v>
          </cell>
          <cell r="B542" t="str">
            <v>10348</v>
          </cell>
          <cell r="C542" t="str">
            <v>Sacramento</v>
          </cell>
          <cell r="D542" t="str">
            <v>Sacramento County Office of Education</v>
          </cell>
          <cell r="E542">
            <v>1090</v>
          </cell>
          <cell r="F542">
            <v>36536</v>
          </cell>
          <cell r="G542">
            <v>10</v>
          </cell>
        </row>
        <row r="543">
          <cell r="A543" t="str">
            <v>34</v>
          </cell>
          <cell r="B543" t="str">
            <v>67280</v>
          </cell>
          <cell r="C543" t="str">
            <v>Sacramento</v>
          </cell>
          <cell r="D543" t="str">
            <v>Arcohe Union Elementary</v>
          </cell>
          <cell r="E543">
            <v>478</v>
          </cell>
          <cell r="F543">
            <v>8126</v>
          </cell>
          <cell r="G543">
            <v>1</v>
          </cell>
        </row>
        <row r="544">
          <cell r="A544" t="str">
            <v>34</v>
          </cell>
          <cell r="B544" t="str">
            <v>67314</v>
          </cell>
          <cell r="C544" t="str">
            <v>Sacramento</v>
          </cell>
          <cell r="D544" t="str">
            <v>Elk Grove Unified</v>
          </cell>
          <cell r="E544">
            <v>61579</v>
          </cell>
          <cell r="F544">
            <v>1051595</v>
          </cell>
          <cell r="G544">
            <v>65</v>
          </cell>
        </row>
        <row r="545">
          <cell r="A545" t="str">
            <v>34</v>
          </cell>
          <cell r="B545" t="str">
            <v>67322</v>
          </cell>
          <cell r="C545" t="str">
            <v>Sacramento</v>
          </cell>
          <cell r="D545" t="str">
            <v>Elverta Joint Elementary</v>
          </cell>
          <cell r="E545">
            <v>291</v>
          </cell>
          <cell r="F545">
            <v>7128</v>
          </cell>
          <cell r="G545">
            <v>2</v>
          </cell>
        </row>
        <row r="546">
          <cell r="A546" t="str">
            <v>34</v>
          </cell>
          <cell r="B546" t="str">
            <v>67330</v>
          </cell>
          <cell r="C546" t="str">
            <v>Sacramento</v>
          </cell>
          <cell r="D546" t="str">
            <v>Folsom-Cordova Unified</v>
          </cell>
          <cell r="E546">
            <v>19066</v>
          </cell>
          <cell r="F546">
            <v>332368</v>
          </cell>
          <cell r="G546">
            <v>34</v>
          </cell>
        </row>
        <row r="547">
          <cell r="A547" t="str">
            <v>34</v>
          </cell>
          <cell r="B547" t="str">
            <v>67348</v>
          </cell>
          <cell r="C547" t="str">
            <v>Sacramento</v>
          </cell>
          <cell r="D547" t="str">
            <v>Galt Joint Union Elementary</v>
          </cell>
          <cell r="E547">
            <v>4186</v>
          </cell>
          <cell r="F547">
            <v>71163</v>
          </cell>
          <cell r="G547">
            <v>6</v>
          </cell>
        </row>
        <row r="548">
          <cell r="A548" t="str">
            <v>34</v>
          </cell>
          <cell r="B548" t="str">
            <v>67355</v>
          </cell>
          <cell r="C548" t="str">
            <v>Sacramento</v>
          </cell>
          <cell r="D548" t="str">
            <v>Galt Joint Union High</v>
          </cell>
          <cell r="E548">
            <v>2399</v>
          </cell>
          <cell r="F548">
            <v>40863</v>
          </cell>
          <cell r="G548">
            <v>2</v>
          </cell>
        </row>
        <row r="549">
          <cell r="A549" t="str">
            <v>34</v>
          </cell>
          <cell r="B549" t="str">
            <v>67413</v>
          </cell>
          <cell r="C549" t="str">
            <v>Sacramento</v>
          </cell>
          <cell r="D549" t="str">
            <v>River Delta Joint Unified</v>
          </cell>
          <cell r="E549">
            <v>2098</v>
          </cell>
          <cell r="F549">
            <v>44716</v>
          </cell>
          <cell r="G549">
            <v>11</v>
          </cell>
        </row>
        <row r="550">
          <cell r="A550" t="str">
            <v>34</v>
          </cell>
          <cell r="B550" t="str">
            <v>67421</v>
          </cell>
          <cell r="C550" t="str">
            <v>Sacramento</v>
          </cell>
          <cell r="D550" t="str">
            <v>Robla Elementary</v>
          </cell>
          <cell r="E550">
            <v>1944</v>
          </cell>
          <cell r="F550">
            <v>33048</v>
          </cell>
          <cell r="G550">
            <v>5</v>
          </cell>
        </row>
        <row r="551">
          <cell r="A551" t="str">
            <v>34</v>
          </cell>
          <cell r="B551" t="str">
            <v>67439</v>
          </cell>
          <cell r="C551" t="str">
            <v>Sacramento</v>
          </cell>
          <cell r="D551" t="str">
            <v>Sacramento City Unified</v>
          </cell>
          <cell r="E551">
            <v>45620</v>
          </cell>
          <cell r="F551">
            <v>779239</v>
          </cell>
          <cell r="G551">
            <v>82</v>
          </cell>
        </row>
        <row r="552">
          <cell r="A552" t="str">
            <v>34</v>
          </cell>
          <cell r="B552" t="str">
            <v>67447</v>
          </cell>
          <cell r="C552" t="str">
            <v>Sacramento</v>
          </cell>
          <cell r="D552" t="str">
            <v>San Juan Unified</v>
          </cell>
          <cell r="E552">
            <v>44994</v>
          </cell>
          <cell r="F552">
            <v>781011</v>
          </cell>
          <cell r="G552">
            <v>73</v>
          </cell>
        </row>
        <row r="553">
          <cell r="A553" t="str">
            <v>34</v>
          </cell>
          <cell r="B553" t="str">
            <v>73973</v>
          </cell>
          <cell r="C553" t="str">
            <v>Sacramento</v>
          </cell>
          <cell r="D553" t="str">
            <v>Center Joint Unified</v>
          </cell>
          <cell r="E553">
            <v>5320</v>
          </cell>
          <cell r="F553">
            <v>95201</v>
          </cell>
          <cell r="G553">
            <v>9</v>
          </cell>
        </row>
        <row r="554">
          <cell r="A554" t="str">
            <v>34</v>
          </cell>
          <cell r="B554" t="str">
            <v>75283</v>
          </cell>
          <cell r="C554" t="str">
            <v>Sacramento</v>
          </cell>
          <cell r="D554" t="str">
            <v>Natomas Unified</v>
          </cell>
          <cell r="E554">
            <v>12162</v>
          </cell>
          <cell r="F554">
            <v>207963</v>
          </cell>
          <cell r="G554">
            <v>16</v>
          </cell>
        </row>
        <row r="555">
          <cell r="A555" t="str">
            <v>34</v>
          </cell>
          <cell r="B555" t="str">
            <v>76505</v>
          </cell>
          <cell r="C555" t="str">
            <v>Sacramento</v>
          </cell>
          <cell r="D555" t="str">
            <v>Twin Rivers Unified</v>
          </cell>
          <cell r="E555">
            <v>27345</v>
          </cell>
          <cell r="F555">
            <v>478069</v>
          </cell>
          <cell r="G555">
            <v>52</v>
          </cell>
        </row>
        <row r="556">
          <cell r="A556" t="str">
            <v>35</v>
          </cell>
          <cell r="B556" t="str">
            <v>10355</v>
          </cell>
          <cell r="C556" t="str">
            <v>San Benito</v>
          </cell>
          <cell r="D556" t="str">
            <v>San Benito County Office of Education</v>
          </cell>
          <cell r="E556">
            <v>119</v>
          </cell>
          <cell r="F556">
            <v>7128</v>
          </cell>
          <cell r="G556">
            <v>2</v>
          </cell>
        </row>
        <row r="557">
          <cell r="A557" t="str">
            <v>35</v>
          </cell>
          <cell r="B557" t="str">
            <v>67454</v>
          </cell>
          <cell r="C557" t="str">
            <v>San Benito</v>
          </cell>
          <cell r="D557" t="str">
            <v>Bitterwater-Tully Union Elementary</v>
          </cell>
          <cell r="E557">
            <v>29</v>
          </cell>
          <cell r="F557">
            <v>3564</v>
          </cell>
          <cell r="G557">
            <v>1</v>
          </cell>
        </row>
        <row r="558">
          <cell r="A558" t="str">
            <v>35</v>
          </cell>
          <cell r="B558" t="str">
            <v>67462</v>
          </cell>
          <cell r="C558" t="str">
            <v>San Benito</v>
          </cell>
          <cell r="D558" t="str">
            <v>Cienega Union Elementary</v>
          </cell>
          <cell r="E558">
            <v>27</v>
          </cell>
          <cell r="F558">
            <v>3564</v>
          </cell>
          <cell r="G558">
            <v>1</v>
          </cell>
        </row>
        <row r="559">
          <cell r="A559" t="str">
            <v>35</v>
          </cell>
          <cell r="B559" t="str">
            <v>67470</v>
          </cell>
          <cell r="C559" t="str">
            <v>San Benito</v>
          </cell>
          <cell r="D559" t="str">
            <v>Hollister</v>
          </cell>
          <cell r="E559">
            <v>5740</v>
          </cell>
          <cell r="F559">
            <v>99106</v>
          </cell>
          <cell r="G559">
            <v>9</v>
          </cell>
        </row>
        <row r="560">
          <cell r="A560" t="str">
            <v>35</v>
          </cell>
          <cell r="B560" t="str">
            <v>67488</v>
          </cell>
          <cell r="C560" t="str">
            <v>San Benito</v>
          </cell>
          <cell r="D560" t="str">
            <v>Jefferson Elementary</v>
          </cell>
          <cell r="E560">
            <v>22</v>
          </cell>
          <cell r="F560">
            <v>3564</v>
          </cell>
          <cell r="G560">
            <v>1</v>
          </cell>
        </row>
        <row r="561">
          <cell r="A561" t="str">
            <v>35</v>
          </cell>
          <cell r="B561" t="str">
            <v>67504</v>
          </cell>
          <cell r="C561" t="str">
            <v>San Benito</v>
          </cell>
          <cell r="D561" t="str">
            <v>North County Joint Union Elementary</v>
          </cell>
          <cell r="E561">
            <v>674</v>
          </cell>
          <cell r="F561">
            <v>11458</v>
          </cell>
          <cell r="G561">
            <v>1</v>
          </cell>
        </row>
        <row r="562">
          <cell r="A562" t="str">
            <v>35</v>
          </cell>
          <cell r="B562" t="str">
            <v>67520</v>
          </cell>
          <cell r="C562" t="str">
            <v>San Benito</v>
          </cell>
          <cell r="D562" t="str">
            <v>Panoche Elementary</v>
          </cell>
          <cell r="E562">
            <v>10</v>
          </cell>
          <cell r="F562">
            <v>2228</v>
          </cell>
          <cell r="G562">
            <v>1</v>
          </cell>
        </row>
        <row r="563">
          <cell r="A563" t="str">
            <v>35</v>
          </cell>
          <cell r="B563" t="str">
            <v>67538</v>
          </cell>
          <cell r="C563" t="str">
            <v>San Benito</v>
          </cell>
          <cell r="D563" t="str">
            <v>San Benito High</v>
          </cell>
          <cell r="E563">
            <v>3098</v>
          </cell>
          <cell r="F563">
            <v>53206</v>
          </cell>
          <cell r="G563">
            <v>2</v>
          </cell>
        </row>
        <row r="564">
          <cell r="A564" t="str">
            <v>35</v>
          </cell>
          <cell r="B564" t="str">
            <v>67553</v>
          </cell>
          <cell r="C564" t="str">
            <v>San Benito</v>
          </cell>
          <cell r="D564" t="str">
            <v>Southside Elementary</v>
          </cell>
          <cell r="E564">
            <v>249</v>
          </cell>
          <cell r="F564">
            <v>4233</v>
          </cell>
          <cell r="G564">
            <v>1</v>
          </cell>
        </row>
        <row r="565">
          <cell r="A565" t="str">
            <v>35</v>
          </cell>
          <cell r="B565" t="str">
            <v>67561</v>
          </cell>
          <cell r="C565" t="str">
            <v>San Benito</v>
          </cell>
          <cell r="D565" t="str">
            <v>Tres Pinos Union Elementary</v>
          </cell>
          <cell r="E565">
            <v>136</v>
          </cell>
          <cell r="F565">
            <v>3564</v>
          </cell>
          <cell r="G565">
            <v>1</v>
          </cell>
        </row>
        <row r="566">
          <cell r="A566" t="str">
            <v>35</v>
          </cell>
          <cell r="B566" t="str">
            <v>67579</v>
          </cell>
          <cell r="C566" t="str">
            <v>San Benito</v>
          </cell>
          <cell r="D566" t="str">
            <v>Willow Grove Union Elementary</v>
          </cell>
          <cell r="E566">
            <v>24</v>
          </cell>
          <cell r="F566">
            <v>3564</v>
          </cell>
          <cell r="G566">
            <v>1</v>
          </cell>
        </row>
        <row r="567">
          <cell r="A567" t="str">
            <v>35</v>
          </cell>
          <cell r="B567" t="str">
            <v>75259</v>
          </cell>
          <cell r="C567" t="str">
            <v>San Benito</v>
          </cell>
          <cell r="D567" t="str">
            <v>Aromas/San Juan Unified</v>
          </cell>
          <cell r="E567">
            <v>1255</v>
          </cell>
          <cell r="F567">
            <v>21335</v>
          </cell>
          <cell r="G567">
            <v>3</v>
          </cell>
        </row>
        <row r="568">
          <cell r="A568" t="str">
            <v>36</v>
          </cell>
          <cell r="B568" t="str">
            <v>10363</v>
          </cell>
          <cell r="C568" t="str">
            <v>San Bernardino</v>
          </cell>
          <cell r="D568" t="str">
            <v>San Bernardino County Office of Education</v>
          </cell>
          <cell r="E568">
            <v>3736</v>
          </cell>
          <cell r="F568">
            <v>63524</v>
          </cell>
          <cell r="G568">
            <v>6</v>
          </cell>
        </row>
        <row r="569">
          <cell r="A569" t="str">
            <v>36</v>
          </cell>
          <cell r="B569" t="str">
            <v>67587</v>
          </cell>
          <cell r="C569" t="str">
            <v>San Bernardino</v>
          </cell>
          <cell r="D569" t="str">
            <v>Adelanto Elementary</v>
          </cell>
          <cell r="E569">
            <v>8227</v>
          </cell>
          <cell r="F569">
            <v>139861</v>
          </cell>
          <cell r="G569">
            <v>12</v>
          </cell>
        </row>
        <row r="570">
          <cell r="A570" t="str">
            <v>36</v>
          </cell>
          <cell r="B570" t="str">
            <v>67595</v>
          </cell>
          <cell r="C570" t="str">
            <v>San Bernardino</v>
          </cell>
          <cell r="D570" t="str">
            <v>Alta Loma Elementary</v>
          </cell>
          <cell r="E570">
            <v>6557</v>
          </cell>
          <cell r="F570">
            <v>111472</v>
          </cell>
          <cell r="G570">
            <v>10</v>
          </cell>
        </row>
        <row r="571">
          <cell r="A571" t="str">
            <v>36</v>
          </cell>
          <cell r="B571" t="str">
            <v>67611</v>
          </cell>
          <cell r="C571" t="str">
            <v>San Bernardino</v>
          </cell>
          <cell r="D571" t="str">
            <v>Barstow Unified</v>
          </cell>
          <cell r="E571">
            <v>6777</v>
          </cell>
          <cell r="F571">
            <v>117389</v>
          </cell>
          <cell r="G571">
            <v>13</v>
          </cell>
        </row>
        <row r="572">
          <cell r="A572" t="str">
            <v>36</v>
          </cell>
          <cell r="B572" t="str">
            <v>67637</v>
          </cell>
          <cell r="C572" t="str">
            <v>San Bernardino</v>
          </cell>
          <cell r="D572" t="str">
            <v>Bear Valley Unified</v>
          </cell>
          <cell r="E572">
            <v>3090</v>
          </cell>
          <cell r="F572">
            <v>57245</v>
          </cell>
          <cell r="G572">
            <v>7</v>
          </cell>
        </row>
        <row r="573">
          <cell r="A573" t="str">
            <v>36</v>
          </cell>
          <cell r="B573" t="str">
            <v>67645</v>
          </cell>
          <cell r="C573" t="str">
            <v>San Bernardino</v>
          </cell>
          <cell r="D573" t="str">
            <v>Central Elementary</v>
          </cell>
          <cell r="E573">
            <v>4812</v>
          </cell>
          <cell r="F573">
            <v>81806</v>
          </cell>
          <cell r="G573">
            <v>7</v>
          </cell>
        </row>
        <row r="574">
          <cell r="A574" t="str">
            <v>36</v>
          </cell>
          <cell r="B574" t="str">
            <v>67652</v>
          </cell>
          <cell r="C574" t="str">
            <v>San Bernardino</v>
          </cell>
          <cell r="D574" t="str">
            <v>Chaffey Joint Union High</v>
          </cell>
          <cell r="E574">
            <v>25330</v>
          </cell>
          <cell r="F574">
            <v>433545</v>
          </cell>
          <cell r="G574">
            <v>11</v>
          </cell>
        </row>
        <row r="575">
          <cell r="A575" t="str">
            <v>36</v>
          </cell>
          <cell r="B575" t="str">
            <v>67678</v>
          </cell>
          <cell r="C575" t="str">
            <v>San Bernardino</v>
          </cell>
          <cell r="D575" t="str">
            <v>Chino Valley Unified</v>
          </cell>
          <cell r="E575">
            <v>32430</v>
          </cell>
          <cell r="F575">
            <v>554214</v>
          </cell>
          <cell r="G575">
            <v>36</v>
          </cell>
        </row>
        <row r="576">
          <cell r="A576" t="str">
            <v>36</v>
          </cell>
          <cell r="B576" t="str">
            <v>67686</v>
          </cell>
          <cell r="C576" t="str">
            <v>San Bernardino</v>
          </cell>
          <cell r="D576" t="str">
            <v>Colton Joint Unified</v>
          </cell>
          <cell r="E576">
            <v>24239</v>
          </cell>
          <cell r="F576">
            <v>414136</v>
          </cell>
          <cell r="G576">
            <v>27</v>
          </cell>
        </row>
        <row r="577">
          <cell r="A577" t="str">
            <v>36</v>
          </cell>
          <cell r="B577" t="str">
            <v>67694</v>
          </cell>
          <cell r="C577" t="str">
            <v>San Bernardino</v>
          </cell>
          <cell r="D577" t="str">
            <v>Cucamonga Elementary</v>
          </cell>
          <cell r="E577">
            <v>2785</v>
          </cell>
          <cell r="F577">
            <v>47346</v>
          </cell>
          <cell r="G577">
            <v>4</v>
          </cell>
        </row>
        <row r="578">
          <cell r="A578" t="str">
            <v>36</v>
          </cell>
          <cell r="B578" t="str">
            <v>67702</v>
          </cell>
          <cell r="C578" t="str">
            <v>San Bernardino</v>
          </cell>
          <cell r="D578" t="str">
            <v>Etiwanda Elementary</v>
          </cell>
          <cell r="E578">
            <v>12476</v>
          </cell>
          <cell r="F578">
            <v>214208</v>
          </cell>
          <cell r="G578">
            <v>17</v>
          </cell>
        </row>
        <row r="579">
          <cell r="A579" t="str">
            <v>36</v>
          </cell>
          <cell r="B579" t="str">
            <v>67710</v>
          </cell>
          <cell r="C579" t="str">
            <v>San Bernardino</v>
          </cell>
          <cell r="D579" t="str">
            <v>Fontana Unified</v>
          </cell>
          <cell r="E579">
            <v>41073</v>
          </cell>
          <cell r="F579">
            <v>701694</v>
          </cell>
          <cell r="G579">
            <v>44</v>
          </cell>
        </row>
        <row r="580">
          <cell r="A580" t="str">
            <v>36</v>
          </cell>
          <cell r="B580" t="str">
            <v>67736</v>
          </cell>
          <cell r="C580" t="str">
            <v>San Bernardino</v>
          </cell>
          <cell r="D580" t="str">
            <v>Helendale Elementary</v>
          </cell>
          <cell r="E580">
            <v>639</v>
          </cell>
          <cell r="F580">
            <v>13010</v>
          </cell>
          <cell r="G580">
            <v>3</v>
          </cell>
        </row>
        <row r="581">
          <cell r="A581" t="str">
            <v>36</v>
          </cell>
          <cell r="B581" t="str">
            <v>67777</v>
          </cell>
          <cell r="C581" t="str">
            <v>San Bernardino</v>
          </cell>
          <cell r="D581" t="str">
            <v>Morongo Unified</v>
          </cell>
          <cell r="E581">
            <v>9705</v>
          </cell>
          <cell r="F581">
            <v>168319</v>
          </cell>
          <cell r="G581">
            <v>17</v>
          </cell>
        </row>
        <row r="582">
          <cell r="A582" t="str">
            <v>36</v>
          </cell>
          <cell r="B582" t="str">
            <v>67785</v>
          </cell>
          <cell r="C582" t="str">
            <v>San Bernardino</v>
          </cell>
          <cell r="D582" t="str">
            <v>Mountain View Elementary</v>
          </cell>
          <cell r="E582">
            <v>2931</v>
          </cell>
          <cell r="F582">
            <v>49828</v>
          </cell>
          <cell r="G582">
            <v>4</v>
          </cell>
        </row>
        <row r="583">
          <cell r="A583" t="str">
            <v>36</v>
          </cell>
          <cell r="B583" t="str">
            <v>67793</v>
          </cell>
          <cell r="C583" t="str">
            <v>San Bernardino</v>
          </cell>
          <cell r="D583" t="str">
            <v>Mt. Baldy Joint Elementary</v>
          </cell>
          <cell r="E583">
            <v>105</v>
          </cell>
          <cell r="F583">
            <v>3564</v>
          </cell>
          <cell r="G583">
            <v>1</v>
          </cell>
        </row>
        <row r="584">
          <cell r="A584" t="str">
            <v>36</v>
          </cell>
          <cell r="B584" t="str">
            <v>67801</v>
          </cell>
          <cell r="C584" t="str">
            <v>San Bernardino</v>
          </cell>
          <cell r="D584" t="str">
            <v>Needles Unified</v>
          </cell>
          <cell r="E584">
            <v>1026</v>
          </cell>
          <cell r="F584">
            <v>25415</v>
          </cell>
          <cell r="G584">
            <v>7</v>
          </cell>
        </row>
        <row r="585">
          <cell r="A585" t="str">
            <v>36</v>
          </cell>
          <cell r="B585" t="str">
            <v>67819</v>
          </cell>
          <cell r="C585" t="str">
            <v>San Bernardino</v>
          </cell>
          <cell r="D585" t="str">
            <v>Ontario-Montclair Elementary</v>
          </cell>
          <cell r="E585">
            <v>22919</v>
          </cell>
          <cell r="F585">
            <v>391691</v>
          </cell>
          <cell r="G585">
            <v>33</v>
          </cell>
        </row>
        <row r="586">
          <cell r="A586" t="str">
            <v>36</v>
          </cell>
          <cell r="B586" t="str">
            <v>67827</v>
          </cell>
          <cell r="C586" t="str">
            <v>San Bernardino</v>
          </cell>
          <cell r="D586" t="str">
            <v>Oro Grande Elementary</v>
          </cell>
          <cell r="E586">
            <v>1549</v>
          </cell>
          <cell r="F586">
            <v>27858</v>
          </cell>
          <cell r="G586">
            <v>4</v>
          </cell>
        </row>
        <row r="587">
          <cell r="A587" t="str">
            <v>36</v>
          </cell>
          <cell r="B587" t="str">
            <v>67843</v>
          </cell>
          <cell r="C587" t="str">
            <v>San Bernardino</v>
          </cell>
          <cell r="D587" t="str">
            <v>Redlands Unified</v>
          </cell>
          <cell r="E587">
            <v>21183</v>
          </cell>
          <cell r="F587">
            <v>360120</v>
          </cell>
          <cell r="G587">
            <v>22</v>
          </cell>
        </row>
        <row r="588">
          <cell r="A588" t="str">
            <v>36</v>
          </cell>
          <cell r="B588" t="str">
            <v>67850</v>
          </cell>
          <cell r="C588" t="str">
            <v>San Bernardino</v>
          </cell>
          <cell r="D588" t="str">
            <v>Rialto Unified</v>
          </cell>
          <cell r="E588">
            <v>27490</v>
          </cell>
          <cell r="F588">
            <v>469519</v>
          </cell>
          <cell r="G588">
            <v>29</v>
          </cell>
        </row>
        <row r="589">
          <cell r="A589" t="str">
            <v>36</v>
          </cell>
          <cell r="B589" t="str">
            <v>67868</v>
          </cell>
          <cell r="C589" t="str">
            <v>San Bernardino</v>
          </cell>
          <cell r="D589" t="str">
            <v>Rim of the World Unified</v>
          </cell>
          <cell r="E589">
            <v>4886</v>
          </cell>
          <cell r="F589">
            <v>86894</v>
          </cell>
          <cell r="G589">
            <v>9</v>
          </cell>
        </row>
        <row r="590">
          <cell r="A590" t="str">
            <v>36</v>
          </cell>
          <cell r="B590" t="str">
            <v>67876</v>
          </cell>
          <cell r="C590" t="str">
            <v>San Bernardino</v>
          </cell>
          <cell r="D590" t="str">
            <v>San Bernardino City Unified</v>
          </cell>
          <cell r="E590">
            <v>53309</v>
          </cell>
          <cell r="F590">
            <v>918890</v>
          </cell>
          <cell r="G590">
            <v>68</v>
          </cell>
        </row>
        <row r="591">
          <cell r="A591" t="str">
            <v>36</v>
          </cell>
          <cell r="B591" t="str">
            <v>67892</v>
          </cell>
          <cell r="C591" t="str">
            <v>San Bernardino</v>
          </cell>
          <cell r="D591" t="str">
            <v>Trona Joint Unified</v>
          </cell>
          <cell r="E591">
            <v>340</v>
          </cell>
          <cell r="F591">
            <v>9356</v>
          </cell>
          <cell r="G591">
            <v>3</v>
          </cell>
        </row>
        <row r="592">
          <cell r="A592" t="str">
            <v>36</v>
          </cell>
          <cell r="B592" t="str">
            <v>67918</v>
          </cell>
          <cell r="C592" t="str">
            <v>San Bernardino</v>
          </cell>
          <cell r="D592" t="str">
            <v>Victor Elementary</v>
          </cell>
          <cell r="E592">
            <v>11522</v>
          </cell>
          <cell r="F592">
            <v>197806</v>
          </cell>
          <cell r="G592">
            <v>18</v>
          </cell>
        </row>
        <row r="593">
          <cell r="A593" t="str">
            <v>36</v>
          </cell>
          <cell r="B593" t="str">
            <v>67934</v>
          </cell>
          <cell r="C593" t="str">
            <v>San Bernardino</v>
          </cell>
          <cell r="D593" t="str">
            <v>Victor Valley Union High</v>
          </cell>
          <cell r="E593">
            <v>10625</v>
          </cell>
          <cell r="F593">
            <v>182258</v>
          </cell>
          <cell r="G593">
            <v>9</v>
          </cell>
        </row>
        <row r="594">
          <cell r="A594" t="str">
            <v>36</v>
          </cell>
          <cell r="B594" t="str">
            <v>67959</v>
          </cell>
          <cell r="C594" t="str">
            <v>San Bernardino</v>
          </cell>
          <cell r="D594" t="str">
            <v>Yucaipa-Calimesa Joint Unified</v>
          </cell>
          <cell r="E594">
            <v>9607</v>
          </cell>
          <cell r="F594">
            <v>168591</v>
          </cell>
          <cell r="G594">
            <v>15</v>
          </cell>
        </row>
        <row r="595">
          <cell r="A595" t="str">
            <v>36</v>
          </cell>
          <cell r="B595" t="str">
            <v>73858</v>
          </cell>
          <cell r="C595" t="str">
            <v>San Bernardino</v>
          </cell>
          <cell r="D595" t="str">
            <v>Baker Valley Unified</v>
          </cell>
          <cell r="E595">
            <v>203</v>
          </cell>
          <cell r="F595">
            <v>10692</v>
          </cell>
          <cell r="G595">
            <v>3</v>
          </cell>
        </row>
        <row r="596">
          <cell r="A596" t="str">
            <v>36</v>
          </cell>
          <cell r="B596" t="str">
            <v>73890</v>
          </cell>
          <cell r="C596" t="str">
            <v>San Bernardino</v>
          </cell>
          <cell r="D596" t="str">
            <v>Silver Valley Unified</v>
          </cell>
          <cell r="E596">
            <v>2605</v>
          </cell>
          <cell r="F596">
            <v>52836</v>
          </cell>
          <cell r="G596">
            <v>9</v>
          </cell>
        </row>
        <row r="597">
          <cell r="A597" t="str">
            <v>36</v>
          </cell>
          <cell r="B597" t="str">
            <v>73957</v>
          </cell>
          <cell r="C597" t="str">
            <v>San Bernardino</v>
          </cell>
          <cell r="D597" t="str">
            <v>Snowline Joint Unified</v>
          </cell>
          <cell r="E597">
            <v>8774</v>
          </cell>
          <cell r="F597">
            <v>153759</v>
          </cell>
          <cell r="G597">
            <v>12</v>
          </cell>
        </row>
        <row r="598">
          <cell r="A598" t="str">
            <v>36</v>
          </cell>
          <cell r="B598" t="str">
            <v>75044</v>
          </cell>
          <cell r="C598" t="str">
            <v>San Bernardino</v>
          </cell>
          <cell r="D598" t="str">
            <v>Hesperia Unified</v>
          </cell>
          <cell r="E598">
            <v>21217</v>
          </cell>
          <cell r="F598">
            <v>365565</v>
          </cell>
          <cell r="G598">
            <v>25</v>
          </cell>
        </row>
        <row r="599">
          <cell r="A599" t="str">
            <v>36</v>
          </cell>
          <cell r="B599" t="str">
            <v>75051</v>
          </cell>
          <cell r="C599" t="str">
            <v>San Bernardino</v>
          </cell>
          <cell r="D599" t="str">
            <v>Lucerne Valley Unified</v>
          </cell>
          <cell r="E599">
            <v>1062</v>
          </cell>
          <cell r="F599">
            <v>24834</v>
          </cell>
          <cell r="G599">
            <v>6</v>
          </cell>
        </row>
        <row r="600">
          <cell r="A600" t="str">
            <v>36</v>
          </cell>
          <cell r="B600" t="str">
            <v>75069</v>
          </cell>
          <cell r="C600" t="str">
            <v>San Bernardino</v>
          </cell>
          <cell r="D600" t="str">
            <v>Upland Unified</v>
          </cell>
          <cell r="E600">
            <v>12121</v>
          </cell>
          <cell r="F600">
            <v>206062</v>
          </cell>
          <cell r="G600">
            <v>14</v>
          </cell>
        </row>
        <row r="601">
          <cell r="A601" t="str">
            <v>36</v>
          </cell>
          <cell r="B601" t="str">
            <v>75077</v>
          </cell>
          <cell r="C601" t="str">
            <v>San Bernardino</v>
          </cell>
          <cell r="D601" t="str">
            <v>Apple Valley Unified</v>
          </cell>
          <cell r="E601">
            <v>14118</v>
          </cell>
          <cell r="F601">
            <v>241417</v>
          </cell>
          <cell r="G601">
            <v>17</v>
          </cell>
        </row>
        <row r="602">
          <cell r="A602" t="str">
            <v>37</v>
          </cell>
          <cell r="B602" t="str">
            <v>10371</v>
          </cell>
          <cell r="C602" t="str">
            <v>San Diego</v>
          </cell>
          <cell r="D602" t="str">
            <v>San Diego County Office of Education</v>
          </cell>
          <cell r="E602">
            <v>2833</v>
          </cell>
          <cell r="F602">
            <v>77312</v>
          </cell>
          <cell r="G602">
            <v>18</v>
          </cell>
        </row>
        <row r="603">
          <cell r="A603" t="str">
            <v>37</v>
          </cell>
          <cell r="B603" t="str">
            <v>67967</v>
          </cell>
          <cell r="C603" t="str">
            <v>San Diego</v>
          </cell>
          <cell r="D603" t="str">
            <v>Alpine Union Elementary</v>
          </cell>
          <cell r="E603">
            <v>2045</v>
          </cell>
          <cell r="F603">
            <v>40263</v>
          </cell>
          <cell r="G603">
            <v>7</v>
          </cell>
        </row>
        <row r="604">
          <cell r="A604" t="str">
            <v>37</v>
          </cell>
          <cell r="B604" t="str">
            <v>67975</v>
          </cell>
          <cell r="C604" t="str">
            <v>San Diego</v>
          </cell>
          <cell r="D604" t="str">
            <v>Bonsall Union Elementary</v>
          </cell>
          <cell r="E604">
            <v>1881</v>
          </cell>
          <cell r="F604">
            <v>33502</v>
          </cell>
          <cell r="G604">
            <v>4</v>
          </cell>
        </row>
        <row r="605">
          <cell r="A605" t="str">
            <v>37</v>
          </cell>
          <cell r="B605" t="str">
            <v>67983</v>
          </cell>
          <cell r="C605" t="str">
            <v>San Diego</v>
          </cell>
          <cell r="D605" t="str">
            <v>Borrego Springs Unified</v>
          </cell>
          <cell r="E605">
            <v>452</v>
          </cell>
          <cell r="F605">
            <v>15148</v>
          </cell>
          <cell r="G605">
            <v>5</v>
          </cell>
        </row>
        <row r="606">
          <cell r="A606" t="str">
            <v>37</v>
          </cell>
          <cell r="B606" t="str">
            <v>67991</v>
          </cell>
          <cell r="C606" t="str">
            <v>San Diego</v>
          </cell>
          <cell r="D606" t="str">
            <v>Cajon Valley Union Elementary</v>
          </cell>
          <cell r="E606">
            <v>15767</v>
          </cell>
          <cell r="F606">
            <v>275753</v>
          </cell>
          <cell r="G606">
            <v>29</v>
          </cell>
        </row>
        <row r="607">
          <cell r="A607" t="str">
            <v>37</v>
          </cell>
          <cell r="B607" t="str">
            <v>68007</v>
          </cell>
          <cell r="C607" t="str">
            <v>San Diego</v>
          </cell>
          <cell r="D607" t="str">
            <v>Cardiff Elementary</v>
          </cell>
          <cell r="E607">
            <v>739</v>
          </cell>
          <cell r="F607">
            <v>12563</v>
          </cell>
          <cell r="G607">
            <v>2</v>
          </cell>
        </row>
        <row r="608">
          <cell r="A608" t="str">
            <v>37</v>
          </cell>
          <cell r="B608" t="str">
            <v>68023</v>
          </cell>
          <cell r="C608" t="str">
            <v>San Diego</v>
          </cell>
          <cell r="D608" t="str">
            <v>Chula Vista Elementary</v>
          </cell>
          <cell r="E608">
            <v>22402</v>
          </cell>
          <cell r="F608">
            <v>380839</v>
          </cell>
          <cell r="G608">
            <v>38</v>
          </cell>
        </row>
        <row r="609">
          <cell r="A609" t="str">
            <v>37</v>
          </cell>
          <cell r="B609" t="str">
            <v>68031</v>
          </cell>
          <cell r="C609" t="str">
            <v>San Diego</v>
          </cell>
          <cell r="D609" t="str">
            <v>Coronado Unified</v>
          </cell>
          <cell r="E609">
            <v>3035</v>
          </cell>
          <cell r="F609">
            <v>53689</v>
          </cell>
          <cell r="G609">
            <v>5</v>
          </cell>
        </row>
        <row r="610">
          <cell r="A610" t="str">
            <v>37</v>
          </cell>
          <cell r="B610" t="str">
            <v>68049</v>
          </cell>
          <cell r="C610" t="str">
            <v>San Diego</v>
          </cell>
          <cell r="D610" t="str">
            <v>Dehesa Elementary</v>
          </cell>
          <cell r="E610">
            <v>159</v>
          </cell>
          <cell r="F610">
            <v>3564</v>
          </cell>
          <cell r="G610">
            <v>1</v>
          </cell>
        </row>
        <row r="611">
          <cell r="A611" t="str">
            <v>37</v>
          </cell>
          <cell r="B611" t="str">
            <v>68056</v>
          </cell>
          <cell r="C611" t="str">
            <v>San Diego</v>
          </cell>
          <cell r="D611" t="str">
            <v>Del Mar Union Elementary</v>
          </cell>
          <cell r="E611">
            <v>4169</v>
          </cell>
          <cell r="F611">
            <v>70873</v>
          </cell>
          <cell r="G611">
            <v>8</v>
          </cell>
        </row>
        <row r="612">
          <cell r="A612" t="str">
            <v>37</v>
          </cell>
          <cell r="B612" t="str">
            <v>68080</v>
          </cell>
          <cell r="C612" t="str">
            <v>San Diego</v>
          </cell>
          <cell r="D612" t="str">
            <v>Encinitas Union Elementary</v>
          </cell>
          <cell r="E612">
            <v>5561</v>
          </cell>
          <cell r="F612">
            <v>94538</v>
          </cell>
          <cell r="G612">
            <v>9</v>
          </cell>
        </row>
        <row r="613">
          <cell r="A613" t="str">
            <v>37</v>
          </cell>
          <cell r="B613" t="str">
            <v>68098</v>
          </cell>
          <cell r="C613" t="str">
            <v>San Diego</v>
          </cell>
          <cell r="D613" t="str">
            <v>Escondido Union</v>
          </cell>
          <cell r="E613">
            <v>18050</v>
          </cell>
          <cell r="F613">
            <v>309694</v>
          </cell>
          <cell r="G613">
            <v>23</v>
          </cell>
        </row>
        <row r="614">
          <cell r="A614" t="str">
            <v>37</v>
          </cell>
          <cell r="B614" t="str">
            <v>68106</v>
          </cell>
          <cell r="C614" t="str">
            <v>San Diego</v>
          </cell>
          <cell r="D614" t="str">
            <v>Escondido Union High</v>
          </cell>
          <cell r="E614">
            <v>8251</v>
          </cell>
          <cell r="F614">
            <v>141406</v>
          </cell>
          <cell r="G614">
            <v>5</v>
          </cell>
        </row>
        <row r="615">
          <cell r="A615" t="str">
            <v>37</v>
          </cell>
          <cell r="B615" t="str">
            <v>68114</v>
          </cell>
          <cell r="C615" t="str">
            <v>San Diego</v>
          </cell>
          <cell r="D615" t="str">
            <v>Fallbrook Union Elementary</v>
          </cell>
          <cell r="E615">
            <v>5617</v>
          </cell>
          <cell r="F615">
            <v>97567</v>
          </cell>
          <cell r="G615">
            <v>10</v>
          </cell>
        </row>
        <row r="616">
          <cell r="A616" t="str">
            <v>37</v>
          </cell>
          <cell r="B616" t="str">
            <v>68122</v>
          </cell>
          <cell r="C616" t="str">
            <v>San Diego</v>
          </cell>
          <cell r="D616" t="str">
            <v>Fallbrook Union High</v>
          </cell>
          <cell r="E616">
            <v>3114</v>
          </cell>
          <cell r="F616">
            <v>57127</v>
          </cell>
          <cell r="G616">
            <v>3</v>
          </cell>
        </row>
        <row r="617">
          <cell r="A617" t="str">
            <v>37</v>
          </cell>
          <cell r="B617" t="str">
            <v>68130</v>
          </cell>
          <cell r="C617" t="str">
            <v>San Diego</v>
          </cell>
          <cell r="D617" t="str">
            <v>Grossmont Union High</v>
          </cell>
          <cell r="E617">
            <v>20153</v>
          </cell>
          <cell r="F617">
            <v>357247</v>
          </cell>
          <cell r="G617">
            <v>17</v>
          </cell>
        </row>
        <row r="618">
          <cell r="A618" t="str">
            <v>37</v>
          </cell>
          <cell r="B618" t="str">
            <v>68155</v>
          </cell>
          <cell r="C618" t="str">
            <v>San Diego</v>
          </cell>
          <cell r="D618" t="str">
            <v>Jamul-Dulzura Union Elementary</v>
          </cell>
          <cell r="E618">
            <v>919</v>
          </cell>
          <cell r="F618">
            <v>15702</v>
          </cell>
          <cell r="G618">
            <v>3</v>
          </cell>
        </row>
        <row r="619">
          <cell r="A619" t="str">
            <v>37</v>
          </cell>
          <cell r="B619" t="str">
            <v>68163</v>
          </cell>
          <cell r="C619" t="str">
            <v>San Diego</v>
          </cell>
          <cell r="D619" t="str">
            <v>Julian Union Elementary</v>
          </cell>
          <cell r="E619">
            <v>361</v>
          </cell>
          <cell r="F619">
            <v>8256</v>
          </cell>
          <cell r="G619">
            <v>2</v>
          </cell>
        </row>
        <row r="620">
          <cell r="A620" t="str">
            <v>37</v>
          </cell>
          <cell r="B620" t="str">
            <v>68171</v>
          </cell>
          <cell r="C620" t="str">
            <v>San Diego</v>
          </cell>
          <cell r="D620" t="str">
            <v>Julian Union High</v>
          </cell>
          <cell r="E620">
            <v>182</v>
          </cell>
          <cell r="F620">
            <v>5792</v>
          </cell>
          <cell r="G620">
            <v>2</v>
          </cell>
        </row>
        <row r="621">
          <cell r="A621" t="str">
            <v>37</v>
          </cell>
          <cell r="B621" t="str">
            <v>68189</v>
          </cell>
          <cell r="C621" t="str">
            <v>San Diego</v>
          </cell>
          <cell r="D621" t="str">
            <v>Lakeside Union Elementary</v>
          </cell>
          <cell r="E621">
            <v>4230</v>
          </cell>
          <cell r="F621">
            <v>75666</v>
          </cell>
          <cell r="G621">
            <v>10</v>
          </cell>
        </row>
        <row r="622">
          <cell r="A622" t="str">
            <v>37</v>
          </cell>
          <cell r="B622" t="str">
            <v>68197</v>
          </cell>
          <cell r="C622" t="str">
            <v>San Diego</v>
          </cell>
          <cell r="D622" t="str">
            <v>La Mesa-Spring Valley</v>
          </cell>
          <cell r="E622">
            <v>12740</v>
          </cell>
          <cell r="F622">
            <v>218591</v>
          </cell>
          <cell r="G622">
            <v>22</v>
          </cell>
        </row>
        <row r="623">
          <cell r="A623" t="str">
            <v>37</v>
          </cell>
          <cell r="B623" t="str">
            <v>68205</v>
          </cell>
          <cell r="C623" t="str">
            <v>San Diego</v>
          </cell>
          <cell r="D623" t="str">
            <v>Lemon Grove</v>
          </cell>
          <cell r="E623">
            <v>3901</v>
          </cell>
          <cell r="F623">
            <v>66317</v>
          </cell>
          <cell r="G623">
            <v>8</v>
          </cell>
        </row>
        <row r="624">
          <cell r="A624" t="str">
            <v>37</v>
          </cell>
          <cell r="B624" t="str">
            <v>68213</v>
          </cell>
          <cell r="C624" t="str">
            <v>San Diego</v>
          </cell>
          <cell r="D624" t="str">
            <v>Mountain Empire Unified</v>
          </cell>
          <cell r="E624">
            <v>1637</v>
          </cell>
          <cell r="F624">
            <v>47118</v>
          </cell>
          <cell r="G624">
            <v>12</v>
          </cell>
        </row>
        <row r="625">
          <cell r="A625" t="str">
            <v>37</v>
          </cell>
          <cell r="B625" t="str">
            <v>68221</v>
          </cell>
          <cell r="C625" t="str">
            <v>San Diego</v>
          </cell>
          <cell r="D625" t="str">
            <v>National Elementary</v>
          </cell>
          <cell r="E625">
            <v>5613</v>
          </cell>
          <cell r="F625">
            <v>95421</v>
          </cell>
          <cell r="G625">
            <v>10</v>
          </cell>
        </row>
        <row r="626">
          <cell r="A626" t="str">
            <v>37</v>
          </cell>
          <cell r="B626" t="str">
            <v>68296</v>
          </cell>
          <cell r="C626" t="str">
            <v>San Diego</v>
          </cell>
          <cell r="D626" t="str">
            <v>Poway Unified</v>
          </cell>
          <cell r="E626">
            <v>33305</v>
          </cell>
          <cell r="F626">
            <v>566656</v>
          </cell>
          <cell r="G626">
            <v>36</v>
          </cell>
        </row>
        <row r="627">
          <cell r="A627" t="str">
            <v>37</v>
          </cell>
          <cell r="B627" t="str">
            <v>68304</v>
          </cell>
          <cell r="C627" t="str">
            <v>San Diego</v>
          </cell>
          <cell r="D627" t="str">
            <v>Ramona City Unified</v>
          </cell>
          <cell r="E627">
            <v>6575</v>
          </cell>
          <cell r="F627">
            <v>114978</v>
          </cell>
          <cell r="G627">
            <v>10</v>
          </cell>
        </row>
        <row r="628">
          <cell r="A628" t="str">
            <v>37</v>
          </cell>
          <cell r="B628" t="str">
            <v>68312</v>
          </cell>
          <cell r="C628" t="str">
            <v>San Diego</v>
          </cell>
          <cell r="D628" t="str">
            <v>Rancho Santa Fe Elementary</v>
          </cell>
          <cell r="E628">
            <v>753</v>
          </cell>
          <cell r="F628">
            <v>13271</v>
          </cell>
          <cell r="G628">
            <v>2</v>
          </cell>
        </row>
        <row r="629">
          <cell r="A629" t="str">
            <v>37</v>
          </cell>
          <cell r="B629" t="str">
            <v>68338</v>
          </cell>
          <cell r="C629" t="str">
            <v>San Diego</v>
          </cell>
          <cell r="D629" t="str">
            <v>San Diego Unified</v>
          </cell>
          <cell r="E629">
            <v>117644</v>
          </cell>
          <cell r="F629">
            <v>2010388</v>
          </cell>
          <cell r="G629">
            <v>181</v>
          </cell>
        </row>
        <row r="630">
          <cell r="A630" t="str">
            <v>37</v>
          </cell>
          <cell r="B630" t="str">
            <v>68346</v>
          </cell>
          <cell r="C630" t="str">
            <v>San Diego</v>
          </cell>
          <cell r="D630" t="str">
            <v>San Dieguito Union High</v>
          </cell>
          <cell r="E630">
            <v>12575</v>
          </cell>
          <cell r="F630">
            <v>217410</v>
          </cell>
          <cell r="G630">
            <v>10</v>
          </cell>
        </row>
        <row r="631">
          <cell r="A631" t="str">
            <v>37</v>
          </cell>
          <cell r="B631" t="str">
            <v>68353</v>
          </cell>
          <cell r="C631" t="str">
            <v>San Diego</v>
          </cell>
          <cell r="D631" t="str">
            <v>San Pasqual Union Elementary</v>
          </cell>
          <cell r="E631">
            <v>559</v>
          </cell>
          <cell r="F631">
            <v>9503</v>
          </cell>
          <cell r="G631">
            <v>1</v>
          </cell>
        </row>
        <row r="632">
          <cell r="A632" t="str">
            <v>37</v>
          </cell>
          <cell r="B632" t="str">
            <v>68361</v>
          </cell>
          <cell r="C632" t="str">
            <v>San Diego</v>
          </cell>
          <cell r="D632" t="str">
            <v>Santee Elementary</v>
          </cell>
          <cell r="E632">
            <v>6277</v>
          </cell>
          <cell r="F632">
            <v>111706</v>
          </cell>
          <cell r="G632">
            <v>11</v>
          </cell>
        </row>
        <row r="633">
          <cell r="A633" t="str">
            <v>37</v>
          </cell>
          <cell r="B633" t="str">
            <v>68379</v>
          </cell>
          <cell r="C633" t="str">
            <v>San Diego</v>
          </cell>
          <cell r="D633" t="str">
            <v>San Ysidro Elementary</v>
          </cell>
          <cell r="E633">
            <v>4851</v>
          </cell>
          <cell r="F633">
            <v>84444</v>
          </cell>
          <cell r="G633">
            <v>7</v>
          </cell>
        </row>
        <row r="634">
          <cell r="A634" t="str">
            <v>37</v>
          </cell>
          <cell r="B634" t="str">
            <v>68387</v>
          </cell>
          <cell r="C634" t="str">
            <v>San Diego</v>
          </cell>
          <cell r="D634" t="str">
            <v>Solana Beach Elementary</v>
          </cell>
          <cell r="E634">
            <v>2770</v>
          </cell>
          <cell r="F634">
            <v>47090</v>
          </cell>
          <cell r="G634">
            <v>6</v>
          </cell>
        </row>
        <row r="635">
          <cell r="A635" t="str">
            <v>37</v>
          </cell>
          <cell r="B635" t="str">
            <v>68395</v>
          </cell>
          <cell r="C635" t="str">
            <v>San Diego</v>
          </cell>
          <cell r="D635" t="str">
            <v>South Bay Union Elementary</v>
          </cell>
          <cell r="E635">
            <v>8005</v>
          </cell>
          <cell r="F635">
            <v>136088</v>
          </cell>
          <cell r="G635">
            <v>12</v>
          </cell>
        </row>
        <row r="636">
          <cell r="A636" t="str">
            <v>37</v>
          </cell>
          <cell r="B636" t="str">
            <v>68403</v>
          </cell>
          <cell r="C636" t="str">
            <v>San Diego</v>
          </cell>
          <cell r="D636" t="str">
            <v>Spencer Valley Elementary</v>
          </cell>
          <cell r="E636">
            <v>36</v>
          </cell>
          <cell r="F636">
            <v>3564</v>
          </cell>
          <cell r="G636">
            <v>1</v>
          </cell>
        </row>
        <row r="637">
          <cell r="A637" t="str">
            <v>37</v>
          </cell>
          <cell r="B637" t="str">
            <v>68411</v>
          </cell>
          <cell r="C637" t="str">
            <v>San Diego</v>
          </cell>
          <cell r="D637" t="str">
            <v>Sweetwater Union High</v>
          </cell>
          <cell r="E637">
            <v>42768</v>
          </cell>
          <cell r="F637">
            <v>737865</v>
          </cell>
          <cell r="G637">
            <v>31</v>
          </cell>
        </row>
        <row r="638">
          <cell r="A638" t="str">
            <v>37</v>
          </cell>
          <cell r="B638" t="str">
            <v>68437</v>
          </cell>
          <cell r="C638" t="str">
            <v>San Diego</v>
          </cell>
          <cell r="D638" t="str">
            <v>Vallecitos Elementary</v>
          </cell>
          <cell r="E638">
            <v>219</v>
          </cell>
          <cell r="F638">
            <v>3723</v>
          </cell>
          <cell r="G638">
            <v>1</v>
          </cell>
        </row>
        <row r="639">
          <cell r="A639" t="str">
            <v>37</v>
          </cell>
          <cell r="B639" t="str">
            <v>68452</v>
          </cell>
          <cell r="C639" t="str">
            <v>San Diego</v>
          </cell>
          <cell r="D639" t="str">
            <v>Vista Unified</v>
          </cell>
          <cell r="E639">
            <v>23092</v>
          </cell>
          <cell r="F639">
            <v>403509</v>
          </cell>
          <cell r="G639">
            <v>31</v>
          </cell>
        </row>
        <row r="640">
          <cell r="A640" t="str">
            <v>37</v>
          </cell>
          <cell r="B640" t="str">
            <v>73551</v>
          </cell>
          <cell r="C640" t="str">
            <v>San Diego</v>
          </cell>
          <cell r="D640" t="str">
            <v>Carlsbad Unified</v>
          </cell>
          <cell r="E640">
            <v>10678</v>
          </cell>
          <cell r="F640">
            <v>184631</v>
          </cell>
          <cell r="G640">
            <v>15</v>
          </cell>
        </row>
        <row r="641">
          <cell r="A641" t="str">
            <v>37</v>
          </cell>
          <cell r="B641" t="str">
            <v>73569</v>
          </cell>
          <cell r="C641" t="str">
            <v>San Diego</v>
          </cell>
          <cell r="D641" t="str">
            <v>Oceanside Unified</v>
          </cell>
          <cell r="E641">
            <v>20533</v>
          </cell>
          <cell r="F641">
            <v>351264</v>
          </cell>
          <cell r="G641">
            <v>24</v>
          </cell>
        </row>
        <row r="642">
          <cell r="A642" t="str">
            <v>37</v>
          </cell>
          <cell r="B642" t="str">
            <v>73791</v>
          </cell>
          <cell r="C642" t="str">
            <v>San Diego</v>
          </cell>
          <cell r="D642" t="str">
            <v>San Marcos Unified</v>
          </cell>
          <cell r="E642">
            <v>17654</v>
          </cell>
          <cell r="F642">
            <v>302058</v>
          </cell>
          <cell r="G642">
            <v>18</v>
          </cell>
        </row>
        <row r="643">
          <cell r="A643" t="str">
            <v>37</v>
          </cell>
          <cell r="B643" t="str">
            <v>75416</v>
          </cell>
          <cell r="C643" t="str">
            <v>San Diego</v>
          </cell>
          <cell r="D643" t="str">
            <v>Warner Unified</v>
          </cell>
          <cell r="E643">
            <v>214</v>
          </cell>
          <cell r="F643">
            <v>9356</v>
          </cell>
          <cell r="G643">
            <v>3</v>
          </cell>
        </row>
        <row r="644">
          <cell r="A644" t="str">
            <v>37</v>
          </cell>
          <cell r="B644" t="str">
            <v>75614</v>
          </cell>
          <cell r="C644" t="str">
            <v>San Diego</v>
          </cell>
          <cell r="D644" t="str">
            <v>Valley Center-Pauma Unified</v>
          </cell>
          <cell r="E644">
            <v>4364</v>
          </cell>
          <cell r="F644">
            <v>79329</v>
          </cell>
          <cell r="G644">
            <v>8</v>
          </cell>
        </row>
        <row r="645">
          <cell r="A645" t="str">
            <v>37</v>
          </cell>
          <cell r="B645" t="str">
            <v>76471</v>
          </cell>
          <cell r="C645" t="str">
            <v>San Diego</v>
          </cell>
          <cell r="D645" t="str">
            <v>SBC - High Tech High</v>
          </cell>
          <cell r="E645">
            <v>580</v>
          </cell>
          <cell r="F645">
            <v>9860</v>
          </cell>
          <cell r="G645">
            <v>2</v>
          </cell>
        </row>
        <row r="646">
          <cell r="A646" t="str">
            <v>38</v>
          </cell>
          <cell r="B646" t="str">
            <v>10389</v>
          </cell>
          <cell r="C646" t="str">
            <v>San Francisco</v>
          </cell>
          <cell r="D646" t="str">
            <v>San Francisco County Office of Education</v>
          </cell>
          <cell r="E646">
            <v>611</v>
          </cell>
          <cell r="F646">
            <v>14738</v>
          </cell>
          <cell r="G646">
            <v>4</v>
          </cell>
        </row>
        <row r="647">
          <cell r="A647" t="str">
            <v>38</v>
          </cell>
          <cell r="B647" t="str">
            <v>68478</v>
          </cell>
          <cell r="C647" t="str">
            <v>San Francisco</v>
          </cell>
          <cell r="D647" t="str">
            <v>San Francisco Unified</v>
          </cell>
          <cell r="E647">
            <v>52568</v>
          </cell>
          <cell r="F647">
            <v>903694</v>
          </cell>
          <cell r="G647">
            <v>102</v>
          </cell>
        </row>
        <row r="648">
          <cell r="A648" t="str">
            <v>39</v>
          </cell>
          <cell r="B648" t="str">
            <v>10397</v>
          </cell>
          <cell r="C648" t="str">
            <v>San Joaquin</v>
          </cell>
          <cell r="D648" t="str">
            <v>San Joaquin County Office of Education</v>
          </cell>
          <cell r="E648">
            <v>1857</v>
          </cell>
          <cell r="F648">
            <v>31570</v>
          </cell>
          <cell r="G648">
            <v>3</v>
          </cell>
        </row>
        <row r="649">
          <cell r="A649" t="str">
            <v>39</v>
          </cell>
          <cell r="B649" t="str">
            <v>68486</v>
          </cell>
          <cell r="C649" t="str">
            <v>San Joaquin</v>
          </cell>
          <cell r="D649" t="str">
            <v>Banta Elementary</v>
          </cell>
          <cell r="E649">
            <v>297</v>
          </cell>
          <cell r="F649">
            <v>5049</v>
          </cell>
          <cell r="G649">
            <v>1</v>
          </cell>
        </row>
        <row r="650">
          <cell r="A650" t="str">
            <v>39</v>
          </cell>
          <cell r="B650" t="str">
            <v>68502</v>
          </cell>
          <cell r="C650" t="str">
            <v>San Joaquin</v>
          </cell>
          <cell r="D650" t="str">
            <v>Escalon Unified</v>
          </cell>
          <cell r="E650">
            <v>3057</v>
          </cell>
          <cell r="F650">
            <v>57778</v>
          </cell>
          <cell r="G650">
            <v>7</v>
          </cell>
        </row>
        <row r="651">
          <cell r="A651" t="str">
            <v>39</v>
          </cell>
          <cell r="B651" t="str">
            <v>68544</v>
          </cell>
          <cell r="C651" t="str">
            <v>San Joaquin</v>
          </cell>
          <cell r="D651" t="str">
            <v>Jefferson Elementary</v>
          </cell>
          <cell r="E651">
            <v>2416</v>
          </cell>
          <cell r="F651">
            <v>41074</v>
          </cell>
          <cell r="G651">
            <v>4</v>
          </cell>
        </row>
        <row r="652">
          <cell r="A652" t="str">
            <v>39</v>
          </cell>
          <cell r="B652" t="str">
            <v>68551</v>
          </cell>
          <cell r="C652" t="str">
            <v>San Joaquin</v>
          </cell>
          <cell r="D652" t="str">
            <v>Lammersville Elementary</v>
          </cell>
          <cell r="E652">
            <v>1741</v>
          </cell>
          <cell r="F652">
            <v>29598</v>
          </cell>
          <cell r="G652">
            <v>3</v>
          </cell>
        </row>
        <row r="653">
          <cell r="A653" t="str">
            <v>39</v>
          </cell>
          <cell r="B653" t="str">
            <v>68569</v>
          </cell>
          <cell r="C653" t="str">
            <v>San Joaquin</v>
          </cell>
          <cell r="D653" t="str">
            <v>Lincoln Unified</v>
          </cell>
          <cell r="E653">
            <v>8605</v>
          </cell>
          <cell r="F653">
            <v>146469</v>
          </cell>
          <cell r="G653">
            <v>11</v>
          </cell>
        </row>
        <row r="654">
          <cell r="A654" t="str">
            <v>39</v>
          </cell>
          <cell r="B654" t="str">
            <v>68577</v>
          </cell>
          <cell r="C654" t="str">
            <v>San Joaquin</v>
          </cell>
          <cell r="D654" t="str">
            <v>Linden Unified</v>
          </cell>
          <cell r="E654">
            <v>2502</v>
          </cell>
          <cell r="F654">
            <v>49127</v>
          </cell>
          <cell r="G654">
            <v>8</v>
          </cell>
        </row>
        <row r="655">
          <cell r="A655" t="str">
            <v>39</v>
          </cell>
          <cell r="B655" t="str">
            <v>68585</v>
          </cell>
          <cell r="C655" t="str">
            <v>San Joaquin</v>
          </cell>
          <cell r="D655" t="str">
            <v>Lodi Unified</v>
          </cell>
          <cell r="E655">
            <v>29938</v>
          </cell>
          <cell r="F655">
            <v>523493</v>
          </cell>
          <cell r="G655">
            <v>52</v>
          </cell>
        </row>
        <row r="656">
          <cell r="A656" t="str">
            <v>39</v>
          </cell>
          <cell r="B656" t="str">
            <v>68593</v>
          </cell>
          <cell r="C656" t="str">
            <v>San Joaquin</v>
          </cell>
          <cell r="D656" t="str">
            <v>Manteca Unified</v>
          </cell>
          <cell r="E656">
            <v>23077</v>
          </cell>
          <cell r="F656">
            <v>397618</v>
          </cell>
          <cell r="G656">
            <v>29</v>
          </cell>
        </row>
        <row r="657">
          <cell r="A657" t="str">
            <v>39</v>
          </cell>
          <cell r="B657" t="str">
            <v>68619</v>
          </cell>
          <cell r="C657" t="str">
            <v>San Joaquin</v>
          </cell>
          <cell r="D657" t="str">
            <v>New Hope Elementary</v>
          </cell>
          <cell r="E657">
            <v>203</v>
          </cell>
          <cell r="F657">
            <v>3564</v>
          </cell>
          <cell r="G657">
            <v>1</v>
          </cell>
        </row>
        <row r="658">
          <cell r="A658" t="str">
            <v>39</v>
          </cell>
          <cell r="B658" t="str">
            <v>68627</v>
          </cell>
          <cell r="C658" t="str">
            <v>San Joaquin</v>
          </cell>
          <cell r="D658" t="str">
            <v>New Jerusalem Elementary</v>
          </cell>
          <cell r="E658">
            <v>28</v>
          </cell>
          <cell r="F658">
            <v>3564</v>
          </cell>
          <cell r="G658">
            <v>1</v>
          </cell>
        </row>
        <row r="659">
          <cell r="A659" t="str">
            <v>39</v>
          </cell>
          <cell r="B659" t="str">
            <v>68635</v>
          </cell>
          <cell r="C659" t="str">
            <v>San Joaquin</v>
          </cell>
          <cell r="D659" t="str">
            <v>Oak View Union Elementary</v>
          </cell>
          <cell r="E659">
            <v>394</v>
          </cell>
          <cell r="F659">
            <v>6698</v>
          </cell>
          <cell r="G659">
            <v>1</v>
          </cell>
        </row>
        <row r="660">
          <cell r="A660" t="str">
            <v>39</v>
          </cell>
          <cell r="B660" t="str">
            <v>68650</v>
          </cell>
          <cell r="C660" t="str">
            <v>San Joaquin</v>
          </cell>
          <cell r="D660" t="str">
            <v>Ripon Unified</v>
          </cell>
          <cell r="E660">
            <v>3051</v>
          </cell>
          <cell r="F660">
            <v>51868</v>
          </cell>
          <cell r="G660">
            <v>6</v>
          </cell>
        </row>
        <row r="661">
          <cell r="A661" t="str">
            <v>39</v>
          </cell>
          <cell r="B661" t="str">
            <v>68676</v>
          </cell>
          <cell r="C661" t="str">
            <v>San Joaquin</v>
          </cell>
          <cell r="D661" t="str">
            <v>Stockton Unified</v>
          </cell>
          <cell r="E661">
            <v>36784</v>
          </cell>
          <cell r="F661">
            <v>635271</v>
          </cell>
          <cell r="G661">
            <v>53</v>
          </cell>
        </row>
        <row r="662">
          <cell r="A662" t="str">
            <v>39</v>
          </cell>
          <cell r="B662" t="str">
            <v>75499</v>
          </cell>
          <cell r="C662" t="str">
            <v>San Joaquin</v>
          </cell>
          <cell r="D662" t="str">
            <v>Tracy Joint Unified</v>
          </cell>
          <cell r="E662">
            <v>16305</v>
          </cell>
          <cell r="F662">
            <v>288987</v>
          </cell>
          <cell r="G662">
            <v>21</v>
          </cell>
        </row>
        <row r="663">
          <cell r="A663" t="str">
            <v>40</v>
          </cell>
          <cell r="B663" t="str">
            <v>10405</v>
          </cell>
          <cell r="C663" t="str">
            <v>San Luis Obispo</v>
          </cell>
          <cell r="D663" t="str">
            <v>San Luis Obispo County Office of Education</v>
          </cell>
          <cell r="E663">
            <v>697</v>
          </cell>
          <cell r="F663">
            <v>15407</v>
          </cell>
          <cell r="G663">
            <v>4</v>
          </cell>
        </row>
        <row r="664">
          <cell r="A664" t="str">
            <v>40</v>
          </cell>
          <cell r="B664" t="str">
            <v>68700</v>
          </cell>
          <cell r="C664" t="str">
            <v>San Luis Obispo</v>
          </cell>
          <cell r="D664" t="str">
            <v>Atascadero Unified</v>
          </cell>
          <cell r="E664">
            <v>4945</v>
          </cell>
          <cell r="F664">
            <v>93018</v>
          </cell>
          <cell r="G664">
            <v>12</v>
          </cell>
        </row>
        <row r="665">
          <cell r="A665" t="str">
            <v>40</v>
          </cell>
          <cell r="B665" t="str">
            <v>68726</v>
          </cell>
          <cell r="C665" t="str">
            <v>San Luis Obispo</v>
          </cell>
          <cell r="D665" t="str">
            <v>Cayucos Elementary</v>
          </cell>
          <cell r="E665">
            <v>187</v>
          </cell>
          <cell r="F665">
            <v>3564</v>
          </cell>
          <cell r="G665">
            <v>1</v>
          </cell>
        </row>
        <row r="666">
          <cell r="A666" t="str">
            <v>40</v>
          </cell>
          <cell r="B666" t="str">
            <v>68759</v>
          </cell>
          <cell r="C666" t="str">
            <v>San Luis Obispo</v>
          </cell>
          <cell r="D666" t="str">
            <v>Lucia Mar Unified</v>
          </cell>
          <cell r="E666">
            <v>10772</v>
          </cell>
          <cell r="F666">
            <v>184225</v>
          </cell>
          <cell r="G666">
            <v>17</v>
          </cell>
        </row>
        <row r="667">
          <cell r="A667" t="str">
            <v>40</v>
          </cell>
          <cell r="B667" t="str">
            <v>68791</v>
          </cell>
          <cell r="C667" t="str">
            <v>San Luis Obispo</v>
          </cell>
          <cell r="D667" t="str">
            <v>Pleasant Valley Joint Union Elementary</v>
          </cell>
          <cell r="E667">
            <v>134</v>
          </cell>
          <cell r="F667">
            <v>3564</v>
          </cell>
          <cell r="G667">
            <v>1</v>
          </cell>
        </row>
        <row r="668">
          <cell r="A668" t="str">
            <v>40</v>
          </cell>
          <cell r="B668" t="str">
            <v>68809</v>
          </cell>
          <cell r="C668" t="str">
            <v>San Luis Obispo</v>
          </cell>
          <cell r="D668" t="str">
            <v>San Luis Coastal Unified</v>
          </cell>
          <cell r="E668">
            <v>6989</v>
          </cell>
          <cell r="F668">
            <v>123699</v>
          </cell>
          <cell r="G668">
            <v>15</v>
          </cell>
        </row>
        <row r="669">
          <cell r="A669" t="str">
            <v>40</v>
          </cell>
          <cell r="B669" t="str">
            <v>68825</v>
          </cell>
          <cell r="C669" t="str">
            <v>San Luis Obispo</v>
          </cell>
          <cell r="D669" t="str">
            <v>San Miguel Joint Union</v>
          </cell>
          <cell r="E669">
            <v>553</v>
          </cell>
          <cell r="F669">
            <v>12915</v>
          </cell>
          <cell r="G669">
            <v>3</v>
          </cell>
        </row>
        <row r="670">
          <cell r="A670" t="str">
            <v>40</v>
          </cell>
          <cell r="B670" t="str">
            <v>68833</v>
          </cell>
          <cell r="C670" t="str">
            <v>San Luis Obispo</v>
          </cell>
          <cell r="D670" t="str">
            <v>Shandon Joint Unified</v>
          </cell>
          <cell r="E670">
            <v>322</v>
          </cell>
          <cell r="F670">
            <v>11584</v>
          </cell>
          <cell r="G670">
            <v>4</v>
          </cell>
        </row>
        <row r="671">
          <cell r="A671" t="str">
            <v>40</v>
          </cell>
          <cell r="B671" t="str">
            <v>68841</v>
          </cell>
          <cell r="C671" t="str">
            <v>San Luis Obispo</v>
          </cell>
          <cell r="D671" t="str">
            <v>Templeton Unified</v>
          </cell>
          <cell r="E671">
            <v>2371</v>
          </cell>
          <cell r="F671">
            <v>46553</v>
          </cell>
          <cell r="G671">
            <v>7</v>
          </cell>
        </row>
        <row r="672">
          <cell r="A672" t="str">
            <v>40</v>
          </cell>
          <cell r="B672" t="str">
            <v>75457</v>
          </cell>
          <cell r="C672" t="str">
            <v>San Luis Obispo</v>
          </cell>
          <cell r="D672" t="str">
            <v>Paso Robles Joint Unified</v>
          </cell>
          <cell r="E672">
            <v>6875</v>
          </cell>
          <cell r="F672">
            <v>121183</v>
          </cell>
          <cell r="G672">
            <v>12</v>
          </cell>
        </row>
        <row r="673">
          <cell r="A673" t="str">
            <v>40</v>
          </cell>
          <cell r="B673" t="str">
            <v>75465</v>
          </cell>
          <cell r="C673" t="str">
            <v>San Luis Obispo</v>
          </cell>
          <cell r="D673" t="str">
            <v>Coast Unified</v>
          </cell>
          <cell r="E673">
            <v>763</v>
          </cell>
          <cell r="F673">
            <v>19080</v>
          </cell>
          <cell r="G673">
            <v>5</v>
          </cell>
        </row>
        <row r="674">
          <cell r="A674" t="str">
            <v>41</v>
          </cell>
          <cell r="B674" t="str">
            <v>10413</v>
          </cell>
          <cell r="C674" t="str">
            <v>San Mateo</v>
          </cell>
          <cell r="D674" t="str">
            <v>San Mateo County Office of Education</v>
          </cell>
          <cell r="E674">
            <v>581</v>
          </cell>
          <cell r="F674">
            <v>35897</v>
          </cell>
          <cell r="G674">
            <v>12</v>
          </cell>
        </row>
        <row r="675">
          <cell r="A675" t="str">
            <v>41</v>
          </cell>
          <cell r="B675" t="str">
            <v>68858</v>
          </cell>
          <cell r="C675" t="str">
            <v>San Mateo</v>
          </cell>
          <cell r="D675" t="str">
            <v>Bayshore Elementary</v>
          </cell>
          <cell r="E675">
            <v>429</v>
          </cell>
          <cell r="F675">
            <v>7542</v>
          </cell>
          <cell r="G675">
            <v>2</v>
          </cell>
        </row>
        <row r="676">
          <cell r="A676" t="str">
            <v>41</v>
          </cell>
          <cell r="B676" t="str">
            <v>68866</v>
          </cell>
          <cell r="C676" t="str">
            <v>San Mateo</v>
          </cell>
          <cell r="D676" t="str">
            <v>Belmont-Redwood Shores Elementary</v>
          </cell>
          <cell r="E676">
            <v>2749</v>
          </cell>
          <cell r="F676">
            <v>46734</v>
          </cell>
          <cell r="G676">
            <v>6</v>
          </cell>
        </row>
        <row r="677">
          <cell r="A677" t="str">
            <v>41</v>
          </cell>
          <cell r="B677" t="str">
            <v>68874</v>
          </cell>
          <cell r="C677" t="str">
            <v>San Mateo</v>
          </cell>
          <cell r="D677" t="str">
            <v>Brisbane Elementary</v>
          </cell>
          <cell r="E677">
            <v>589</v>
          </cell>
          <cell r="F677">
            <v>10766</v>
          </cell>
          <cell r="G677">
            <v>3</v>
          </cell>
        </row>
        <row r="678">
          <cell r="A678" t="str">
            <v>41</v>
          </cell>
          <cell r="B678" t="str">
            <v>68882</v>
          </cell>
          <cell r="C678" t="str">
            <v>San Mateo</v>
          </cell>
          <cell r="D678" t="str">
            <v>Burlingame Elementary</v>
          </cell>
          <cell r="E678">
            <v>2529</v>
          </cell>
          <cell r="F678">
            <v>42994</v>
          </cell>
          <cell r="G678">
            <v>6</v>
          </cell>
        </row>
        <row r="679">
          <cell r="A679" t="str">
            <v>41</v>
          </cell>
          <cell r="B679" t="str">
            <v>68890</v>
          </cell>
          <cell r="C679" t="str">
            <v>San Mateo</v>
          </cell>
          <cell r="D679" t="str">
            <v>Cabrillo Unified</v>
          </cell>
          <cell r="E679">
            <v>3386</v>
          </cell>
          <cell r="F679">
            <v>62634</v>
          </cell>
          <cell r="G679">
            <v>7</v>
          </cell>
        </row>
        <row r="680">
          <cell r="A680" t="str">
            <v>41</v>
          </cell>
          <cell r="B680" t="str">
            <v>68908</v>
          </cell>
          <cell r="C680" t="str">
            <v>San Mateo</v>
          </cell>
          <cell r="D680" t="str">
            <v>Hillsborough City Elementary</v>
          </cell>
          <cell r="E680">
            <v>1462</v>
          </cell>
          <cell r="F680">
            <v>24854</v>
          </cell>
          <cell r="G680">
            <v>4</v>
          </cell>
        </row>
        <row r="681">
          <cell r="A681" t="str">
            <v>41</v>
          </cell>
          <cell r="B681" t="str">
            <v>68916</v>
          </cell>
          <cell r="C681" t="str">
            <v>San Mateo</v>
          </cell>
          <cell r="D681" t="str">
            <v>Jefferson Elementary</v>
          </cell>
          <cell r="E681">
            <v>5993</v>
          </cell>
          <cell r="F681">
            <v>101881</v>
          </cell>
          <cell r="G681">
            <v>14</v>
          </cell>
        </row>
        <row r="682">
          <cell r="A682" t="str">
            <v>41</v>
          </cell>
          <cell r="B682" t="str">
            <v>68924</v>
          </cell>
          <cell r="C682" t="str">
            <v>San Mateo</v>
          </cell>
          <cell r="D682" t="str">
            <v>Jefferson Union High</v>
          </cell>
          <cell r="E682">
            <v>5150</v>
          </cell>
          <cell r="F682">
            <v>87938</v>
          </cell>
          <cell r="G682">
            <v>5</v>
          </cell>
        </row>
        <row r="683">
          <cell r="A683" t="str">
            <v>41</v>
          </cell>
          <cell r="B683" t="str">
            <v>68932</v>
          </cell>
          <cell r="C683" t="str">
            <v>San Mateo</v>
          </cell>
          <cell r="D683" t="str">
            <v>Pacifica</v>
          </cell>
          <cell r="E683">
            <v>3103</v>
          </cell>
          <cell r="F683">
            <v>55652</v>
          </cell>
          <cell r="G683">
            <v>7</v>
          </cell>
        </row>
        <row r="684">
          <cell r="A684" t="str">
            <v>41</v>
          </cell>
          <cell r="B684" t="str">
            <v>68940</v>
          </cell>
          <cell r="C684" t="str">
            <v>San Mateo</v>
          </cell>
          <cell r="D684" t="str">
            <v>La Honda-Pescadero Unified</v>
          </cell>
          <cell r="E684">
            <v>371</v>
          </cell>
          <cell r="F684">
            <v>10692</v>
          </cell>
          <cell r="G684">
            <v>3</v>
          </cell>
        </row>
        <row r="685">
          <cell r="A685" t="str">
            <v>41</v>
          </cell>
          <cell r="B685" t="str">
            <v>68957</v>
          </cell>
          <cell r="C685" t="str">
            <v>San Mateo</v>
          </cell>
          <cell r="D685" t="str">
            <v>Las Lomitas Elementary</v>
          </cell>
          <cell r="E685">
            <v>1191</v>
          </cell>
          <cell r="F685">
            <v>20247</v>
          </cell>
          <cell r="G685">
            <v>2</v>
          </cell>
        </row>
        <row r="686">
          <cell r="A686" t="str">
            <v>41</v>
          </cell>
          <cell r="B686" t="str">
            <v>68965</v>
          </cell>
          <cell r="C686" t="str">
            <v>San Mateo</v>
          </cell>
          <cell r="D686" t="str">
            <v>Menlo Park City Elementary</v>
          </cell>
          <cell r="E686">
            <v>2407</v>
          </cell>
          <cell r="F686">
            <v>40919</v>
          </cell>
          <cell r="G686">
            <v>4</v>
          </cell>
        </row>
        <row r="687">
          <cell r="A687" t="str">
            <v>41</v>
          </cell>
          <cell r="B687" t="str">
            <v>68973</v>
          </cell>
          <cell r="C687" t="str">
            <v>San Mateo</v>
          </cell>
          <cell r="D687" t="str">
            <v>Millbrae Elementary</v>
          </cell>
          <cell r="E687">
            <v>2135</v>
          </cell>
          <cell r="F687">
            <v>36296</v>
          </cell>
          <cell r="G687">
            <v>5</v>
          </cell>
        </row>
        <row r="688">
          <cell r="A688" t="str">
            <v>41</v>
          </cell>
          <cell r="B688" t="str">
            <v>68981</v>
          </cell>
          <cell r="C688" t="str">
            <v>San Mateo</v>
          </cell>
          <cell r="D688" t="str">
            <v>Portola Valley Elementary</v>
          </cell>
          <cell r="E688">
            <v>737</v>
          </cell>
          <cell r="F688">
            <v>12529</v>
          </cell>
          <cell r="G688">
            <v>2</v>
          </cell>
        </row>
        <row r="689">
          <cell r="A689" t="str">
            <v>41</v>
          </cell>
          <cell r="B689" t="str">
            <v>68999</v>
          </cell>
          <cell r="C689" t="str">
            <v>San Mateo</v>
          </cell>
          <cell r="D689" t="str">
            <v>Ravenswood City Elementary</v>
          </cell>
          <cell r="E689">
            <v>3594</v>
          </cell>
          <cell r="F689">
            <v>61098</v>
          </cell>
          <cell r="G689">
            <v>8</v>
          </cell>
        </row>
        <row r="690">
          <cell r="A690" t="str">
            <v>41</v>
          </cell>
          <cell r="B690" t="str">
            <v>69005</v>
          </cell>
          <cell r="C690" t="str">
            <v>San Mateo</v>
          </cell>
          <cell r="D690" t="str">
            <v>Redwood City Elementary</v>
          </cell>
          <cell r="E690">
            <v>8180</v>
          </cell>
          <cell r="F690">
            <v>141618</v>
          </cell>
          <cell r="G690">
            <v>16</v>
          </cell>
        </row>
        <row r="691">
          <cell r="A691" t="str">
            <v>41</v>
          </cell>
          <cell r="B691" t="str">
            <v>69013</v>
          </cell>
          <cell r="C691" t="str">
            <v>San Mateo</v>
          </cell>
          <cell r="D691" t="str">
            <v>San Bruno Park Elementary</v>
          </cell>
          <cell r="E691">
            <v>2619</v>
          </cell>
          <cell r="F691">
            <v>44523</v>
          </cell>
          <cell r="G691">
            <v>8</v>
          </cell>
        </row>
        <row r="692">
          <cell r="A692" t="str">
            <v>41</v>
          </cell>
          <cell r="B692" t="str">
            <v>69021</v>
          </cell>
          <cell r="C692" t="str">
            <v>San Mateo</v>
          </cell>
          <cell r="D692" t="str">
            <v>San Carlos Elementary</v>
          </cell>
          <cell r="E692">
            <v>2686</v>
          </cell>
          <cell r="F692">
            <v>45662</v>
          </cell>
          <cell r="G692">
            <v>6</v>
          </cell>
        </row>
        <row r="693">
          <cell r="A693" t="str">
            <v>41</v>
          </cell>
          <cell r="B693" t="str">
            <v>69039</v>
          </cell>
          <cell r="C693" t="str">
            <v>San Mateo</v>
          </cell>
          <cell r="D693" t="str">
            <v>San Mateo-Foster City Elementary</v>
          </cell>
          <cell r="E693">
            <v>10329</v>
          </cell>
          <cell r="F693">
            <v>175596</v>
          </cell>
          <cell r="G693">
            <v>20</v>
          </cell>
        </row>
        <row r="694">
          <cell r="A694" t="str">
            <v>41</v>
          </cell>
          <cell r="B694" t="str">
            <v>69047</v>
          </cell>
          <cell r="C694" t="str">
            <v>San Mateo</v>
          </cell>
          <cell r="D694" t="str">
            <v>San Mateo Union High</v>
          </cell>
          <cell r="E694">
            <v>8549</v>
          </cell>
          <cell r="F694">
            <v>145339</v>
          </cell>
          <cell r="G694">
            <v>7</v>
          </cell>
        </row>
        <row r="695">
          <cell r="A695" t="str">
            <v>41</v>
          </cell>
          <cell r="B695" t="str">
            <v>69062</v>
          </cell>
          <cell r="C695" t="str">
            <v>San Mateo</v>
          </cell>
          <cell r="D695" t="str">
            <v>Sequoia Union High</v>
          </cell>
          <cell r="E695">
            <v>8252</v>
          </cell>
          <cell r="F695">
            <v>140288</v>
          </cell>
          <cell r="G695">
            <v>5</v>
          </cell>
        </row>
        <row r="696">
          <cell r="A696" t="str">
            <v>41</v>
          </cell>
          <cell r="B696" t="str">
            <v>69070</v>
          </cell>
          <cell r="C696" t="str">
            <v>San Mateo</v>
          </cell>
          <cell r="D696" t="str">
            <v>South San Francisco Unified</v>
          </cell>
          <cell r="E696">
            <v>9349</v>
          </cell>
          <cell r="F696">
            <v>160290</v>
          </cell>
          <cell r="G696">
            <v>15</v>
          </cell>
        </row>
        <row r="697">
          <cell r="A697" t="str">
            <v>41</v>
          </cell>
          <cell r="B697" t="str">
            <v>69088</v>
          </cell>
          <cell r="C697" t="str">
            <v>San Mateo</v>
          </cell>
          <cell r="D697" t="str">
            <v>Woodside Elementary</v>
          </cell>
          <cell r="E697">
            <v>458</v>
          </cell>
          <cell r="F697">
            <v>7786</v>
          </cell>
          <cell r="G697">
            <v>1</v>
          </cell>
        </row>
        <row r="698">
          <cell r="A698" t="str">
            <v>42</v>
          </cell>
          <cell r="B698" t="str">
            <v>10421</v>
          </cell>
          <cell r="C698" t="str">
            <v>Santa Barbara</v>
          </cell>
          <cell r="D698" t="str">
            <v>Santa Barbara County Office of Education</v>
          </cell>
          <cell r="E698">
            <v>837</v>
          </cell>
          <cell r="F698">
            <v>18866</v>
          </cell>
          <cell r="G698">
            <v>5</v>
          </cell>
        </row>
        <row r="699">
          <cell r="A699" t="str">
            <v>42</v>
          </cell>
          <cell r="B699" t="str">
            <v>69104</v>
          </cell>
          <cell r="C699" t="str">
            <v>Santa Barbara</v>
          </cell>
          <cell r="D699" t="str">
            <v>Ballard Elementary</v>
          </cell>
          <cell r="E699">
            <v>108</v>
          </cell>
          <cell r="F699">
            <v>3564</v>
          </cell>
          <cell r="G699">
            <v>1</v>
          </cell>
        </row>
        <row r="700">
          <cell r="A700" t="str">
            <v>42</v>
          </cell>
          <cell r="B700" t="str">
            <v>69112</v>
          </cell>
          <cell r="C700" t="str">
            <v>Santa Barbara</v>
          </cell>
          <cell r="D700" t="str">
            <v>Blochman Union Elementary</v>
          </cell>
          <cell r="E700">
            <v>475</v>
          </cell>
          <cell r="F700">
            <v>10075</v>
          </cell>
          <cell r="G700">
            <v>2</v>
          </cell>
        </row>
        <row r="701">
          <cell r="A701" t="str">
            <v>42</v>
          </cell>
          <cell r="B701" t="str">
            <v>69120</v>
          </cell>
          <cell r="C701" t="str">
            <v>Santa Barbara</v>
          </cell>
          <cell r="D701" t="str">
            <v>Santa Maria-Bonita</v>
          </cell>
          <cell r="E701">
            <v>13226</v>
          </cell>
          <cell r="F701">
            <v>224850</v>
          </cell>
          <cell r="G701">
            <v>19</v>
          </cell>
        </row>
        <row r="702">
          <cell r="A702" t="str">
            <v>42</v>
          </cell>
          <cell r="B702" t="str">
            <v>69138</v>
          </cell>
          <cell r="C702" t="str">
            <v>Santa Barbara</v>
          </cell>
          <cell r="D702" t="str">
            <v>Buellton Union Elementary</v>
          </cell>
          <cell r="E702">
            <v>693</v>
          </cell>
          <cell r="F702">
            <v>11781</v>
          </cell>
          <cell r="G702">
            <v>2</v>
          </cell>
        </row>
        <row r="703">
          <cell r="A703" t="str">
            <v>42</v>
          </cell>
          <cell r="B703" t="str">
            <v>69146</v>
          </cell>
          <cell r="C703" t="str">
            <v>Santa Barbara</v>
          </cell>
          <cell r="D703" t="str">
            <v>Carpinteria Unified</v>
          </cell>
          <cell r="E703">
            <v>2463</v>
          </cell>
          <cell r="F703">
            <v>52524</v>
          </cell>
          <cell r="G703">
            <v>8</v>
          </cell>
        </row>
        <row r="704">
          <cell r="A704" t="str">
            <v>42</v>
          </cell>
          <cell r="B704" t="str">
            <v>69161</v>
          </cell>
          <cell r="C704" t="str">
            <v>Santa Barbara</v>
          </cell>
          <cell r="D704" t="str">
            <v>Cold Spring Elementary</v>
          </cell>
          <cell r="E704">
            <v>198</v>
          </cell>
          <cell r="F704">
            <v>3564</v>
          </cell>
          <cell r="G704">
            <v>1</v>
          </cell>
        </row>
        <row r="705">
          <cell r="A705" t="str">
            <v>42</v>
          </cell>
          <cell r="B705" t="str">
            <v>69179</v>
          </cell>
          <cell r="C705" t="str">
            <v>Santa Barbara</v>
          </cell>
          <cell r="D705" t="str">
            <v>College Elementary</v>
          </cell>
          <cell r="E705">
            <v>208</v>
          </cell>
          <cell r="F705">
            <v>7128</v>
          </cell>
          <cell r="G705">
            <v>2</v>
          </cell>
        </row>
        <row r="706">
          <cell r="A706" t="str">
            <v>42</v>
          </cell>
          <cell r="B706" t="str">
            <v>69195</v>
          </cell>
          <cell r="C706" t="str">
            <v>Santa Barbara</v>
          </cell>
          <cell r="D706" t="str">
            <v>Goleta Union Elementary</v>
          </cell>
          <cell r="E706">
            <v>3608</v>
          </cell>
          <cell r="F706">
            <v>61336</v>
          </cell>
          <cell r="G706">
            <v>9</v>
          </cell>
        </row>
        <row r="707">
          <cell r="A707" t="str">
            <v>42</v>
          </cell>
          <cell r="B707" t="str">
            <v>69203</v>
          </cell>
          <cell r="C707" t="str">
            <v>Santa Barbara</v>
          </cell>
          <cell r="D707" t="str">
            <v>Guadalupe Union Elementary</v>
          </cell>
          <cell r="E707">
            <v>1127</v>
          </cell>
          <cell r="F707">
            <v>19160</v>
          </cell>
          <cell r="G707">
            <v>2</v>
          </cell>
        </row>
        <row r="708">
          <cell r="A708" t="str">
            <v>42</v>
          </cell>
          <cell r="B708" t="str">
            <v>69211</v>
          </cell>
          <cell r="C708" t="str">
            <v>Santa Barbara</v>
          </cell>
          <cell r="D708" t="str">
            <v>Hope Elementary</v>
          </cell>
          <cell r="E708">
            <v>980</v>
          </cell>
          <cell r="F708">
            <v>16660</v>
          </cell>
          <cell r="G708">
            <v>3</v>
          </cell>
        </row>
        <row r="709">
          <cell r="A709" t="str">
            <v>42</v>
          </cell>
          <cell r="B709" t="str">
            <v>69229</v>
          </cell>
          <cell r="C709" t="str">
            <v>Santa Barbara</v>
          </cell>
          <cell r="D709" t="str">
            <v>Lompoc Unified</v>
          </cell>
          <cell r="E709">
            <v>10083</v>
          </cell>
          <cell r="F709">
            <v>177943</v>
          </cell>
          <cell r="G709">
            <v>16</v>
          </cell>
        </row>
        <row r="710">
          <cell r="A710" t="str">
            <v>42</v>
          </cell>
          <cell r="B710" t="str">
            <v>69237</v>
          </cell>
          <cell r="C710" t="str">
            <v>Santa Barbara</v>
          </cell>
          <cell r="D710" t="str">
            <v>Los Alamos Elementary</v>
          </cell>
          <cell r="E710">
            <v>221</v>
          </cell>
          <cell r="F710">
            <v>3757</v>
          </cell>
          <cell r="G710">
            <v>1</v>
          </cell>
        </row>
        <row r="711">
          <cell r="A711" t="str">
            <v>42</v>
          </cell>
          <cell r="B711" t="str">
            <v>69245</v>
          </cell>
          <cell r="C711" t="str">
            <v>Santa Barbara</v>
          </cell>
          <cell r="D711" t="str">
            <v>Los Olivos Elementary</v>
          </cell>
          <cell r="E711">
            <v>670</v>
          </cell>
          <cell r="F711">
            <v>11390</v>
          </cell>
          <cell r="G711">
            <v>2</v>
          </cell>
        </row>
        <row r="712">
          <cell r="A712" t="str">
            <v>42</v>
          </cell>
          <cell r="B712" t="str">
            <v>69252</v>
          </cell>
          <cell r="C712" t="str">
            <v>Santa Barbara</v>
          </cell>
          <cell r="D712" t="str">
            <v>Montecito Union Elementary</v>
          </cell>
          <cell r="E712">
            <v>399</v>
          </cell>
          <cell r="F712">
            <v>6783</v>
          </cell>
          <cell r="G712">
            <v>1</v>
          </cell>
        </row>
        <row r="713">
          <cell r="A713" t="str">
            <v>42</v>
          </cell>
          <cell r="B713" t="str">
            <v>69260</v>
          </cell>
          <cell r="C713" t="str">
            <v>Santa Barbara</v>
          </cell>
          <cell r="D713" t="str">
            <v>Orcutt Union Elementary</v>
          </cell>
          <cell r="E713">
            <v>4655</v>
          </cell>
          <cell r="F713">
            <v>79135</v>
          </cell>
          <cell r="G713">
            <v>9</v>
          </cell>
        </row>
        <row r="714">
          <cell r="A714" t="str">
            <v>42</v>
          </cell>
          <cell r="B714" t="str">
            <v>69278</v>
          </cell>
          <cell r="C714" t="str">
            <v>Santa Barbara</v>
          </cell>
          <cell r="D714" t="str">
            <v>Santa Barbara Elementary</v>
          </cell>
          <cell r="E714">
            <v>5045</v>
          </cell>
          <cell r="F714">
            <v>88643</v>
          </cell>
          <cell r="G714">
            <v>13</v>
          </cell>
        </row>
        <row r="715">
          <cell r="A715" t="str">
            <v>42</v>
          </cell>
          <cell r="B715" t="str">
            <v>69286</v>
          </cell>
          <cell r="C715" t="str">
            <v>Santa Barbara</v>
          </cell>
          <cell r="D715" t="str">
            <v>Santa Barbara High</v>
          </cell>
          <cell r="E715">
            <v>9905</v>
          </cell>
          <cell r="F715">
            <v>183434</v>
          </cell>
          <cell r="G715">
            <v>13</v>
          </cell>
        </row>
        <row r="716">
          <cell r="A716" t="str">
            <v>42</v>
          </cell>
          <cell r="B716" t="str">
            <v>69310</v>
          </cell>
          <cell r="C716" t="str">
            <v>Santa Barbara</v>
          </cell>
          <cell r="D716" t="str">
            <v>Santa Maria Joint Union High</v>
          </cell>
          <cell r="E716">
            <v>7752</v>
          </cell>
          <cell r="F716">
            <v>131790</v>
          </cell>
          <cell r="G716">
            <v>4</v>
          </cell>
        </row>
        <row r="717">
          <cell r="A717" t="str">
            <v>42</v>
          </cell>
          <cell r="B717" t="str">
            <v>69328</v>
          </cell>
          <cell r="C717" t="str">
            <v>Santa Barbara</v>
          </cell>
          <cell r="D717" t="str">
            <v>Santa Ynez Valley Union High</v>
          </cell>
          <cell r="E717">
            <v>1162</v>
          </cell>
          <cell r="F717">
            <v>22605</v>
          </cell>
          <cell r="G717">
            <v>2</v>
          </cell>
        </row>
        <row r="718">
          <cell r="A718" t="str">
            <v>42</v>
          </cell>
          <cell r="B718" t="str">
            <v>69336</v>
          </cell>
          <cell r="C718" t="str">
            <v>Santa Barbara</v>
          </cell>
          <cell r="D718" t="str">
            <v>Solvang Elementary</v>
          </cell>
          <cell r="E718">
            <v>597</v>
          </cell>
          <cell r="F718">
            <v>10149</v>
          </cell>
          <cell r="G718">
            <v>1</v>
          </cell>
        </row>
        <row r="719">
          <cell r="A719" t="str">
            <v>42</v>
          </cell>
          <cell r="B719" t="str">
            <v>69344</v>
          </cell>
          <cell r="C719" t="str">
            <v>Santa Barbara</v>
          </cell>
          <cell r="D719" t="str">
            <v>Vista del Mar Union</v>
          </cell>
          <cell r="E719">
            <v>89</v>
          </cell>
          <cell r="F719">
            <v>3564</v>
          </cell>
          <cell r="G719">
            <v>1</v>
          </cell>
        </row>
        <row r="720">
          <cell r="A720" t="str">
            <v>42</v>
          </cell>
          <cell r="B720" t="str">
            <v>75010</v>
          </cell>
          <cell r="C720" t="str">
            <v>Santa Barbara</v>
          </cell>
          <cell r="D720" t="str">
            <v>Cuyama Joint Unified</v>
          </cell>
          <cell r="E720">
            <v>275</v>
          </cell>
          <cell r="F720">
            <v>9356</v>
          </cell>
          <cell r="G720">
            <v>3</v>
          </cell>
        </row>
        <row r="721">
          <cell r="A721" t="str">
            <v>43</v>
          </cell>
          <cell r="B721" t="str">
            <v>10439</v>
          </cell>
          <cell r="C721" t="str">
            <v>Santa Clara</v>
          </cell>
          <cell r="D721" t="str">
            <v>Santa Clara County Office of Education</v>
          </cell>
          <cell r="E721">
            <v>2252</v>
          </cell>
          <cell r="F721">
            <v>46529</v>
          </cell>
          <cell r="G721">
            <v>6</v>
          </cell>
        </row>
        <row r="722">
          <cell r="A722" t="str">
            <v>43</v>
          </cell>
          <cell r="B722" t="str">
            <v>69369</v>
          </cell>
          <cell r="C722" t="str">
            <v>Santa Clara</v>
          </cell>
          <cell r="D722" t="str">
            <v>Alum Rock Union Elementary</v>
          </cell>
          <cell r="E722">
            <v>13454</v>
          </cell>
          <cell r="F722">
            <v>228718</v>
          </cell>
          <cell r="G722">
            <v>27</v>
          </cell>
        </row>
        <row r="723">
          <cell r="A723" t="str">
            <v>43</v>
          </cell>
          <cell r="B723" t="str">
            <v>69377</v>
          </cell>
          <cell r="C723" t="str">
            <v>Santa Clara</v>
          </cell>
          <cell r="D723" t="str">
            <v>Berryessa Union Elementary</v>
          </cell>
          <cell r="E723">
            <v>8342</v>
          </cell>
          <cell r="F723">
            <v>143943</v>
          </cell>
          <cell r="G723">
            <v>14</v>
          </cell>
        </row>
        <row r="724">
          <cell r="A724" t="str">
            <v>43</v>
          </cell>
          <cell r="B724" t="str">
            <v>69385</v>
          </cell>
          <cell r="C724" t="str">
            <v>Santa Clara</v>
          </cell>
          <cell r="D724" t="str">
            <v>Cambrian</v>
          </cell>
          <cell r="E724">
            <v>3139</v>
          </cell>
          <cell r="F724">
            <v>55388</v>
          </cell>
          <cell r="G724">
            <v>6</v>
          </cell>
        </row>
        <row r="725">
          <cell r="A725" t="str">
            <v>43</v>
          </cell>
          <cell r="B725" t="str">
            <v>69393</v>
          </cell>
          <cell r="C725" t="str">
            <v>Santa Clara</v>
          </cell>
          <cell r="D725" t="str">
            <v>Campbell Union Elementary</v>
          </cell>
          <cell r="E725">
            <v>7269</v>
          </cell>
          <cell r="F725">
            <v>125701</v>
          </cell>
          <cell r="G725">
            <v>13</v>
          </cell>
        </row>
        <row r="726">
          <cell r="A726" t="str">
            <v>43</v>
          </cell>
          <cell r="B726" t="str">
            <v>69401</v>
          </cell>
          <cell r="C726" t="str">
            <v>Santa Clara</v>
          </cell>
          <cell r="D726" t="str">
            <v>Campbell Union High</v>
          </cell>
          <cell r="E726">
            <v>7763</v>
          </cell>
          <cell r="F726">
            <v>134928</v>
          </cell>
          <cell r="G726">
            <v>7</v>
          </cell>
        </row>
        <row r="727">
          <cell r="A727" t="str">
            <v>43</v>
          </cell>
          <cell r="B727" t="str">
            <v>69419</v>
          </cell>
          <cell r="C727" t="str">
            <v>Santa Clara</v>
          </cell>
          <cell r="D727" t="str">
            <v>Cupertino Union</v>
          </cell>
          <cell r="E727">
            <v>17574</v>
          </cell>
          <cell r="F727">
            <v>298764</v>
          </cell>
          <cell r="G727">
            <v>25</v>
          </cell>
        </row>
        <row r="728">
          <cell r="A728" t="str">
            <v>43</v>
          </cell>
          <cell r="B728" t="str">
            <v>69427</v>
          </cell>
          <cell r="C728" t="str">
            <v>Santa Clara</v>
          </cell>
          <cell r="D728" t="str">
            <v>East Side Union High</v>
          </cell>
          <cell r="E728">
            <v>25052</v>
          </cell>
          <cell r="F728">
            <v>435022</v>
          </cell>
          <cell r="G728">
            <v>16</v>
          </cell>
        </row>
        <row r="729">
          <cell r="A729" t="str">
            <v>43</v>
          </cell>
          <cell r="B729" t="str">
            <v>69435</v>
          </cell>
          <cell r="C729" t="str">
            <v>Santa Clara</v>
          </cell>
          <cell r="D729" t="str">
            <v>Evergreen Elementary</v>
          </cell>
          <cell r="E729">
            <v>13375</v>
          </cell>
          <cell r="F729">
            <v>227383</v>
          </cell>
          <cell r="G729">
            <v>18</v>
          </cell>
        </row>
        <row r="730">
          <cell r="A730" t="str">
            <v>43</v>
          </cell>
          <cell r="B730" t="str">
            <v>69450</v>
          </cell>
          <cell r="C730" t="str">
            <v>Santa Clara</v>
          </cell>
          <cell r="D730" t="str">
            <v>Franklin-McKinley Elementary</v>
          </cell>
          <cell r="E730">
            <v>9899</v>
          </cell>
          <cell r="F730">
            <v>168285</v>
          </cell>
          <cell r="G730">
            <v>16</v>
          </cell>
        </row>
        <row r="731">
          <cell r="A731" t="str">
            <v>43</v>
          </cell>
          <cell r="B731" t="str">
            <v>69468</v>
          </cell>
          <cell r="C731" t="str">
            <v>Santa Clara</v>
          </cell>
          <cell r="D731" t="str">
            <v>Fremont Union High</v>
          </cell>
          <cell r="E731">
            <v>10318</v>
          </cell>
          <cell r="F731">
            <v>177453</v>
          </cell>
          <cell r="G731">
            <v>6</v>
          </cell>
        </row>
        <row r="732">
          <cell r="A732" t="str">
            <v>43</v>
          </cell>
          <cell r="B732" t="str">
            <v>69484</v>
          </cell>
          <cell r="C732" t="str">
            <v>Santa Clara</v>
          </cell>
          <cell r="D732" t="str">
            <v>Gilroy Unified</v>
          </cell>
          <cell r="E732">
            <v>10564</v>
          </cell>
          <cell r="F732">
            <v>182947</v>
          </cell>
          <cell r="G732">
            <v>15</v>
          </cell>
        </row>
        <row r="733">
          <cell r="A733" t="str">
            <v>43</v>
          </cell>
          <cell r="B733" t="str">
            <v>69492</v>
          </cell>
          <cell r="C733" t="str">
            <v>Santa Clara</v>
          </cell>
          <cell r="D733" t="str">
            <v>Lakeside Joint</v>
          </cell>
          <cell r="E733">
            <v>82</v>
          </cell>
          <cell r="F733">
            <v>3564</v>
          </cell>
          <cell r="G733">
            <v>1</v>
          </cell>
        </row>
        <row r="734">
          <cell r="A734" t="str">
            <v>43</v>
          </cell>
          <cell r="B734" t="str">
            <v>69500</v>
          </cell>
          <cell r="C734" t="str">
            <v>Santa Clara</v>
          </cell>
          <cell r="D734" t="str">
            <v>Loma Prieta Joint Union Elementary</v>
          </cell>
          <cell r="E734">
            <v>405</v>
          </cell>
          <cell r="F734">
            <v>7848</v>
          </cell>
          <cell r="G734">
            <v>2</v>
          </cell>
        </row>
        <row r="735">
          <cell r="A735" t="str">
            <v>43</v>
          </cell>
          <cell r="B735" t="str">
            <v>69518</v>
          </cell>
          <cell r="C735" t="str">
            <v>Santa Clara</v>
          </cell>
          <cell r="D735" t="str">
            <v>Los Altos Elementary</v>
          </cell>
          <cell r="E735">
            <v>4245</v>
          </cell>
          <cell r="F735">
            <v>72295</v>
          </cell>
          <cell r="G735">
            <v>9</v>
          </cell>
        </row>
        <row r="736">
          <cell r="A736" t="str">
            <v>43</v>
          </cell>
          <cell r="B736" t="str">
            <v>69526</v>
          </cell>
          <cell r="C736" t="str">
            <v>Santa Clara</v>
          </cell>
          <cell r="D736" t="str">
            <v>Los Gatos Union Elementary</v>
          </cell>
          <cell r="E736">
            <v>2822</v>
          </cell>
          <cell r="F736">
            <v>48683</v>
          </cell>
          <cell r="G736">
            <v>5</v>
          </cell>
        </row>
        <row r="737">
          <cell r="A737" t="str">
            <v>43</v>
          </cell>
          <cell r="B737" t="str">
            <v>69534</v>
          </cell>
          <cell r="C737" t="str">
            <v>Santa Clara</v>
          </cell>
          <cell r="D737" t="str">
            <v>Los Gatos-Saratoga Joint Union High</v>
          </cell>
          <cell r="E737">
            <v>3182</v>
          </cell>
          <cell r="F737">
            <v>54096</v>
          </cell>
          <cell r="G737">
            <v>2</v>
          </cell>
        </row>
        <row r="738">
          <cell r="A738" t="str">
            <v>43</v>
          </cell>
          <cell r="B738" t="str">
            <v>69542</v>
          </cell>
          <cell r="C738" t="str">
            <v>Santa Clara</v>
          </cell>
          <cell r="D738" t="str">
            <v>Luther Burbank</v>
          </cell>
          <cell r="E738">
            <v>576</v>
          </cell>
          <cell r="F738">
            <v>9792</v>
          </cell>
          <cell r="G738">
            <v>1</v>
          </cell>
        </row>
        <row r="739">
          <cell r="A739" t="str">
            <v>43</v>
          </cell>
          <cell r="B739" t="str">
            <v>69567</v>
          </cell>
          <cell r="C739" t="str">
            <v>Santa Clara</v>
          </cell>
          <cell r="D739" t="str">
            <v>Montebello Elementary</v>
          </cell>
          <cell r="E739">
            <v>10</v>
          </cell>
          <cell r="F739">
            <v>2228</v>
          </cell>
          <cell r="G739">
            <v>1</v>
          </cell>
        </row>
        <row r="740">
          <cell r="A740" t="str">
            <v>43</v>
          </cell>
          <cell r="B740" t="str">
            <v>69575</v>
          </cell>
          <cell r="C740" t="str">
            <v>Santa Clara</v>
          </cell>
          <cell r="D740" t="str">
            <v>Moreland Elementary</v>
          </cell>
          <cell r="E740">
            <v>4001</v>
          </cell>
          <cell r="F740">
            <v>68018</v>
          </cell>
          <cell r="G740">
            <v>6</v>
          </cell>
        </row>
        <row r="741">
          <cell r="A741" t="str">
            <v>43</v>
          </cell>
          <cell r="B741" t="str">
            <v>69583</v>
          </cell>
          <cell r="C741" t="str">
            <v>Santa Clara</v>
          </cell>
          <cell r="D741" t="str">
            <v>Morgan Hill Unified</v>
          </cell>
          <cell r="E741">
            <v>9198</v>
          </cell>
          <cell r="F741">
            <v>157195</v>
          </cell>
          <cell r="G741">
            <v>14</v>
          </cell>
        </row>
        <row r="742">
          <cell r="A742" t="str">
            <v>43</v>
          </cell>
          <cell r="B742" t="str">
            <v>69591</v>
          </cell>
          <cell r="C742" t="str">
            <v>Santa Clara</v>
          </cell>
          <cell r="D742" t="str">
            <v>Mountain View Whisman</v>
          </cell>
          <cell r="E742">
            <v>4458</v>
          </cell>
          <cell r="F742">
            <v>75786</v>
          </cell>
          <cell r="G742">
            <v>8</v>
          </cell>
        </row>
        <row r="743">
          <cell r="A743" t="str">
            <v>43</v>
          </cell>
          <cell r="B743" t="str">
            <v>69609</v>
          </cell>
          <cell r="C743" t="str">
            <v>Santa Clara</v>
          </cell>
          <cell r="D743" t="str">
            <v>Mountain View-Los Altos Union High</v>
          </cell>
          <cell r="E743">
            <v>3656</v>
          </cell>
          <cell r="F743">
            <v>63049</v>
          </cell>
          <cell r="G743">
            <v>3</v>
          </cell>
        </row>
        <row r="744">
          <cell r="A744" t="str">
            <v>43</v>
          </cell>
          <cell r="B744" t="str">
            <v>69617</v>
          </cell>
          <cell r="C744" t="str">
            <v>Santa Clara</v>
          </cell>
          <cell r="D744" t="str">
            <v>Mt. Pleasant Elementary</v>
          </cell>
          <cell r="E744">
            <v>2963</v>
          </cell>
          <cell r="F744">
            <v>50372</v>
          </cell>
          <cell r="G744">
            <v>5</v>
          </cell>
        </row>
        <row r="745">
          <cell r="A745" t="str">
            <v>43</v>
          </cell>
          <cell r="B745" t="str">
            <v>69625</v>
          </cell>
          <cell r="C745" t="str">
            <v>Santa Clara</v>
          </cell>
          <cell r="D745" t="str">
            <v>Oak Grove Elementary</v>
          </cell>
          <cell r="E745">
            <v>11748</v>
          </cell>
          <cell r="F745">
            <v>201692</v>
          </cell>
          <cell r="G745">
            <v>20</v>
          </cell>
        </row>
        <row r="746">
          <cell r="A746" t="str">
            <v>43</v>
          </cell>
          <cell r="B746" t="str">
            <v>69633</v>
          </cell>
          <cell r="C746" t="str">
            <v>Santa Clara</v>
          </cell>
          <cell r="D746" t="str">
            <v>Orchard Elementary</v>
          </cell>
          <cell r="E746">
            <v>832</v>
          </cell>
          <cell r="F746">
            <v>14145</v>
          </cell>
          <cell r="G746">
            <v>1</v>
          </cell>
        </row>
        <row r="747">
          <cell r="A747" t="str">
            <v>43</v>
          </cell>
          <cell r="B747" t="str">
            <v>69641</v>
          </cell>
          <cell r="C747" t="str">
            <v>Santa Clara</v>
          </cell>
          <cell r="D747" t="str">
            <v>Palo Alto Unified</v>
          </cell>
          <cell r="E747">
            <v>11382</v>
          </cell>
          <cell r="F747">
            <v>199385</v>
          </cell>
          <cell r="G747">
            <v>19</v>
          </cell>
        </row>
        <row r="748">
          <cell r="A748" t="str">
            <v>43</v>
          </cell>
          <cell r="B748" t="str">
            <v>69666</v>
          </cell>
          <cell r="C748" t="str">
            <v>Santa Clara</v>
          </cell>
          <cell r="D748" t="str">
            <v>San Jose Unified</v>
          </cell>
          <cell r="E748">
            <v>31459</v>
          </cell>
          <cell r="F748">
            <v>562238</v>
          </cell>
          <cell r="G748">
            <v>51</v>
          </cell>
        </row>
        <row r="749">
          <cell r="A749" t="str">
            <v>43</v>
          </cell>
          <cell r="B749" t="str">
            <v>69674</v>
          </cell>
          <cell r="C749" t="str">
            <v>Santa Clara</v>
          </cell>
          <cell r="D749" t="str">
            <v>Santa Clara Unified</v>
          </cell>
          <cell r="E749">
            <v>14637</v>
          </cell>
          <cell r="F749">
            <v>249729</v>
          </cell>
          <cell r="G749">
            <v>24</v>
          </cell>
        </row>
        <row r="750">
          <cell r="A750" t="str">
            <v>43</v>
          </cell>
          <cell r="B750" t="str">
            <v>69682</v>
          </cell>
          <cell r="C750" t="str">
            <v>Santa Clara</v>
          </cell>
          <cell r="D750" t="str">
            <v>Saratoga Union Elementary</v>
          </cell>
          <cell r="E750">
            <v>2261</v>
          </cell>
          <cell r="F750">
            <v>38438</v>
          </cell>
          <cell r="G750">
            <v>4</v>
          </cell>
        </row>
        <row r="751">
          <cell r="A751" t="str">
            <v>43</v>
          </cell>
          <cell r="B751" t="str">
            <v>69690</v>
          </cell>
          <cell r="C751" t="str">
            <v>Santa Clara</v>
          </cell>
          <cell r="D751" t="str">
            <v>Sunnyvale</v>
          </cell>
          <cell r="E751">
            <v>6170</v>
          </cell>
          <cell r="F751">
            <v>107035</v>
          </cell>
          <cell r="G751">
            <v>11</v>
          </cell>
        </row>
        <row r="752">
          <cell r="A752" t="str">
            <v>43</v>
          </cell>
          <cell r="B752" t="str">
            <v>69708</v>
          </cell>
          <cell r="C752" t="str">
            <v>Santa Clara</v>
          </cell>
          <cell r="D752" t="str">
            <v>Union Elementary</v>
          </cell>
          <cell r="E752">
            <v>4564</v>
          </cell>
          <cell r="F752">
            <v>77590</v>
          </cell>
          <cell r="G752">
            <v>8</v>
          </cell>
        </row>
        <row r="753">
          <cell r="A753" t="str">
            <v>43</v>
          </cell>
          <cell r="B753" t="str">
            <v>73387</v>
          </cell>
          <cell r="C753" t="str">
            <v>Santa Clara</v>
          </cell>
          <cell r="D753" t="str">
            <v>Milpitas Unified</v>
          </cell>
          <cell r="E753">
            <v>9649</v>
          </cell>
          <cell r="F753">
            <v>167662</v>
          </cell>
          <cell r="G753">
            <v>14</v>
          </cell>
        </row>
        <row r="754">
          <cell r="A754" t="str">
            <v>44</v>
          </cell>
          <cell r="B754" t="str">
            <v>10447</v>
          </cell>
          <cell r="C754" t="str">
            <v>Santa Cruz</v>
          </cell>
          <cell r="D754" t="str">
            <v>Santa Cruz County Office of Education</v>
          </cell>
          <cell r="E754">
            <v>810</v>
          </cell>
          <cell r="F754">
            <v>17158</v>
          </cell>
          <cell r="G754">
            <v>3</v>
          </cell>
        </row>
        <row r="755">
          <cell r="A755" t="str">
            <v>44</v>
          </cell>
          <cell r="B755" t="str">
            <v>69732</v>
          </cell>
          <cell r="C755" t="str">
            <v>Santa Cruz</v>
          </cell>
          <cell r="D755" t="str">
            <v>Bonny Doon Union Elementary</v>
          </cell>
          <cell r="E755">
            <v>125</v>
          </cell>
          <cell r="F755">
            <v>3564</v>
          </cell>
          <cell r="G755">
            <v>1</v>
          </cell>
        </row>
        <row r="756">
          <cell r="A756" t="str">
            <v>44</v>
          </cell>
          <cell r="B756" t="str">
            <v>69757</v>
          </cell>
          <cell r="C756" t="str">
            <v>Santa Cruz</v>
          </cell>
          <cell r="D756" t="str">
            <v>Happy Valley Elementary</v>
          </cell>
          <cell r="E756">
            <v>129</v>
          </cell>
          <cell r="F756">
            <v>3564</v>
          </cell>
          <cell r="G756">
            <v>1</v>
          </cell>
        </row>
        <row r="757">
          <cell r="A757" t="str">
            <v>44</v>
          </cell>
          <cell r="B757" t="str">
            <v>69765</v>
          </cell>
          <cell r="C757" t="str">
            <v>Santa Cruz</v>
          </cell>
          <cell r="D757" t="str">
            <v>Live Oak Elementary</v>
          </cell>
          <cell r="E757">
            <v>2161</v>
          </cell>
          <cell r="F757">
            <v>41717</v>
          </cell>
          <cell r="G757">
            <v>7</v>
          </cell>
        </row>
        <row r="758">
          <cell r="A758" t="str">
            <v>44</v>
          </cell>
          <cell r="B758" t="str">
            <v>69773</v>
          </cell>
          <cell r="C758" t="str">
            <v>Santa Cruz</v>
          </cell>
          <cell r="D758" t="str">
            <v>Mountain Elementary</v>
          </cell>
          <cell r="E758">
            <v>159</v>
          </cell>
          <cell r="F758">
            <v>3564</v>
          </cell>
          <cell r="G758">
            <v>1</v>
          </cell>
        </row>
        <row r="759">
          <cell r="A759" t="str">
            <v>44</v>
          </cell>
          <cell r="B759" t="str">
            <v>69781</v>
          </cell>
          <cell r="C759" t="str">
            <v>Santa Cruz</v>
          </cell>
          <cell r="D759" t="str">
            <v>Pacific Elementary</v>
          </cell>
          <cell r="E759">
            <v>106</v>
          </cell>
          <cell r="F759">
            <v>3564</v>
          </cell>
          <cell r="G759">
            <v>1</v>
          </cell>
        </row>
        <row r="760">
          <cell r="A760" t="str">
            <v>44</v>
          </cell>
          <cell r="B760" t="str">
            <v>69799</v>
          </cell>
          <cell r="C760" t="str">
            <v>Santa Cruz</v>
          </cell>
          <cell r="D760" t="str">
            <v>Pajaro Valley Unified</v>
          </cell>
          <cell r="E760">
            <v>19334</v>
          </cell>
          <cell r="F760">
            <v>333797</v>
          </cell>
          <cell r="G760">
            <v>32</v>
          </cell>
        </row>
        <row r="761">
          <cell r="A761" t="str">
            <v>44</v>
          </cell>
          <cell r="B761" t="str">
            <v>69807</v>
          </cell>
          <cell r="C761" t="str">
            <v>Santa Cruz</v>
          </cell>
          <cell r="D761" t="str">
            <v>San Lorenzo Valley Unified</v>
          </cell>
          <cell r="E761">
            <v>2725</v>
          </cell>
          <cell r="F761">
            <v>49516</v>
          </cell>
          <cell r="G761">
            <v>6</v>
          </cell>
        </row>
        <row r="762">
          <cell r="A762" t="str">
            <v>44</v>
          </cell>
          <cell r="B762" t="str">
            <v>69815</v>
          </cell>
          <cell r="C762" t="str">
            <v>Santa Cruz</v>
          </cell>
          <cell r="D762" t="str">
            <v>Santa Cruz City Elementary</v>
          </cell>
          <cell r="E762">
            <v>2165</v>
          </cell>
          <cell r="F762">
            <v>38890</v>
          </cell>
          <cell r="G762">
            <v>5</v>
          </cell>
        </row>
        <row r="763">
          <cell r="A763" t="str">
            <v>44</v>
          </cell>
          <cell r="B763" t="str">
            <v>69823</v>
          </cell>
          <cell r="C763" t="str">
            <v>Santa Cruz</v>
          </cell>
          <cell r="D763" t="str">
            <v>Santa Cruz City High</v>
          </cell>
          <cell r="E763">
            <v>4759</v>
          </cell>
          <cell r="F763">
            <v>86866</v>
          </cell>
          <cell r="G763">
            <v>9</v>
          </cell>
        </row>
        <row r="764">
          <cell r="A764" t="str">
            <v>44</v>
          </cell>
          <cell r="B764" t="str">
            <v>69849</v>
          </cell>
          <cell r="C764" t="str">
            <v>Santa Cruz</v>
          </cell>
          <cell r="D764" t="str">
            <v>Soquel Union Elementary</v>
          </cell>
          <cell r="E764">
            <v>1773</v>
          </cell>
          <cell r="F764">
            <v>30141</v>
          </cell>
          <cell r="G764">
            <v>4</v>
          </cell>
        </row>
        <row r="765">
          <cell r="A765" t="str">
            <v>44</v>
          </cell>
          <cell r="B765" t="str">
            <v>75432</v>
          </cell>
          <cell r="C765" t="str">
            <v>Santa Cruz</v>
          </cell>
          <cell r="D765" t="str">
            <v>Scotts Valley Unified</v>
          </cell>
          <cell r="E765">
            <v>2591</v>
          </cell>
          <cell r="F765">
            <v>44048</v>
          </cell>
          <cell r="G765">
            <v>4</v>
          </cell>
        </row>
        <row r="766">
          <cell r="A766" t="str">
            <v>45</v>
          </cell>
          <cell r="B766" t="str">
            <v>10454</v>
          </cell>
          <cell r="C766" t="str">
            <v>Shasta</v>
          </cell>
          <cell r="D766" t="str">
            <v>Shasta County Office of Education</v>
          </cell>
          <cell r="E766">
            <v>798</v>
          </cell>
          <cell r="F766">
            <v>20712</v>
          </cell>
          <cell r="G766">
            <v>4</v>
          </cell>
        </row>
        <row r="767">
          <cell r="A767" t="str">
            <v>45</v>
          </cell>
          <cell r="B767" t="str">
            <v>69856</v>
          </cell>
          <cell r="C767" t="str">
            <v>Shasta</v>
          </cell>
          <cell r="D767" t="str">
            <v>Anderson Union High</v>
          </cell>
          <cell r="E767">
            <v>2164</v>
          </cell>
          <cell r="F767">
            <v>43812</v>
          </cell>
          <cell r="G767">
            <v>7</v>
          </cell>
        </row>
        <row r="768">
          <cell r="A768" t="str">
            <v>45</v>
          </cell>
          <cell r="B768" t="str">
            <v>69872</v>
          </cell>
          <cell r="C768" t="str">
            <v>Shasta</v>
          </cell>
          <cell r="D768" t="str">
            <v>Bella Vista Elementary</v>
          </cell>
          <cell r="E768">
            <v>428</v>
          </cell>
          <cell r="F768">
            <v>7276</v>
          </cell>
          <cell r="G768">
            <v>1</v>
          </cell>
        </row>
        <row r="769">
          <cell r="A769" t="str">
            <v>45</v>
          </cell>
          <cell r="B769" t="str">
            <v>69880</v>
          </cell>
          <cell r="C769" t="str">
            <v>Shasta</v>
          </cell>
          <cell r="D769" t="str">
            <v>Black Butte Union Elementary</v>
          </cell>
          <cell r="E769">
            <v>255</v>
          </cell>
          <cell r="F769">
            <v>11584</v>
          </cell>
          <cell r="G769">
            <v>4</v>
          </cell>
        </row>
        <row r="770">
          <cell r="A770" t="str">
            <v>45</v>
          </cell>
          <cell r="B770" t="str">
            <v>69914</v>
          </cell>
          <cell r="C770" t="str">
            <v>Shasta</v>
          </cell>
          <cell r="D770" t="str">
            <v>Cascade Union Elementary</v>
          </cell>
          <cell r="E770">
            <v>1526</v>
          </cell>
          <cell r="F770">
            <v>33027</v>
          </cell>
          <cell r="G770">
            <v>7</v>
          </cell>
        </row>
        <row r="771">
          <cell r="A771" t="str">
            <v>45</v>
          </cell>
          <cell r="B771" t="str">
            <v>69922</v>
          </cell>
          <cell r="C771" t="str">
            <v>Shasta</v>
          </cell>
          <cell r="D771" t="str">
            <v>Castle Rock Union Elementary</v>
          </cell>
          <cell r="E771">
            <v>75</v>
          </cell>
          <cell r="F771">
            <v>3564</v>
          </cell>
          <cell r="G771">
            <v>1</v>
          </cell>
        </row>
        <row r="772">
          <cell r="A772" t="str">
            <v>45</v>
          </cell>
          <cell r="B772" t="str">
            <v>69948</v>
          </cell>
          <cell r="C772" t="str">
            <v>Shasta</v>
          </cell>
          <cell r="D772" t="str">
            <v>Columbia Elementary</v>
          </cell>
          <cell r="E772">
            <v>1023</v>
          </cell>
          <cell r="F772">
            <v>21677</v>
          </cell>
          <cell r="G772">
            <v>4</v>
          </cell>
        </row>
        <row r="773">
          <cell r="A773" t="str">
            <v>45</v>
          </cell>
          <cell r="B773" t="str">
            <v>69955</v>
          </cell>
          <cell r="C773" t="str">
            <v>Shasta</v>
          </cell>
          <cell r="D773" t="str">
            <v>Cottonwood Union Elementary</v>
          </cell>
          <cell r="E773">
            <v>1147</v>
          </cell>
          <cell r="F773">
            <v>21574</v>
          </cell>
          <cell r="G773">
            <v>4</v>
          </cell>
        </row>
        <row r="774">
          <cell r="A774" t="str">
            <v>45</v>
          </cell>
          <cell r="B774" t="str">
            <v>69971</v>
          </cell>
          <cell r="C774" t="str">
            <v>Shasta</v>
          </cell>
          <cell r="D774" t="str">
            <v>Enterprise Elementary</v>
          </cell>
          <cell r="E774">
            <v>3396</v>
          </cell>
          <cell r="F774">
            <v>60888</v>
          </cell>
          <cell r="G774">
            <v>8</v>
          </cell>
        </row>
        <row r="775">
          <cell r="A775" t="str">
            <v>45</v>
          </cell>
          <cell r="B775" t="str">
            <v>69989</v>
          </cell>
          <cell r="C775" t="str">
            <v>Shasta</v>
          </cell>
          <cell r="D775" t="str">
            <v>Fall River Joint Unified</v>
          </cell>
          <cell r="E775">
            <v>1211</v>
          </cell>
          <cell r="F775">
            <v>35265</v>
          </cell>
          <cell r="G775">
            <v>11</v>
          </cell>
        </row>
        <row r="776">
          <cell r="A776" t="str">
            <v>45</v>
          </cell>
          <cell r="B776" t="str">
            <v>69997</v>
          </cell>
          <cell r="C776" t="str">
            <v>Shasta</v>
          </cell>
          <cell r="D776" t="str">
            <v>French Gulch-Whiskeytown Elementary</v>
          </cell>
          <cell r="E776">
            <v>21</v>
          </cell>
          <cell r="F776">
            <v>3564</v>
          </cell>
          <cell r="G776">
            <v>1</v>
          </cell>
        </row>
        <row r="777">
          <cell r="A777" t="str">
            <v>45</v>
          </cell>
          <cell r="B777" t="str">
            <v>70003</v>
          </cell>
          <cell r="C777" t="str">
            <v>Shasta</v>
          </cell>
          <cell r="D777" t="str">
            <v>Grant Elementary</v>
          </cell>
          <cell r="E777">
            <v>612</v>
          </cell>
          <cell r="F777">
            <v>10404</v>
          </cell>
          <cell r="G777">
            <v>1</v>
          </cell>
        </row>
        <row r="778">
          <cell r="A778" t="str">
            <v>45</v>
          </cell>
          <cell r="B778" t="str">
            <v>70011</v>
          </cell>
          <cell r="C778" t="str">
            <v>Shasta</v>
          </cell>
          <cell r="D778" t="str">
            <v>Happy Valley Union Elementary</v>
          </cell>
          <cell r="E778">
            <v>569</v>
          </cell>
          <cell r="F778">
            <v>11748</v>
          </cell>
          <cell r="G778">
            <v>3</v>
          </cell>
        </row>
        <row r="779">
          <cell r="A779" t="str">
            <v>45</v>
          </cell>
          <cell r="B779" t="str">
            <v>70029</v>
          </cell>
          <cell r="C779" t="str">
            <v>Shasta</v>
          </cell>
          <cell r="D779" t="str">
            <v>Igo, Ono, Platina Union Elementary</v>
          </cell>
          <cell r="E779">
            <v>89</v>
          </cell>
          <cell r="F779">
            <v>5792</v>
          </cell>
          <cell r="G779">
            <v>2</v>
          </cell>
        </row>
        <row r="780">
          <cell r="A780" t="str">
            <v>45</v>
          </cell>
          <cell r="B780" t="str">
            <v>70037</v>
          </cell>
          <cell r="C780" t="str">
            <v>Shasta</v>
          </cell>
          <cell r="D780" t="str">
            <v>Indian Springs Elementary</v>
          </cell>
          <cell r="E780">
            <v>14</v>
          </cell>
          <cell r="F780">
            <v>2228</v>
          </cell>
          <cell r="G780">
            <v>1</v>
          </cell>
        </row>
        <row r="781">
          <cell r="A781" t="str">
            <v>45</v>
          </cell>
          <cell r="B781" t="str">
            <v>70045</v>
          </cell>
          <cell r="C781" t="str">
            <v>Shasta</v>
          </cell>
          <cell r="D781" t="str">
            <v>Junction Elementary</v>
          </cell>
          <cell r="E781">
            <v>331</v>
          </cell>
          <cell r="F781">
            <v>7128</v>
          </cell>
          <cell r="G781">
            <v>2</v>
          </cell>
        </row>
        <row r="782">
          <cell r="A782" t="str">
            <v>45</v>
          </cell>
          <cell r="B782" t="str">
            <v>70052</v>
          </cell>
          <cell r="C782" t="str">
            <v>Shasta</v>
          </cell>
          <cell r="D782" t="str">
            <v>Millville Elementary</v>
          </cell>
          <cell r="E782">
            <v>231</v>
          </cell>
          <cell r="F782">
            <v>3927</v>
          </cell>
          <cell r="G782">
            <v>1</v>
          </cell>
        </row>
        <row r="783">
          <cell r="A783" t="str">
            <v>45</v>
          </cell>
          <cell r="B783" t="str">
            <v>70078</v>
          </cell>
          <cell r="C783" t="str">
            <v>Shasta</v>
          </cell>
          <cell r="D783" t="str">
            <v>North Cow Creek Elementary</v>
          </cell>
          <cell r="E783">
            <v>305</v>
          </cell>
          <cell r="F783">
            <v>5185</v>
          </cell>
          <cell r="G783">
            <v>1</v>
          </cell>
        </row>
        <row r="784">
          <cell r="A784" t="str">
            <v>45</v>
          </cell>
          <cell r="B784" t="str">
            <v>70086</v>
          </cell>
          <cell r="C784" t="str">
            <v>Shasta</v>
          </cell>
          <cell r="D784" t="str">
            <v>Oak Run Elementary</v>
          </cell>
          <cell r="E784">
            <v>41</v>
          </cell>
          <cell r="F784">
            <v>3564</v>
          </cell>
          <cell r="G784">
            <v>1</v>
          </cell>
        </row>
        <row r="785">
          <cell r="A785" t="str">
            <v>45</v>
          </cell>
          <cell r="B785" t="str">
            <v>70094</v>
          </cell>
          <cell r="C785" t="str">
            <v>Shasta</v>
          </cell>
          <cell r="D785" t="str">
            <v>Pacheco Union Elementary</v>
          </cell>
          <cell r="E785">
            <v>624</v>
          </cell>
          <cell r="F785">
            <v>12683</v>
          </cell>
          <cell r="G785">
            <v>3</v>
          </cell>
        </row>
        <row r="786">
          <cell r="A786" t="str">
            <v>45</v>
          </cell>
          <cell r="B786" t="str">
            <v>70110</v>
          </cell>
          <cell r="C786" t="str">
            <v>Shasta</v>
          </cell>
          <cell r="D786" t="str">
            <v>Redding Elementary</v>
          </cell>
          <cell r="E786">
            <v>3427</v>
          </cell>
          <cell r="F786">
            <v>64114</v>
          </cell>
          <cell r="G786">
            <v>10</v>
          </cell>
        </row>
        <row r="787">
          <cell r="A787" t="str">
            <v>45</v>
          </cell>
          <cell r="B787" t="str">
            <v>70128</v>
          </cell>
          <cell r="C787" t="str">
            <v>Shasta</v>
          </cell>
          <cell r="D787" t="str">
            <v>Shasta Union Elementary</v>
          </cell>
          <cell r="E787">
            <v>116</v>
          </cell>
          <cell r="F787">
            <v>3564</v>
          </cell>
          <cell r="G787">
            <v>1</v>
          </cell>
        </row>
        <row r="788">
          <cell r="A788" t="str">
            <v>45</v>
          </cell>
          <cell r="B788" t="str">
            <v>70136</v>
          </cell>
          <cell r="C788" t="str">
            <v>Shasta</v>
          </cell>
          <cell r="D788" t="str">
            <v>Shasta Union High</v>
          </cell>
          <cell r="E788">
            <v>5834</v>
          </cell>
          <cell r="F788">
            <v>110745</v>
          </cell>
          <cell r="G788">
            <v>10</v>
          </cell>
        </row>
        <row r="789">
          <cell r="A789" t="str">
            <v>45</v>
          </cell>
          <cell r="B789" t="str">
            <v>70169</v>
          </cell>
          <cell r="C789" t="str">
            <v>Shasta</v>
          </cell>
          <cell r="D789" t="str">
            <v>Whitmore Union Elementary</v>
          </cell>
          <cell r="E789">
            <v>28</v>
          </cell>
          <cell r="F789">
            <v>3564</v>
          </cell>
          <cell r="G789">
            <v>1</v>
          </cell>
        </row>
        <row r="790">
          <cell r="A790" t="str">
            <v>45</v>
          </cell>
          <cell r="B790" t="str">
            <v>73700</v>
          </cell>
          <cell r="C790" t="str">
            <v>Shasta</v>
          </cell>
          <cell r="D790" t="str">
            <v>Mountain Union Elementary</v>
          </cell>
          <cell r="E790">
            <v>68</v>
          </cell>
          <cell r="F790">
            <v>3564</v>
          </cell>
          <cell r="G790">
            <v>1</v>
          </cell>
        </row>
        <row r="791">
          <cell r="A791" t="str">
            <v>45</v>
          </cell>
          <cell r="B791" t="str">
            <v>75267</v>
          </cell>
          <cell r="C791" t="str">
            <v>Shasta</v>
          </cell>
          <cell r="D791" t="str">
            <v>Gateway Unified</v>
          </cell>
          <cell r="E791">
            <v>2796</v>
          </cell>
          <cell r="F791">
            <v>56714</v>
          </cell>
          <cell r="G791">
            <v>8</v>
          </cell>
        </row>
        <row r="792">
          <cell r="A792" t="str">
            <v>46</v>
          </cell>
          <cell r="B792" t="str">
            <v>10462</v>
          </cell>
          <cell r="C792" t="str">
            <v>Sierra</v>
          </cell>
          <cell r="D792" t="str">
            <v>Sierra County Office of Education</v>
          </cell>
          <cell r="E792">
            <v>3</v>
          </cell>
          <cell r="F792">
            <v>2228</v>
          </cell>
          <cell r="G792">
            <v>1</v>
          </cell>
        </row>
        <row r="793">
          <cell r="A793" t="str">
            <v>46</v>
          </cell>
          <cell r="B793" t="str">
            <v>70177</v>
          </cell>
          <cell r="C793" t="str">
            <v>Sierra</v>
          </cell>
          <cell r="D793" t="str">
            <v>Sierra-Plumas Joint Unified</v>
          </cell>
          <cell r="E793">
            <v>470</v>
          </cell>
          <cell r="F793">
            <v>20048</v>
          </cell>
          <cell r="G793">
            <v>6</v>
          </cell>
        </row>
        <row r="794">
          <cell r="A794" t="str">
            <v>47</v>
          </cell>
          <cell r="B794" t="str">
            <v>10470</v>
          </cell>
          <cell r="C794" t="str">
            <v>Siskiyou</v>
          </cell>
          <cell r="D794" t="str">
            <v>Siskiyou County Office of Education</v>
          </cell>
          <cell r="E794">
            <v>114</v>
          </cell>
          <cell r="F794">
            <v>5792</v>
          </cell>
          <cell r="G794">
            <v>2</v>
          </cell>
        </row>
        <row r="795">
          <cell r="A795" t="str">
            <v>47</v>
          </cell>
          <cell r="B795" t="str">
            <v>70185</v>
          </cell>
          <cell r="C795" t="str">
            <v>Siskiyou</v>
          </cell>
          <cell r="D795" t="str">
            <v>Big Springs Union Elementary</v>
          </cell>
          <cell r="E795">
            <v>105</v>
          </cell>
          <cell r="F795">
            <v>3564</v>
          </cell>
          <cell r="G795">
            <v>1</v>
          </cell>
        </row>
        <row r="796">
          <cell r="A796" t="str">
            <v>47</v>
          </cell>
          <cell r="B796" t="str">
            <v>70193</v>
          </cell>
          <cell r="C796" t="str">
            <v>Siskiyou</v>
          </cell>
          <cell r="D796" t="str">
            <v>Bogus Elementary</v>
          </cell>
          <cell r="E796">
            <v>10</v>
          </cell>
          <cell r="F796">
            <v>2228</v>
          </cell>
          <cell r="G796">
            <v>1</v>
          </cell>
        </row>
        <row r="797">
          <cell r="A797" t="str">
            <v>47</v>
          </cell>
          <cell r="B797" t="str">
            <v>70201</v>
          </cell>
          <cell r="C797" t="str">
            <v>Siskiyou</v>
          </cell>
          <cell r="D797" t="str">
            <v>Butteville Union Elementary</v>
          </cell>
          <cell r="E797">
            <v>151</v>
          </cell>
          <cell r="F797">
            <v>3564</v>
          </cell>
          <cell r="G797">
            <v>1</v>
          </cell>
        </row>
        <row r="798">
          <cell r="A798" t="str">
            <v>47</v>
          </cell>
          <cell r="B798" t="str">
            <v>70227</v>
          </cell>
          <cell r="C798" t="str">
            <v>Siskiyou</v>
          </cell>
          <cell r="D798" t="str">
            <v>Delphic Elementary</v>
          </cell>
          <cell r="E798">
            <v>51</v>
          </cell>
          <cell r="F798">
            <v>3564</v>
          </cell>
          <cell r="G798">
            <v>1</v>
          </cell>
        </row>
        <row r="799">
          <cell r="A799" t="str">
            <v>47</v>
          </cell>
          <cell r="B799" t="str">
            <v>70243</v>
          </cell>
          <cell r="C799" t="str">
            <v>Siskiyou</v>
          </cell>
          <cell r="D799" t="str">
            <v>Dunsmuir Elementary</v>
          </cell>
          <cell r="E799">
            <v>181</v>
          </cell>
          <cell r="F799">
            <v>5792</v>
          </cell>
          <cell r="G799">
            <v>2</v>
          </cell>
        </row>
        <row r="800">
          <cell r="A800" t="str">
            <v>47</v>
          </cell>
          <cell r="B800" t="str">
            <v>70250</v>
          </cell>
          <cell r="C800" t="str">
            <v>Siskiyou</v>
          </cell>
          <cell r="D800" t="str">
            <v>Dunsmuir Joint Union High</v>
          </cell>
          <cell r="E800">
            <v>104</v>
          </cell>
          <cell r="F800">
            <v>5792</v>
          </cell>
          <cell r="G800">
            <v>2</v>
          </cell>
        </row>
        <row r="801">
          <cell r="A801" t="str">
            <v>47</v>
          </cell>
          <cell r="B801" t="str">
            <v>70292</v>
          </cell>
          <cell r="C801" t="str">
            <v>Siskiyou</v>
          </cell>
          <cell r="D801" t="str">
            <v>Forks of Salmon Elementary</v>
          </cell>
          <cell r="E801">
            <v>12</v>
          </cell>
          <cell r="F801">
            <v>2228</v>
          </cell>
          <cell r="G801">
            <v>1</v>
          </cell>
        </row>
        <row r="802">
          <cell r="A802" t="str">
            <v>47</v>
          </cell>
          <cell r="B802" t="str">
            <v>70318</v>
          </cell>
          <cell r="C802" t="str">
            <v>Siskiyou</v>
          </cell>
          <cell r="D802" t="str">
            <v>Gazelle Union Elementary</v>
          </cell>
          <cell r="E802">
            <v>51</v>
          </cell>
          <cell r="F802">
            <v>3564</v>
          </cell>
          <cell r="G802">
            <v>1</v>
          </cell>
        </row>
        <row r="803">
          <cell r="A803" t="str">
            <v>47</v>
          </cell>
          <cell r="B803" t="str">
            <v>70326</v>
          </cell>
          <cell r="C803" t="str">
            <v>Siskiyou</v>
          </cell>
          <cell r="D803" t="str">
            <v>Grenada Elementary</v>
          </cell>
          <cell r="E803">
            <v>132</v>
          </cell>
          <cell r="F803">
            <v>5792</v>
          </cell>
          <cell r="G803">
            <v>2</v>
          </cell>
        </row>
        <row r="804">
          <cell r="A804" t="str">
            <v>47</v>
          </cell>
          <cell r="B804" t="str">
            <v>70334</v>
          </cell>
          <cell r="C804" t="str">
            <v>Siskiyou</v>
          </cell>
          <cell r="D804" t="str">
            <v>Happy Camp Union Elementary</v>
          </cell>
          <cell r="E804">
            <v>115</v>
          </cell>
          <cell r="F804">
            <v>8020</v>
          </cell>
          <cell r="G804">
            <v>3</v>
          </cell>
        </row>
        <row r="805">
          <cell r="A805" t="str">
            <v>47</v>
          </cell>
          <cell r="B805" t="str">
            <v>70359</v>
          </cell>
          <cell r="C805" t="str">
            <v>Siskiyou</v>
          </cell>
          <cell r="D805" t="str">
            <v>Hornbrook Elementary</v>
          </cell>
          <cell r="E805">
            <v>37</v>
          </cell>
          <cell r="F805">
            <v>3564</v>
          </cell>
          <cell r="G805">
            <v>1</v>
          </cell>
        </row>
        <row r="806">
          <cell r="A806" t="str">
            <v>47</v>
          </cell>
          <cell r="B806" t="str">
            <v>70367</v>
          </cell>
          <cell r="C806" t="str">
            <v>Siskiyou</v>
          </cell>
          <cell r="D806" t="str">
            <v>Junction Elementary</v>
          </cell>
          <cell r="E806">
            <v>21</v>
          </cell>
          <cell r="F806">
            <v>3564</v>
          </cell>
          <cell r="G806">
            <v>1</v>
          </cell>
        </row>
        <row r="807">
          <cell r="A807" t="str">
            <v>47</v>
          </cell>
          <cell r="B807" t="str">
            <v>70375</v>
          </cell>
          <cell r="C807" t="str">
            <v>Siskiyou</v>
          </cell>
          <cell r="D807" t="str">
            <v>Klamath River Union Elementary</v>
          </cell>
          <cell r="E807">
            <v>23</v>
          </cell>
          <cell r="F807">
            <v>3564</v>
          </cell>
          <cell r="G807">
            <v>1</v>
          </cell>
        </row>
        <row r="808">
          <cell r="A808" t="str">
            <v>47</v>
          </cell>
          <cell r="B808" t="str">
            <v>70383</v>
          </cell>
          <cell r="C808" t="str">
            <v>Siskiyou</v>
          </cell>
          <cell r="D808" t="str">
            <v>Little Shasta Elementary</v>
          </cell>
          <cell r="E808">
            <v>26</v>
          </cell>
          <cell r="F808">
            <v>3564</v>
          </cell>
          <cell r="G808">
            <v>1</v>
          </cell>
        </row>
        <row r="809">
          <cell r="A809" t="str">
            <v>47</v>
          </cell>
          <cell r="B809" t="str">
            <v>70409</v>
          </cell>
          <cell r="C809" t="str">
            <v>Siskiyou</v>
          </cell>
          <cell r="D809" t="str">
            <v>McCloud Union Elementary</v>
          </cell>
          <cell r="E809">
            <v>83</v>
          </cell>
          <cell r="F809">
            <v>3564</v>
          </cell>
          <cell r="G809">
            <v>1</v>
          </cell>
        </row>
        <row r="810">
          <cell r="A810" t="str">
            <v>47</v>
          </cell>
          <cell r="B810" t="str">
            <v>70417</v>
          </cell>
          <cell r="C810" t="str">
            <v>Siskiyou</v>
          </cell>
          <cell r="D810" t="str">
            <v>Montague Elementary</v>
          </cell>
          <cell r="E810">
            <v>146</v>
          </cell>
          <cell r="F810">
            <v>5792</v>
          </cell>
          <cell r="G810">
            <v>2</v>
          </cell>
        </row>
        <row r="811">
          <cell r="A811" t="str">
            <v>47</v>
          </cell>
          <cell r="B811" t="str">
            <v>70425</v>
          </cell>
          <cell r="C811" t="str">
            <v>Siskiyou</v>
          </cell>
          <cell r="D811" t="str">
            <v>Mt. Shasta Union Elementary</v>
          </cell>
          <cell r="E811">
            <v>627</v>
          </cell>
          <cell r="F811">
            <v>12819</v>
          </cell>
          <cell r="G811">
            <v>3</v>
          </cell>
        </row>
        <row r="812">
          <cell r="A812" t="str">
            <v>47</v>
          </cell>
          <cell r="B812" t="str">
            <v>70458</v>
          </cell>
          <cell r="C812" t="str">
            <v>Siskiyou</v>
          </cell>
          <cell r="D812" t="str">
            <v>Seiad Elementary</v>
          </cell>
          <cell r="E812">
            <v>32</v>
          </cell>
          <cell r="F812">
            <v>3564</v>
          </cell>
          <cell r="G812">
            <v>1</v>
          </cell>
        </row>
        <row r="813">
          <cell r="A813" t="str">
            <v>47</v>
          </cell>
          <cell r="B813" t="str">
            <v>70466</v>
          </cell>
          <cell r="C813" t="str">
            <v>Siskiyou</v>
          </cell>
          <cell r="D813" t="str">
            <v>Siskiyou Union High</v>
          </cell>
          <cell r="E813">
            <v>740</v>
          </cell>
          <cell r="F813">
            <v>23265</v>
          </cell>
          <cell r="G813">
            <v>7</v>
          </cell>
        </row>
        <row r="814">
          <cell r="A814" t="str">
            <v>47</v>
          </cell>
          <cell r="B814" t="str">
            <v>70482</v>
          </cell>
          <cell r="C814" t="str">
            <v>Siskiyou</v>
          </cell>
          <cell r="D814" t="str">
            <v>Weed Union Elementary</v>
          </cell>
          <cell r="E814">
            <v>337</v>
          </cell>
          <cell r="F814">
            <v>10083</v>
          </cell>
          <cell r="G814">
            <v>3</v>
          </cell>
        </row>
        <row r="815">
          <cell r="A815" t="str">
            <v>47</v>
          </cell>
          <cell r="B815" t="str">
            <v>70490</v>
          </cell>
          <cell r="C815" t="str">
            <v>Siskiyou</v>
          </cell>
          <cell r="D815" t="str">
            <v>Willow Creek Elementary</v>
          </cell>
          <cell r="E815">
            <v>39</v>
          </cell>
          <cell r="F815">
            <v>3564</v>
          </cell>
          <cell r="G815">
            <v>1</v>
          </cell>
        </row>
        <row r="816">
          <cell r="A816" t="str">
            <v>47</v>
          </cell>
          <cell r="B816" t="str">
            <v>70508</v>
          </cell>
          <cell r="C816" t="str">
            <v>Siskiyou</v>
          </cell>
          <cell r="D816" t="str">
            <v>Yreka Union Elementary</v>
          </cell>
          <cell r="E816">
            <v>1011</v>
          </cell>
          <cell r="F816">
            <v>21467</v>
          </cell>
          <cell r="G816">
            <v>5</v>
          </cell>
        </row>
        <row r="817">
          <cell r="A817" t="str">
            <v>47</v>
          </cell>
          <cell r="B817" t="str">
            <v>70516</v>
          </cell>
          <cell r="C817" t="str">
            <v>Siskiyou</v>
          </cell>
          <cell r="D817" t="str">
            <v>Yreka Union High</v>
          </cell>
          <cell r="E817">
            <v>721</v>
          </cell>
          <cell r="F817">
            <v>16961</v>
          </cell>
          <cell r="G817">
            <v>3</v>
          </cell>
        </row>
        <row r="818">
          <cell r="A818" t="str">
            <v>47</v>
          </cell>
          <cell r="B818" t="str">
            <v>73684</v>
          </cell>
          <cell r="C818" t="str">
            <v>Siskiyou</v>
          </cell>
          <cell r="D818" t="str">
            <v>Butte Valley Unified</v>
          </cell>
          <cell r="E818">
            <v>327</v>
          </cell>
          <cell r="F818">
            <v>17376</v>
          </cell>
          <cell r="G818">
            <v>6</v>
          </cell>
        </row>
        <row r="819">
          <cell r="A819" t="str">
            <v>47</v>
          </cell>
          <cell r="B819" t="str">
            <v>76455</v>
          </cell>
          <cell r="C819" t="str">
            <v>Siskiyou</v>
          </cell>
          <cell r="D819" t="str">
            <v>Scott Valley Unified</v>
          </cell>
          <cell r="E819">
            <v>693</v>
          </cell>
          <cell r="F819">
            <v>28960</v>
          </cell>
          <cell r="G819">
            <v>10</v>
          </cell>
        </row>
        <row r="820">
          <cell r="A820" t="str">
            <v>48</v>
          </cell>
          <cell r="B820" t="str">
            <v>10488</v>
          </cell>
          <cell r="C820" t="str">
            <v>Solano</v>
          </cell>
          <cell r="D820" t="str">
            <v>Solano County Office of Education</v>
          </cell>
          <cell r="E820">
            <v>520</v>
          </cell>
          <cell r="F820">
            <v>12704</v>
          </cell>
          <cell r="G820">
            <v>3</v>
          </cell>
        </row>
        <row r="821">
          <cell r="A821" t="str">
            <v>48</v>
          </cell>
          <cell r="B821" t="str">
            <v>70524</v>
          </cell>
          <cell r="C821" t="str">
            <v>Solano</v>
          </cell>
          <cell r="D821" t="str">
            <v>Benicia Unified</v>
          </cell>
          <cell r="E821">
            <v>4958</v>
          </cell>
          <cell r="F821">
            <v>86526</v>
          </cell>
          <cell r="G821">
            <v>7</v>
          </cell>
        </row>
        <row r="822">
          <cell r="A822" t="str">
            <v>48</v>
          </cell>
          <cell r="B822" t="str">
            <v>70532</v>
          </cell>
          <cell r="C822" t="str">
            <v>Solano</v>
          </cell>
          <cell r="D822" t="str">
            <v>Dixon Unified</v>
          </cell>
          <cell r="E822">
            <v>4082</v>
          </cell>
          <cell r="F822">
            <v>74297</v>
          </cell>
          <cell r="G822">
            <v>8</v>
          </cell>
        </row>
        <row r="823">
          <cell r="A823" t="str">
            <v>48</v>
          </cell>
          <cell r="B823" t="str">
            <v>70540</v>
          </cell>
          <cell r="C823" t="str">
            <v>Solano</v>
          </cell>
          <cell r="D823" t="str">
            <v>Fairfield-Suisun Unified</v>
          </cell>
          <cell r="E823">
            <v>22423</v>
          </cell>
          <cell r="F823">
            <v>385070</v>
          </cell>
          <cell r="G823">
            <v>31</v>
          </cell>
        </row>
        <row r="824">
          <cell r="A824" t="str">
            <v>48</v>
          </cell>
          <cell r="B824" t="str">
            <v>70565</v>
          </cell>
          <cell r="C824" t="str">
            <v>Solano</v>
          </cell>
          <cell r="D824" t="str">
            <v>Travis Unified</v>
          </cell>
          <cell r="E824">
            <v>5296</v>
          </cell>
          <cell r="F824">
            <v>96167</v>
          </cell>
          <cell r="G824">
            <v>10</v>
          </cell>
        </row>
        <row r="825">
          <cell r="A825" t="str">
            <v>48</v>
          </cell>
          <cell r="B825" t="str">
            <v>70573</v>
          </cell>
          <cell r="C825" t="str">
            <v>Solano</v>
          </cell>
          <cell r="D825" t="str">
            <v>Vacaville Unified</v>
          </cell>
          <cell r="E825">
            <v>13146</v>
          </cell>
          <cell r="F825">
            <v>227762</v>
          </cell>
          <cell r="G825">
            <v>17</v>
          </cell>
        </row>
        <row r="826">
          <cell r="A826" t="str">
            <v>48</v>
          </cell>
          <cell r="B826" t="str">
            <v>70581</v>
          </cell>
          <cell r="C826" t="str">
            <v>Solano</v>
          </cell>
          <cell r="D826" t="str">
            <v>Vallejo City Unified</v>
          </cell>
          <cell r="E826">
            <v>16057</v>
          </cell>
          <cell r="F826">
            <v>279411</v>
          </cell>
          <cell r="G826">
            <v>26</v>
          </cell>
        </row>
        <row r="827">
          <cell r="A827" t="str">
            <v>49</v>
          </cell>
          <cell r="B827" t="str">
            <v>10496</v>
          </cell>
          <cell r="C827" t="str">
            <v>Sonoma</v>
          </cell>
          <cell r="D827" t="str">
            <v>Sonoma County Office of Education</v>
          </cell>
          <cell r="E827">
            <v>844</v>
          </cell>
          <cell r="F827">
            <v>15991</v>
          </cell>
          <cell r="G827">
            <v>3</v>
          </cell>
        </row>
        <row r="828">
          <cell r="A828" t="str">
            <v>49</v>
          </cell>
          <cell r="B828" t="str">
            <v>70599</v>
          </cell>
          <cell r="C828" t="str">
            <v>Sonoma</v>
          </cell>
          <cell r="D828" t="str">
            <v>Alexander Valley Union Elementary</v>
          </cell>
          <cell r="E828">
            <v>135</v>
          </cell>
          <cell r="F828">
            <v>3564</v>
          </cell>
          <cell r="G828">
            <v>1</v>
          </cell>
        </row>
        <row r="829">
          <cell r="A829" t="str">
            <v>49</v>
          </cell>
          <cell r="B829" t="str">
            <v>70607</v>
          </cell>
          <cell r="C829" t="str">
            <v>Sonoma</v>
          </cell>
          <cell r="D829" t="str">
            <v>West Sonoma County Union High</v>
          </cell>
          <cell r="E829">
            <v>2318</v>
          </cell>
          <cell r="F829">
            <v>45354</v>
          </cell>
          <cell r="G829">
            <v>5</v>
          </cell>
        </row>
        <row r="830">
          <cell r="A830" t="str">
            <v>49</v>
          </cell>
          <cell r="B830" t="str">
            <v>70615</v>
          </cell>
          <cell r="C830" t="str">
            <v>Sonoma</v>
          </cell>
          <cell r="D830" t="str">
            <v>Bellevue Union Elementary</v>
          </cell>
          <cell r="E830">
            <v>1760</v>
          </cell>
          <cell r="F830">
            <v>29920</v>
          </cell>
          <cell r="G830">
            <v>4</v>
          </cell>
        </row>
        <row r="831">
          <cell r="A831" t="str">
            <v>49</v>
          </cell>
          <cell r="B831" t="str">
            <v>70623</v>
          </cell>
          <cell r="C831" t="str">
            <v>Sonoma</v>
          </cell>
          <cell r="D831" t="str">
            <v>Bennett Valley Union Elementary</v>
          </cell>
          <cell r="E831">
            <v>936</v>
          </cell>
          <cell r="F831">
            <v>15912</v>
          </cell>
          <cell r="G831">
            <v>2</v>
          </cell>
        </row>
        <row r="832">
          <cell r="A832" t="str">
            <v>49</v>
          </cell>
          <cell r="B832" t="str">
            <v>70649</v>
          </cell>
          <cell r="C832" t="str">
            <v>Sonoma</v>
          </cell>
          <cell r="D832" t="str">
            <v>Cinnabar Elementary</v>
          </cell>
          <cell r="E832">
            <v>204</v>
          </cell>
          <cell r="F832">
            <v>3564</v>
          </cell>
          <cell r="G832">
            <v>1</v>
          </cell>
        </row>
        <row r="833">
          <cell r="A833" t="str">
            <v>49</v>
          </cell>
          <cell r="B833" t="str">
            <v>70656</v>
          </cell>
          <cell r="C833" t="str">
            <v>Sonoma</v>
          </cell>
          <cell r="D833" t="str">
            <v>Cloverdale Unified</v>
          </cell>
          <cell r="E833">
            <v>1490</v>
          </cell>
          <cell r="F833">
            <v>30595</v>
          </cell>
          <cell r="G833">
            <v>5</v>
          </cell>
        </row>
        <row r="834">
          <cell r="A834" t="str">
            <v>49</v>
          </cell>
          <cell r="B834" t="str">
            <v>70672</v>
          </cell>
          <cell r="C834" t="str">
            <v>Sonoma</v>
          </cell>
          <cell r="D834" t="str">
            <v>Dunham Elementary</v>
          </cell>
          <cell r="E834">
            <v>180</v>
          </cell>
          <cell r="F834">
            <v>3564</v>
          </cell>
          <cell r="G834">
            <v>1</v>
          </cell>
        </row>
        <row r="835">
          <cell r="A835" t="str">
            <v>49</v>
          </cell>
          <cell r="B835" t="str">
            <v>70680</v>
          </cell>
          <cell r="C835" t="str">
            <v>Sonoma</v>
          </cell>
          <cell r="D835" t="str">
            <v>Forestville Union Elementary</v>
          </cell>
          <cell r="E835">
            <v>448</v>
          </cell>
          <cell r="F835">
            <v>9174</v>
          </cell>
          <cell r="G835">
            <v>2</v>
          </cell>
        </row>
        <row r="836">
          <cell r="A836" t="str">
            <v>49</v>
          </cell>
          <cell r="B836" t="str">
            <v>70698</v>
          </cell>
          <cell r="C836" t="str">
            <v>Sonoma</v>
          </cell>
          <cell r="D836" t="str">
            <v>Fort Ross Elementary</v>
          </cell>
          <cell r="E836">
            <v>45</v>
          </cell>
          <cell r="F836">
            <v>3564</v>
          </cell>
          <cell r="G836">
            <v>1</v>
          </cell>
        </row>
        <row r="837">
          <cell r="A837" t="str">
            <v>49</v>
          </cell>
          <cell r="B837" t="str">
            <v>70706</v>
          </cell>
          <cell r="C837" t="str">
            <v>Sonoma</v>
          </cell>
          <cell r="D837" t="str">
            <v>Geyserville Unified</v>
          </cell>
          <cell r="E837">
            <v>251</v>
          </cell>
          <cell r="F837">
            <v>15148</v>
          </cell>
          <cell r="G837">
            <v>5</v>
          </cell>
        </row>
        <row r="838">
          <cell r="A838" t="str">
            <v>49</v>
          </cell>
          <cell r="B838" t="str">
            <v>70714</v>
          </cell>
          <cell r="C838" t="str">
            <v>Sonoma</v>
          </cell>
          <cell r="D838" t="str">
            <v>Gravenstein Union Elementary</v>
          </cell>
          <cell r="E838">
            <v>561</v>
          </cell>
          <cell r="F838">
            <v>9537</v>
          </cell>
          <cell r="G838">
            <v>2</v>
          </cell>
        </row>
        <row r="839">
          <cell r="A839" t="str">
            <v>49</v>
          </cell>
          <cell r="B839" t="str">
            <v>70722</v>
          </cell>
          <cell r="C839" t="str">
            <v>Sonoma</v>
          </cell>
          <cell r="D839" t="str">
            <v>Guerneville Elementary</v>
          </cell>
          <cell r="E839">
            <v>302</v>
          </cell>
          <cell r="F839">
            <v>7311</v>
          </cell>
          <cell r="G839">
            <v>2</v>
          </cell>
        </row>
        <row r="840">
          <cell r="A840" t="str">
            <v>49</v>
          </cell>
          <cell r="B840" t="str">
            <v>70730</v>
          </cell>
          <cell r="C840" t="str">
            <v>Sonoma</v>
          </cell>
          <cell r="D840" t="str">
            <v>Harmony Union Elementary</v>
          </cell>
          <cell r="E840">
            <v>233</v>
          </cell>
          <cell r="F840">
            <v>7128</v>
          </cell>
          <cell r="G840">
            <v>2</v>
          </cell>
        </row>
        <row r="841">
          <cell r="A841" t="str">
            <v>49</v>
          </cell>
          <cell r="B841" t="str">
            <v>70763</v>
          </cell>
          <cell r="C841" t="str">
            <v>Sonoma</v>
          </cell>
          <cell r="D841" t="str">
            <v>Horicon Elementary</v>
          </cell>
          <cell r="E841">
            <v>92</v>
          </cell>
          <cell r="F841">
            <v>3564</v>
          </cell>
          <cell r="G841">
            <v>1</v>
          </cell>
        </row>
        <row r="842">
          <cell r="A842" t="str">
            <v>49</v>
          </cell>
          <cell r="B842" t="str">
            <v>70789</v>
          </cell>
          <cell r="C842" t="str">
            <v>Sonoma</v>
          </cell>
          <cell r="D842" t="str">
            <v>Kenwood Elementary</v>
          </cell>
          <cell r="E842">
            <v>152</v>
          </cell>
          <cell r="F842">
            <v>3564</v>
          </cell>
          <cell r="G842">
            <v>1</v>
          </cell>
        </row>
        <row r="843">
          <cell r="A843" t="str">
            <v>49</v>
          </cell>
          <cell r="B843" t="str">
            <v>70797</v>
          </cell>
          <cell r="C843" t="str">
            <v>Sonoma</v>
          </cell>
          <cell r="D843" t="str">
            <v>Liberty Elementary</v>
          </cell>
          <cell r="E843">
            <v>193</v>
          </cell>
          <cell r="F843">
            <v>3564</v>
          </cell>
          <cell r="G843">
            <v>1</v>
          </cell>
        </row>
        <row r="844">
          <cell r="A844" t="str">
            <v>49</v>
          </cell>
          <cell r="B844" t="str">
            <v>70805</v>
          </cell>
          <cell r="C844" t="str">
            <v>Sonoma</v>
          </cell>
          <cell r="D844" t="str">
            <v>Mark West Union Elementary</v>
          </cell>
          <cell r="E844">
            <v>1286</v>
          </cell>
          <cell r="F844">
            <v>21862</v>
          </cell>
          <cell r="G844">
            <v>3</v>
          </cell>
        </row>
        <row r="845">
          <cell r="A845" t="str">
            <v>49</v>
          </cell>
          <cell r="B845" t="str">
            <v>70813</v>
          </cell>
          <cell r="C845" t="str">
            <v>Sonoma</v>
          </cell>
          <cell r="D845" t="str">
            <v>Monte Rio Union Elementary</v>
          </cell>
          <cell r="E845">
            <v>97</v>
          </cell>
          <cell r="F845">
            <v>3564</v>
          </cell>
          <cell r="G845">
            <v>1</v>
          </cell>
        </row>
        <row r="846">
          <cell r="A846" t="str">
            <v>49</v>
          </cell>
          <cell r="B846" t="str">
            <v>70821</v>
          </cell>
          <cell r="C846" t="str">
            <v>Sonoma</v>
          </cell>
          <cell r="D846" t="str">
            <v>Montgomery Elementary</v>
          </cell>
          <cell r="E846">
            <v>41</v>
          </cell>
          <cell r="F846">
            <v>3564</v>
          </cell>
          <cell r="G846">
            <v>1</v>
          </cell>
        </row>
        <row r="847">
          <cell r="A847" t="str">
            <v>49</v>
          </cell>
          <cell r="B847" t="str">
            <v>70839</v>
          </cell>
          <cell r="C847" t="str">
            <v>Sonoma</v>
          </cell>
          <cell r="D847" t="str">
            <v>Oak Grove Union Elementary</v>
          </cell>
          <cell r="E847">
            <v>765</v>
          </cell>
          <cell r="F847">
            <v>15668</v>
          </cell>
          <cell r="G847">
            <v>2</v>
          </cell>
        </row>
        <row r="848">
          <cell r="A848" t="str">
            <v>49</v>
          </cell>
          <cell r="B848" t="str">
            <v>70847</v>
          </cell>
          <cell r="C848" t="str">
            <v>Sonoma</v>
          </cell>
          <cell r="D848" t="str">
            <v>Old Adobe Union Elementary</v>
          </cell>
          <cell r="E848">
            <v>1818</v>
          </cell>
          <cell r="F848">
            <v>30906</v>
          </cell>
          <cell r="G848">
            <v>5</v>
          </cell>
        </row>
        <row r="849">
          <cell r="A849" t="str">
            <v>49</v>
          </cell>
          <cell r="B849" t="str">
            <v>70854</v>
          </cell>
          <cell r="C849" t="str">
            <v>Sonoma</v>
          </cell>
          <cell r="D849" t="str">
            <v>Petaluma City Elementary</v>
          </cell>
          <cell r="E849">
            <v>2071</v>
          </cell>
          <cell r="F849">
            <v>37316</v>
          </cell>
          <cell r="G849">
            <v>7</v>
          </cell>
        </row>
        <row r="850">
          <cell r="A850" t="str">
            <v>49</v>
          </cell>
          <cell r="B850" t="str">
            <v>70862</v>
          </cell>
          <cell r="C850" t="str">
            <v>Sonoma</v>
          </cell>
          <cell r="D850" t="str">
            <v>Petaluma Joint Union High</v>
          </cell>
          <cell r="E850">
            <v>5286</v>
          </cell>
          <cell r="F850">
            <v>102721</v>
          </cell>
          <cell r="G850">
            <v>9</v>
          </cell>
        </row>
        <row r="851">
          <cell r="A851" t="str">
            <v>49</v>
          </cell>
          <cell r="B851" t="str">
            <v>70870</v>
          </cell>
          <cell r="C851" t="str">
            <v>Sonoma</v>
          </cell>
          <cell r="D851" t="str">
            <v>Piner-Olivet Union Elementary</v>
          </cell>
          <cell r="E851">
            <v>1377</v>
          </cell>
          <cell r="F851">
            <v>23409</v>
          </cell>
          <cell r="G851">
            <v>4</v>
          </cell>
        </row>
        <row r="852">
          <cell r="A852" t="str">
            <v>49</v>
          </cell>
          <cell r="B852" t="str">
            <v>70888</v>
          </cell>
          <cell r="C852" t="str">
            <v>Sonoma</v>
          </cell>
          <cell r="D852" t="str">
            <v>Kashia Elementary</v>
          </cell>
          <cell r="E852">
            <v>9</v>
          </cell>
          <cell r="F852">
            <v>2228</v>
          </cell>
          <cell r="G852">
            <v>1</v>
          </cell>
        </row>
        <row r="853">
          <cell r="A853" t="str">
            <v>49</v>
          </cell>
          <cell r="B853" t="str">
            <v>70896</v>
          </cell>
          <cell r="C853" t="str">
            <v>Sonoma</v>
          </cell>
          <cell r="D853" t="str">
            <v>Rincon Valley Union Elementary</v>
          </cell>
          <cell r="E853">
            <v>2864</v>
          </cell>
          <cell r="F853">
            <v>48688</v>
          </cell>
          <cell r="G853">
            <v>8</v>
          </cell>
        </row>
        <row r="854">
          <cell r="A854" t="str">
            <v>49</v>
          </cell>
          <cell r="B854" t="str">
            <v>70904</v>
          </cell>
          <cell r="C854" t="str">
            <v>Sonoma</v>
          </cell>
          <cell r="D854" t="str">
            <v>Roseland Elementary</v>
          </cell>
          <cell r="E854">
            <v>1470</v>
          </cell>
          <cell r="F854">
            <v>24991</v>
          </cell>
          <cell r="G854">
            <v>2</v>
          </cell>
        </row>
        <row r="855">
          <cell r="A855" t="str">
            <v>49</v>
          </cell>
          <cell r="B855" t="str">
            <v>70912</v>
          </cell>
          <cell r="C855" t="str">
            <v>Sonoma</v>
          </cell>
          <cell r="D855" t="str">
            <v>Santa Rosa Elementary</v>
          </cell>
          <cell r="E855">
            <v>4682</v>
          </cell>
          <cell r="F855">
            <v>79594</v>
          </cell>
          <cell r="G855">
            <v>11</v>
          </cell>
        </row>
        <row r="856">
          <cell r="A856" t="str">
            <v>49</v>
          </cell>
          <cell r="B856" t="str">
            <v>70920</v>
          </cell>
          <cell r="C856" t="str">
            <v>Sonoma</v>
          </cell>
          <cell r="D856" t="str">
            <v>Santa Rosa High</v>
          </cell>
          <cell r="E856">
            <v>11633</v>
          </cell>
          <cell r="F856">
            <v>213355</v>
          </cell>
          <cell r="G856">
            <v>17</v>
          </cell>
        </row>
        <row r="857">
          <cell r="A857" t="str">
            <v>49</v>
          </cell>
          <cell r="B857" t="str">
            <v>70938</v>
          </cell>
          <cell r="C857" t="str">
            <v>Sonoma</v>
          </cell>
          <cell r="D857" t="str">
            <v>Sebastopol Union Elementary</v>
          </cell>
          <cell r="E857">
            <v>882</v>
          </cell>
          <cell r="F857">
            <v>15039</v>
          </cell>
          <cell r="G857">
            <v>3</v>
          </cell>
        </row>
        <row r="858">
          <cell r="A858" t="str">
            <v>49</v>
          </cell>
          <cell r="B858" t="str">
            <v>70953</v>
          </cell>
          <cell r="C858" t="str">
            <v>Sonoma</v>
          </cell>
          <cell r="D858" t="str">
            <v>Sonoma Valley Unified</v>
          </cell>
          <cell r="E858">
            <v>4310</v>
          </cell>
          <cell r="F858">
            <v>77924</v>
          </cell>
          <cell r="G858">
            <v>10</v>
          </cell>
        </row>
        <row r="859">
          <cell r="A859" t="str">
            <v>49</v>
          </cell>
          <cell r="B859" t="str">
            <v>70961</v>
          </cell>
          <cell r="C859" t="str">
            <v>Sonoma</v>
          </cell>
          <cell r="D859" t="str">
            <v>Twin Hills Union Elementary</v>
          </cell>
          <cell r="E859">
            <v>962</v>
          </cell>
          <cell r="F859">
            <v>16716</v>
          </cell>
          <cell r="G859">
            <v>4</v>
          </cell>
        </row>
        <row r="860">
          <cell r="A860" t="str">
            <v>49</v>
          </cell>
          <cell r="B860" t="str">
            <v>70979</v>
          </cell>
          <cell r="C860" t="str">
            <v>Sonoma</v>
          </cell>
          <cell r="D860" t="str">
            <v>Two Rock Union</v>
          </cell>
          <cell r="E860">
            <v>183</v>
          </cell>
          <cell r="F860">
            <v>3564</v>
          </cell>
          <cell r="G860">
            <v>1</v>
          </cell>
        </row>
        <row r="861">
          <cell r="A861" t="str">
            <v>49</v>
          </cell>
          <cell r="B861" t="str">
            <v>70995</v>
          </cell>
          <cell r="C861" t="str">
            <v>Sonoma</v>
          </cell>
          <cell r="D861" t="str">
            <v>Waugh Elementary</v>
          </cell>
          <cell r="E861">
            <v>917</v>
          </cell>
          <cell r="F861">
            <v>15589</v>
          </cell>
          <cell r="G861">
            <v>2</v>
          </cell>
        </row>
        <row r="862">
          <cell r="A862" t="str">
            <v>49</v>
          </cell>
          <cell r="B862" t="str">
            <v>71001</v>
          </cell>
          <cell r="C862" t="str">
            <v>Sonoma</v>
          </cell>
          <cell r="D862" t="str">
            <v>West Side Union Elementary</v>
          </cell>
          <cell r="E862">
            <v>163</v>
          </cell>
          <cell r="F862">
            <v>3564</v>
          </cell>
          <cell r="G862">
            <v>1</v>
          </cell>
        </row>
        <row r="863">
          <cell r="A863" t="str">
            <v>49</v>
          </cell>
          <cell r="B863" t="str">
            <v>71019</v>
          </cell>
          <cell r="C863" t="str">
            <v>Sonoma</v>
          </cell>
          <cell r="D863" t="str">
            <v>Wilmar Union Elementary</v>
          </cell>
          <cell r="E863">
            <v>230</v>
          </cell>
          <cell r="F863">
            <v>3910</v>
          </cell>
          <cell r="G863">
            <v>1</v>
          </cell>
        </row>
        <row r="864">
          <cell r="A864" t="str">
            <v>49</v>
          </cell>
          <cell r="B864" t="str">
            <v>71035</v>
          </cell>
          <cell r="C864" t="str">
            <v>Sonoma</v>
          </cell>
          <cell r="D864" t="str">
            <v>Wright Elementary</v>
          </cell>
          <cell r="E864">
            <v>1405</v>
          </cell>
          <cell r="F864">
            <v>23885</v>
          </cell>
          <cell r="G864">
            <v>3</v>
          </cell>
        </row>
        <row r="865">
          <cell r="A865" t="str">
            <v>49</v>
          </cell>
          <cell r="B865" t="str">
            <v>73882</v>
          </cell>
          <cell r="C865" t="str">
            <v>Sonoma</v>
          </cell>
          <cell r="D865" t="str">
            <v>Cotati-Rohnert Park Unified</v>
          </cell>
          <cell r="E865">
            <v>6387</v>
          </cell>
          <cell r="F865">
            <v>115516</v>
          </cell>
          <cell r="G865">
            <v>13</v>
          </cell>
        </row>
        <row r="866">
          <cell r="A866" t="str">
            <v>49</v>
          </cell>
          <cell r="B866" t="str">
            <v>75358</v>
          </cell>
          <cell r="C866" t="str">
            <v>Sonoma</v>
          </cell>
          <cell r="D866" t="str">
            <v>Windsor Unified</v>
          </cell>
          <cell r="E866">
            <v>5245</v>
          </cell>
          <cell r="F866">
            <v>91491</v>
          </cell>
          <cell r="G866">
            <v>7</v>
          </cell>
        </row>
        <row r="867">
          <cell r="A867" t="str">
            <v>49</v>
          </cell>
          <cell r="B867" t="str">
            <v>75390</v>
          </cell>
          <cell r="C867" t="str">
            <v>Sonoma</v>
          </cell>
          <cell r="D867" t="str">
            <v>Healdsburg Unified</v>
          </cell>
          <cell r="E867">
            <v>2154</v>
          </cell>
          <cell r="F867">
            <v>39418</v>
          </cell>
          <cell r="G867">
            <v>4</v>
          </cell>
        </row>
        <row r="868">
          <cell r="A868" t="str">
            <v>50</v>
          </cell>
          <cell r="B868" t="str">
            <v>10504</v>
          </cell>
          <cell r="C868" t="str">
            <v>Stanislaus</v>
          </cell>
          <cell r="D868" t="str">
            <v>Stanislaus County Office of Education</v>
          </cell>
          <cell r="E868">
            <v>1275</v>
          </cell>
          <cell r="F868">
            <v>23250</v>
          </cell>
          <cell r="G868">
            <v>4</v>
          </cell>
        </row>
        <row r="869">
          <cell r="A869" t="str">
            <v>50</v>
          </cell>
          <cell r="B869" t="str">
            <v>71043</v>
          </cell>
          <cell r="C869" t="str">
            <v>Stanislaus</v>
          </cell>
          <cell r="D869" t="str">
            <v>Ceres Unified</v>
          </cell>
          <cell r="E869">
            <v>11977</v>
          </cell>
          <cell r="F869">
            <v>209528</v>
          </cell>
          <cell r="G869">
            <v>20</v>
          </cell>
        </row>
        <row r="870">
          <cell r="A870" t="str">
            <v>50</v>
          </cell>
          <cell r="B870" t="str">
            <v>71050</v>
          </cell>
          <cell r="C870" t="str">
            <v>Stanislaus</v>
          </cell>
          <cell r="D870" t="str">
            <v>Chatom Union Elementary</v>
          </cell>
          <cell r="E870">
            <v>674</v>
          </cell>
          <cell r="F870">
            <v>11554</v>
          </cell>
          <cell r="G870">
            <v>2</v>
          </cell>
        </row>
        <row r="871">
          <cell r="A871" t="str">
            <v>50</v>
          </cell>
          <cell r="B871" t="str">
            <v>71068</v>
          </cell>
          <cell r="C871" t="str">
            <v>Stanislaus</v>
          </cell>
          <cell r="D871" t="str">
            <v>Denair Unified</v>
          </cell>
          <cell r="E871">
            <v>1561</v>
          </cell>
          <cell r="F871">
            <v>33051</v>
          </cell>
          <cell r="G871">
            <v>7</v>
          </cell>
        </row>
        <row r="872">
          <cell r="A872" t="str">
            <v>50</v>
          </cell>
          <cell r="B872" t="str">
            <v>71076</v>
          </cell>
          <cell r="C872" t="str">
            <v>Stanislaus</v>
          </cell>
          <cell r="D872" t="str">
            <v>Empire Union Elementary</v>
          </cell>
          <cell r="E872">
            <v>3318</v>
          </cell>
          <cell r="F872">
            <v>56406</v>
          </cell>
          <cell r="G872">
            <v>7</v>
          </cell>
        </row>
        <row r="873">
          <cell r="A873" t="str">
            <v>50</v>
          </cell>
          <cell r="B873" t="str">
            <v>71084</v>
          </cell>
          <cell r="C873" t="str">
            <v>Stanislaus</v>
          </cell>
          <cell r="D873" t="str">
            <v>Gratton Elementary</v>
          </cell>
          <cell r="E873">
            <v>122</v>
          </cell>
          <cell r="F873">
            <v>3564</v>
          </cell>
          <cell r="G873">
            <v>1</v>
          </cell>
        </row>
        <row r="874">
          <cell r="A874" t="str">
            <v>50</v>
          </cell>
          <cell r="B874" t="str">
            <v>71092</v>
          </cell>
          <cell r="C874" t="str">
            <v>Stanislaus</v>
          </cell>
          <cell r="D874" t="str">
            <v>Hart-Ransom Union Elementary</v>
          </cell>
          <cell r="E874">
            <v>974</v>
          </cell>
          <cell r="F874">
            <v>16558</v>
          </cell>
          <cell r="G874">
            <v>2</v>
          </cell>
        </row>
        <row r="875">
          <cell r="A875" t="str">
            <v>50</v>
          </cell>
          <cell r="B875" t="str">
            <v>71100</v>
          </cell>
          <cell r="C875" t="str">
            <v>Stanislaus</v>
          </cell>
          <cell r="D875" t="str">
            <v>Hickman Community Charter</v>
          </cell>
          <cell r="E875">
            <v>1050</v>
          </cell>
          <cell r="F875">
            <v>18405</v>
          </cell>
          <cell r="G875">
            <v>3</v>
          </cell>
        </row>
        <row r="876">
          <cell r="A876" t="str">
            <v>50</v>
          </cell>
          <cell r="B876" t="str">
            <v>71134</v>
          </cell>
          <cell r="C876" t="str">
            <v>Stanislaus</v>
          </cell>
          <cell r="D876" t="str">
            <v>Keyes Union</v>
          </cell>
          <cell r="E876">
            <v>1025</v>
          </cell>
          <cell r="F876">
            <v>17425</v>
          </cell>
          <cell r="G876">
            <v>3</v>
          </cell>
        </row>
        <row r="877">
          <cell r="A877" t="str">
            <v>50</v>
          </cell>
          <cell r="B877" t="str">
            <v>71142</v>
          </cell>
          <cell r="C877" t="str">
            <v>Stanislaus</v>
          </cell>
          <cell r="D877" t="str">
            <v>Knights Ferry Elementary</v>
          </cell>
          <cell r="E877">
            <v>134</v>
          </cell>
          <cell r="F877">
            <v>3564</v>
          </cell>
          <cell r="G877">
            <v>1</v>
          </cell>
        </row>
        <row r="878">
          <cell r="A878" t="str">
            <v>50</v>
          </cell>
          <cell r="B878" t="str">
            <v>71159</v>
          </cell>
          <cell r="C878" t="str">
            <v>Stanislaus</v>
          </cell>
          <cell r="D878" t="str">
            <v>La Grange Elementary</v>
          </cell>
          <cell r="E878">
            <v>11</v>
          </cell>
          <cell r="F878">
            <v>2228</v>
          </cell>
          <cell r="G878">
            <v>1</v>
          </cell>
        </row>
        <row r="879">
          <cell r="A879" t="str">
            <v>50</v>
          </cell>
          <cell r="B879" t="str">
            <v>71167</v>
          </cell>
          <cell r="C879" t="str">
            <v>Stanislaus</v>
          </cell>
          <cell r="D879" t="str">
            <v>Modesto City Elementary</v>
          </cell>
          <cell r="E879">
            <v>15652</v>
          </cell>
          <cell r="F879">
            <v>266091</v>
          </cell>
          <cell r="G879">
            <v>27</v>
          </cell>
        </row>
        <row r="880">
          <cell r="A880" t="str">
            <v>50</v>
          </cell>
          <cell r="B880" t="str">
            <v>71175</v>
          </cell>
          <cell r="C880" t="str">
            <v>Stanislaus</v>
          </cell>
          <cell r="D880" t="str">
            <v>Modesto City High</v>
          </cell>
          <cell r="E880">
            <v>15366</v>
          </cell>
          <cell r="F880">
            <v>261232</v>
          </cell>
          <cell r="G880">
            <v>7</v>
          </cell>
        </row>
        <row r="881">
          <cell r="A881" t="str">
            <v>50</v>
          </cell>
          <cell r="B881" t="str">
            <v>71209</v>
          </cell>
          <cell r="C881" t="str">
            <v>Stanislaus</v>
          </cell>
          <cell r="D881" t="str">
            <v>Paradise Elementary</v>
          </cell>
          <cell r="E881">
            <v>186</v>
          </cell>
          <cell r="F881">
            <v>7128</v>
          </cell>
          <cell r="G881">
            <v>2</v>
          </cell>
        </row>
        <row r="882">
          <cell r="A882" t="str">
            <v>50</v>
          </cell>
          <cell r="B882" t="str">
            <v>71217</v>
          </cell>
          <cell r="C882" t="str">
            <v>Stanislaus</v>
          </cell>
          <cell r="D882" t="str">
            <v>Patterson Joint Unified</v>
          </cell>
          <cell r="E882">
            <v>5531</v>
          </cell>
          <cell r="F882">
            <v>98744</v>
          </cell>
          <cell r="G882">
            <v>8</v>
          </cell>
        </row>
        <row r="883">
          <cell r="A883" t="str">
            <v>50</v>
          </cell>
          <cell r="B883" t="str">
            <v>71233</v>
          </cell>
          <cell r="C883" t="str">
            <v>Stanislaus</v>
          </cell>
          <cell r="D883" t="str">
            <v>Roberts Ferry Union Elementary</v>
          </cell>
          <cell r="E883">
            <v>114</v>
          </cell>
          <cell r="F883">
            <v>5792</v>
          </cell>
          <cell r="G883">
            <v>2</v>
          </cell>
        </row>
        <row r="884">
          <cell r="A884" t="str">
            <v>50</v>
          </cell>
          <cell r="B884" t="str">
            <v>71266</v>
          </cell>
          <cell r="C884" t="str">
            <v>Stanislaus</v>
          </cell>
          <cell r="D884" t="str">
            <v>Salida Union Elementary</v>
          </cell>
          <cell r="E884">
            <v>2961</v>
          </cell>
          <cell r="F884">
            <v>50338</v>
          </cell>
          <cell r="G884">
            <v>5</v>
          </cell>
        </row>
        <row r="885">
          <cell r="A885" t="str">
            <v>50</v>
          </cell>
          <cell r="B885" t="str">
            <v>71274</v>
          </cell>
          <cell r="C885" t="str">
            <v>Stanislaus</v>
          </cell>
          <cell r="D885" t="str">
            <v>Shiloh Elementary</v>
          </cell>
          <cell r="E885">
            <v>129</v>
          </cell>
          <cell r="F885">
            <v>3564</v>
          </cell>
          <cell r="G885">
            <v>1</v>
          </cell>
        </row>
        <row r="886">
          <cell r="A886" t="str">
            <v>50</v>
          </cell>
          <cell r="B886" t="str">
            <v>71282</v>
          </cell>
          <cell r="C886" t="str">
            <v>Stanislaus</v>
          </cell>
          <cell r="D886" t="str">
            <v>Stanislaus Union Elementary</v>
          </cell>
          <cell r="E886">
            <v>3173</v>
          </cell>
          <cell r="F886">
            <v>53941</v>
          </cell>
          <cell r="G886">
            <v>7</v>
          </cell>
        </row>
        <row r="887">
          <cell r="A887" t="str">
            <v>50</v>
          </cell>
          <cell r="B887" t="str">
            <v>71290</v>
          </cell>
          <cell r="C887" t="str">
            <v>Stanislaus</v>
          </cell>
          <cell r="D887" t="str">
            <v>Sylvan Union Elementary</v>
          </cell>
          <cell r="E887">
            <v>8214</v>
          </cell>
          <cell r="F887">
            <v>139642</v>
          </cell>
          <cell r="G887">
            <v>13</v>
          </cell>
        </row>
        <row r="888">
          <cell r="A888" t="str">
            <v>50</v>
          </cell>
          <cell r="B888" t="str">
            <v>71324</v>
          </cell>
          <cell r="C888" t="str">
            <v>Stanislaus</v>
          </cell>
          <cell r="D888" t="str">
            <v>Valley Home Joint Elementary</v>
          </cell>
          <cell r="E888">
            <v>190</v>
          </cell>
          <cell r="F888">
            <v>3564</v>
          </cell>
          <cell r="G888">
            <v>1</v>
          </cell>
        </row>
        <row r="889">
          <cell r="A889" t="str">
            <v>50</v>
          </cell>
          <cell r="B889" t="str">
            <v>73601</v>
          </cell>
          <cell r="C889" t="str">
            <v>Stanislaus</v>
          </cell>
          <cell r="D889" t="str">
            <v>Newman-Crows Landing Unified</v>
          </cell>
          <cell r="E889">
            <v>2701</v>
          </cell>
          <cell r="F889">
            <v>54400</v>
          </cell>
          <cell r="G889">
            <v>8</v>
          </cell>
        </row>
        <row r="890">
          <cell r="A890" t="str">
            <v>50</v>
          </cell>
          <cell r="B890" t="str">
            <v>75549</v>
          </cell>
          <cell r="C890" t="str">
            <v>Stanislaus</v>
          </cell>
          <cell r="D890" t="str">
            <v>Hughson Unified</v>
          </cell>
          <cell r="E890">
            <v>2157</v>
          </cell>
          <cell r="F890">
            <v>43992</v>
          </cell>
          <cell r="G890">
            <v>7</v>
          </cell>
        </row>
        <row r="891">
          <cell r="A891" t="str">
            <v>50</v>
          </cell>
          <cell r="B891" t="str">
            <v>75556</v>
          </cell>
          <cell r="C891" t="str">
            <v>Stanislaus</v>
          </cell>
          <cell r="D891" t="str">
            <v>Riverbank Unified</v>
          </cell>
          <cell r="E891">
            <v>2801</v>
          </cell>
          <cell r="F891">
            <v>50178</v>
          </cell>
          <cell r="G891">
            <v>6</v>
          </cell>
        </row>
        <row r="892">
          <cell r="A892" t="str">
            <v>50</v>
          </cell>
          <cell r="B892" t="str">
            <v>75564</v>
          </cell>
          <cell r="C892" t="str">
            <v>Stanislaus</v>
          </cell>
          <cell r="D892" t="str">
            <v>Oakdale Joint Unified</v>
          </cell>
          <cell r="E892">
            <v>5312</v>
          </cell>
          <cell r="F892">
            <v>97259</v>
          </cell>
          <cell r="G892">
            <v>9</v>
          </cell>
        </row>
        <row r="893">
          <cell r="A893" t="str">
            <v>50</v>
          </cell>
          <cell r="B893" t="str">
            <v>75572</v>
          </cell>
          <cell r="C893" t="str">
            <v>Stanislaus</v>
          </cell>
          <cell r="D893" t="str">
            <v>Waterford Unified</v>
          </cell>
          <cell r="E893">
            <v>1895</v>
          </cell>
          <cell r="F893">
            <v>35184</v>
          </cell>
          <cell r="G893">
            <v>5</v>
          </cell>
        </row>
        <row r="894">
          <cell r="A894" t="str">
            <v>50</v>
          </cell>
          <cell r="B894" t="str">
            <v>75739</v>
          </cell>
          <cell r="C894" t="str">
            <v>Stanislaus</v>
          </cell>
          <cell r="D894" t="str">
            <v>Turlock Unified</v>
          </cell>
          <cell r="E894">
            <v>13833</v>
          </cell>
          <cell r="F894">
            <v>238438</v>
          </cell>
          <cell r="G894">
            <v>16</v>
          </cell>
        </row>
        <row r="895">
          <cell r="A895" t="str">
            <v>51</v>
          </cell>
          <cell r="B895" t="str">
            <v>10512</v>
          </cell>
          <cell r="C895" t="str">
            <v>Sutter</v>
          </cell>
          <cell r="D895" t="str">
            <v>Sutter County Office of Education</v>
          </cell>
          <cell r="E895">
            <v>424</v>
          </cell>
          <cell r="F895">
            <v>10212</v>
          </cell>
          <cell r="G895">
            <v>3</v>
          </cell>
        </row>
        <row r="896">
          <cell r="A896" t="str">
            <v>51</v>
          </cell>
          <cell r="B896" t="str">
            <v>71357</v>
          </cell>
          <cell r="C896" t="str">
            <v>Sutter</v>
          </cell>
          <cell r="D896" t="str">
            <v>Brittan Elementary</v>
          </cell>
          <cell r="E896">
            <v>514</v>
          </cell>
          <cell r="F896">
            <v>10898</v>
          </cell>
          <cell r="G896">
            <v>2</v>
          </cell>
        </row>
        <row r="897">
          <cell r="A897" t="str">
            <v>51</v>
          </cell>
          <cell r="B897" t="str">
            <v>71365</v>
          </cell>
          <cell r="C897" t="str">
            <v>Sutter</v>
          </cell>
          <cell r="D897" t="str">
            <v>Browns Elementary</v>
          </cell>
          <cell r="E897">
            <v>154</v>
          </cell>
          <cell r="F897">
            <v>3564</v>
          </cell>
          <cell r="G897">
            <v>1</v>
          </cell>
        </row>
        <row r="898">
          <cell r="A898" t="str">
            <v>51</v>
          </cell>
          <cell r="B898" t="str">
            <v>71373</v>
          </cell>
          <cell r="C898" t="str">
            <v>Sutter</v>
          </cell>
          <cell r="D898" t="str">
            <v>East Nicolaus Joint Union High</v>
          </cell>
          <cell r="E898">
            <v>339</v>
          </cell>
          <cell r="F898">
            <v>7753</v>
          </cell>
          <cell r="G898">
            <v>2</v>
          </cell>
        </row>
        <row r="899">
          <cell r="A899" t="str">
            <v>51</v>
          </cell>
          <cell r="B899" t="str">
            <v>71381</v>
          </cell>
          <cell r="C899" t="str">
            <v>Sutter</v>
          </cell>
          <cell r="D899" t="str">
            <v>Franklin Elementary</v>
          </cell>
          <cell r="E899">
            <v>438</v>
          </cell>
          <cell r="F899">
            <v>7446</v>
          </cell>
          <cell r="G899">
            <v>1</v>
          </cell>
        </row>
        <row r="900">
          <cell r="A900" t="str">
            <v>51</v>
          </cell>
          <cell r="B900" t="str">
            <v>71399</v>
          </cell>
          <cell r="C900" t="str">
            <v>Sutter</v>
          </cell>
          <cell r="D900" t="str">
            <v>Live Oak Unified</v>
          </cell>
          <cell r="E900">
            <v>1896</v>
          </cell>
          <cell r="F900">
            <v>40680</v>
          </cell>
          <cell r="G900">
            <v>6</v>
          </cell>
        </row>
        <row r="901">
          <cell r="A901" t="str">
            <v>51</v>
          </cell>
          <cell r="B901" t="str">
            <v>71407</v>
          </cell>
          <cell r="C901" t="str">
            <v>Sutter</v>
          </cell>
          <cell r="D901" t="str">
            <v>Marcum-Illinois Union Elementary</v>
          </cell>
          <cell r="E901">
            <v>159</v>
          </cell>
          <cell r="F901">
            <v>3564</v>
          </cell>
          <cell r="G901">
            <v>1</v>
          </cell>
        </row>
        <row r="902">
          <cell r="A902" t="str">
            <v>51</v>
          </cell>
          <cell r="B902" t="str">
            <v>71415</v>
          </cell>
          <cell r="C902" t="str">
            <v>Sutter</v>
          </cell>
          <cell r="D902" t="str">
            <v>Meridian Elementary</v>
          </cell>
          <cell r="E902">
            <v>76</v>
          </cell>
          <cell r="F902">
            <v>3564</v>
          </cell>
          <cell r="G902">
            <v>1</v>
          </cell>
        </row>
        <row r="903">
          <cell r="A903" t="str">
            <v>51</v>
          </cell>
          <cell r="B903" t="str">
            <v>71423</v>
          </cell>
          <cell r="C903" t="str">
            <v>Sutter</v>
          </cell>
          <cell r="D903" t="str">
            <v>Nuestro Elementary</v>
          </cell>
          <cell r="E903">
            <v>129</v>
          </cell>
          <cell r="F903">
            <v>3564</v>
          </cell>
          <cell r="G903">
            <v>1</v>
          </cell>
        </row>
        <row r="904">
          <cell r="A904" t="str">
            <v>51</v>
          </cell>
          <cell r="B904" t="str">
            <v>71431</v>
          </cell>
          <cell r="C904" t="str">
            <v>Sutter</v>
          </cell>
          <cell r="D904" t="str">
            <v>Pleasant Grove Joint Union</v>
          </cell>
          <cell r="E904">
            <v>169</v>
          </cell>
          <cell r="F904">
            <v>3564</v>
          </cell>
          <cell r="G904">
            <v>1</v>
          </cell>
        </row>
        <row r="905">
          <cell r="A905" t="str">
            <v>51</v>
          </cell>
          <cell r="B905" t="str">
            <v>71449</v>
          </cell>
          <cell r="C905" t="str">
            <v>Sutter</v>
          </cell>
          <cell r="D905" t="str">
            <v>Sutter Union High</v>
          </cell>
          <cell r="E905">
            <v>745</v>
          </cell>
          <cell r="F905">
            <v>14553</v>
          </cell>
          <cell r="G905">
            <v>2</v>
          </cell>
        </row>
        <row r="906">
          <cell r="A906" t="str">
            <v>51</v>
          </cell>
          <cell r="B906" t="str">
            <v>71456</v>
          </cell>
          <cell r="C906" t="str">
            <v>Sutter</v>
          </cell>
          <cell r="D906" t="str">
            <v>Winship-Robbins</v>
          </cell>
          <cell r="E906">
            <v>116</v>
          </cell>
          <cell r="F906">
            <v>7128</v>
          </cell>
          <cell r="G906">
            <v>2</v>
          </cell>
        </row>
        <row r="907">
          <cell r="A907" t="str">
            <v>51</v>
          </cell>
          <cell r="B907" t="str">
            <v>71464</v>
          </cell>
          <cell r="C907" t="str">
            <v>Sutter</v>
          </cell>
          <cell r="D907" t="str">
            <v>Yuba City Unified</v>
          </cell>
          <cell r="E907">
            <v>12885</v>
          </cell>
          <cell r="F907">
            <v>221004</v>
          </cell>
          <cell r="G907">
            <v>18</v>
          </cell>
        </row>
        <row r="908">
          <cell r="A908" t="str">
            <v>52</v>
          </cell>
          <cell r="B908" t="str">
            <v>10520</v>
          </cell>
          <cell r="C908" t="str">
            <v>Tehama</v>
          </cell>
          <cell r="D908" t="str">
            <v>Tehama County Office of Education</v>
          </cell>
          <cell r="E908">
            <v>103</v>
          </cell>
          <cell r="F908">
            <v>12920</v>
          </cell>
          <cell r="G908">
            <v>4</v>
          </cell>
        </row>
        <row r="909">
          <cell r="A909" t="str">
            <v>52</v>
          </cell>
          <cell r="B909" t="str">
            <v>71472</v>
          </cell>
          <cell r="C909" t="str">
            <v>Tehama</v>
          </cell>
          <cell r="D909" t="str">
            <v>Antelope Elementary</v>
          </cell>
          <cell r="E909">
            <v>651</v>
          </cell>
          <cell r="F909">
            <v>13159</v>
          </cell>
          <cell r="G909">
            <v>3</v>
          </cell>
        </row>
        <row r="910">
          <cell r="A910" t="str">
            <v>52</v>
          </cell>
          <cell r="B910" t="str">
            <v>71480</v>
          </cell>
          <cell r="C910" t="str">
            <v>Tehama</v>
          </cell>
          <cell r="D910" t="str">
            <v>Bend Elementary</v>
          </cell>
          <cell r="E910">
            <v>70</v>
          </cell>
          <cell r="F910">
            <v>3564</v>
          </cell>
          <cell r="G910">
            <v>1</v>
          </cell>
        </row>
        <row r="911">
          <cell r="A911" t="str">
            <v>52</v>
          </cell>
          <cell r="B911" t="str">
            <v>71498</v>
          </cell>
          <cell r="C911" t="str">
            <v>Tehama</v>
          </cell>
          <cell r="D911" t="str">
            <v>Corning Union Elementary</v>
          </cell>
          <cell r="E911">
            <v>1947</v>
          </cell>
          <cell r="F911">
            <v>39623</v>
          </cell>
          <cell r="G911">
            <v>7</v>
          </cell>
        </row>
        <row r="912">
          <cell r="A912" t="str">
            <v>52</v>
          </cell>
          <cell r="B912" t="str">
            <v>71506</v>
          </cell>
          <cell r="C912" t="str">
            <v>Tehama</v>
          </cell>
          <cell r="D912" t="str">
            <v>Corning Union High</v>
          </cell>
          <cell r="E912">
            <v>1075</v>
          </cell>
          <cell r="F912">
            <v>23014</v>
          </cell>
          <cell r="G912">
            <v>3</v>
          </cell>
        </row>
        <row r="913">
          <cell r="A913" t="str">
            <v>52</v>
          </cell>
          <cell r="B913" t="str">
            <v>71514</v>
          </cell>
          <cell r="C913" t="str">
            <v>Tehama</v>
          </cell>
          <cell r="D913" t="str">
            <v>Elkins Elementary</v>
          </cell>
          <cell r="E913">
            <v>9</v>
          </cell>
          <cell r="F913">
            <v>2228</v>
          </cell>
          <cell r="G913">
            <v>1</v>
          </cell>
        </row>
        <row r="914">
          <cell r="A914" t="str">
            <v>52</v>
          </cell>
          <cell r="B914" t="str">
            <v>71522</v>
          </cell>
          <cell r="C914" t="str">
            <v>Tehama</v>
          </cell>
          <cell r="D914" t="str">
            <v>Evergreen Union</v>
          </cell>
          <cell r="E914">
            <v>962</v>
          </cell>
          <cell r="F914">
            <v>20623</v>
          </cell>
          <cell r="G914">
            <v>4</v>
          </cell>
        </row>
        <row r="915">
          <cell r="A915" t="str">
            <v>52</v>
          </cell>
          <cell r="B915" t="str">
            <v>71530</v>
          </cell>
          <cell r="C915" t="str">
            <v>Tehama</v>
          </cell>
          <cell r="D915" t="str">
            <v>Flournoy Union Elementary</v>
          </cell>
          <cell r="E915">
            <v>23</v>
          </cell>
          <cell r="F915">
            <v>3564</v>
          </cell>
          <cell r="G915">
            <v>1</v>
          </cell>
        </row>
        <row r="916">
          <cell r="A916" t="str">
            <v>52</v>
          </cell>
          <cell r="B916" t="str">
            <v>71548</v>
          </cell>
          <cell r="C916" t="str">
            <v>Tehama</v>
          </cell>
          <cell r="D916" t="str">
            <v>Gerber Union Elementary</v>
          </cell>
          <cell r="E916">
            <v>411</v>
          </cell>
          <cell r="F916">
            <v>9147</v>
          </cell>
          <cell r="G916">
            <v>2</v>
          </cell>
        </row>
        <row r="917">
          <cell r="A917" t="str">
            <v>52</v>
          </cell>
          <cell r="B917" t="str">
            <v>71555</v>
          </cell>
          <cell r="C917" t="str">
            <v>Tehama</v>
          </cell>
          <cell r="D917" t="str">
            <v>Kirkwood Elementary</v>
          </cell>
          <cell r="E917">
            <v>78</v>
          </cell>
          <cell r="F917">
            <v>3564</v>
          </cell>
          <cell r="G917">
            <v>1</v>
          </cell>
        </row>
        <row r="918">
          <cell r="A918" t="str">
            <v>52</v>
          </cell>
          <cell r="B918" t="str">
            <v>71563</v>
          </cell>
          <cell r="C918" t="str">
            <v>Tehama</v>
          </cell>
          <cell r="D918" t="str">
            <v>Lassen View Union Elementary</v>
          </cell>
          <cell r="E918">
            <v>324</v>
          </cell>
          <cell r="F918">
            <v>7617</v>
          </cell>
          <cell r="G918">
            <v>2</v>
          </cell>
        </row>
        <row r="919">
          <cell r="A919" t="str">
            <v>52</v>
          </cell>
          <cell r="B919" t="str">
            <v>71571</v>
          </cell>
          <cell r="C919" t="str">
            <v>Tehama</v>
          </cell>
          <cell r="D919" t="str">
            <v>Los Molinos Unified</v>
          </cell>
          <cell r="E919">
            <v>569</v>
          </cell>
          <cell r="F919">
            <v>16429</v>
          </cell>
          <cell r="G919">
            <v>5</v>
          </cell>
        </row>
        <row r="920">
          <cell r="A920" t="str">
            <v>52</v>
          </cell>
          <cell r="B920" t="str">
            <v>71589</v>
          </cell>
          <cell r="C920" t="str">
            <v>Tehama</v>
          </cell>
          <cell r="D920" t="str">
            <v>Manton Joint Union Elementary</v>
          </cell>
          <cell r="E920">
            <v>41</v>
          </cell>
          <cell r="F920">
            <v>3564</v>
          </cell>
          <cell r="G920">
            <v>1</v>
          </cell>
        </row>
        <row r="921">
          <cell r="A921" t="str">
            <v>52</v>
          </cell>
          <cell r="B921" t="str">
            <v>71605</v>
          </cell>
          <cell r="C921" t="str">
            <v>Tehama</v>
          </cell>
          <cell r="D921" t="str">
            <v>Mineral Elementary</v>
          </cell>
          <cell r="E921">
            <v>132</v>
          </cell>
          <cell r="F921">
            <v>5792</v>
          </cell>
          <cell r="G921">
            <v>2</v>
          </cell>
        </row>
        <row r="922">
          <cell r="A922" t="str">
            <v>52</v>
          </cell>
          <cell r="B922" t="str">
            <v>71613</v>
          </cell>
          <cell r="C922" t="str">
            <v>Tehama</v>
          </cell>
          <cell r="D922" t="str">
            <v>Plum Valley Elementary</v>
          </cell>
          <cell r="E922">
            <v>20</v>
          </cell>
          <cell r="F922">
            <v>2228</v>
          </cell>
          <cell r="G922">
            <v>1</v>
          </cell>
        </row>
        <row r="923">
          <cell r="A923" t="str">
            <v>52</v>
          </cell>
          <cell r="B923" t="str">
            <v>71621</v>
          </cell>
          <cell r="C923" t="str">
            <v>Tehama</v>
          </cell>
          <cell r="D923" t="str">
            <v>Red Bluff Union Elementary</v>
          </cell>
          <cell r="E923">
            <v>2221</v>
          </cell>
          <cell r="F923">
            <v>41992</v>
          </cell>
          <cell r="G923">
            <v>6</v>
          </cell>
        </row>
        <row r="924">
          <cell r="A924" t="str">
            <v>52</v>
          </cell>
          <cell r="B924" t="str">
            <v>71639</v>
          </cell>
          <cell r="C924" t="str">
            <v>Tehama</v>
          </cell>
          <cell r="D924" t="str">
            <v>Red Bluff Joint Union High</v>
          </cell>
          <cell r="E924">
            <v>1891</v>
          </cell>
          <cell r="F924">
            <v>37492</v>
          </cell>
          <cell r="G924">
            <v>4</v>
          </cell>
        </row>
        <row r="925">
          <cell r="A925" t="str">
            <v>52</v>
          </cell>
          <cell r="B925" t="str">
            <v>71647</v>
          </cell>
          <cell r="C925" t="str">
            <v>Tehama</v>
          </cell>
          <cell r="D925" t="str">
            <v>Reeds Creek Elementary</v>
          </cell>
          <cell r="E925">
            <v>165</v>
          </cell>
          <cell r="F925">
            <v>3564</v>
          </cell>
          <cell r="G925">
            <v>1</v>
          </cell>
        </row>
        <row r="926">
          <cell r="A926" t="str">
            <v>52</v>
          </cell>
          <cell r="B926" t="str">
            <v>71654</v>
          </cell>
          <cell r="C926" t="str">
            <v>Tehama</v>
          </cell>
          <cell r="D926" t="str">
            <v>Richfield Elementary</v>
          </cell>
          <cell r="E926">
            <v>242</v>
          </cell>
          <cell r="F926">
            <v>4114</v>
          </cell>
          <cell r="G926">
            <v>1</v>
          </cell>
        </row>
        <row r="927">
          <cell r="A927" t="str">
            <v>53</v>
          </cell>
          <cell r="B927" t="str">
            <v>10538</v>
          </cell>
          <cell r="C927" t="str">
            <v>Trinity</v>
          </cell>
          <cell r="D927" t="str">
            <v>Trinity County Office of Education</v>
          </cell>
          <cell r="E927">
            <v>53</v>
          </cell>
          <cell r="F927">
            <v>8020</v>
          </cell>
          <cell r="G927">
            <v>3</v>
          </cell>
        </row>
        <row r="928">
          <cell r="A928" t="str">
            <v>53</v>
          </cell>
          <cell r="B928" t="str">
            <v>71662</v>
          </cell>
          <cell r="C928" t="str">
            <v>Trinity</v>
          </cell>
          <cell r="D928" t="str">
            <v>Burnt Ranch Elementary</v>
          </cell>
          <cell r="E928">
            <v>97</v>
          </cell>
          <cell r="F928">
            <v>3564</v>
          </cell>
          <cell r="G928">
            <v>1</v>
          </cell>
        </row>
        <row r="929">
          <cell r="A929" t="str">
            <v>53</v>
          </cell>
          <cell r="B929" t="str">
            <v>71670</v>
          </cell>
          <cell r="C929" t="str">
            <v>Trinity</v>
          </cell>
          <cell r="D929" t="str">
            <v>Coffee Creek Elementary</v>
          </cell>
          <cell r="E929">
            <v>9</v>
          </cell>
          <cell r="F929">
            <v>2228</v>
          </cell>
          <cell r="G929">
            <v>1</v>
          </cell>
        </row>
        <row r="930">
          <cell r="A930" t="str">
            <v>53</v>
          </cell>
          <cell r="B930" t="str">
            <v>71688</v>
          </cell>
          <cell r="C930" t="str">
            <v>Trinity</v>
          </cell>
          <cell r="D930" t="str">
            <v>Cox Bar Elementary</v>
          </cell>
          <cell r="E930">
            <v>9</v>
          </cell>
          <cell r="F930">
            <v>2228</v>
          </cell>
          <cell r="G930">
            <v>1</v>
          </cell>
        </row>
        <row r="931">
          <cell r="A931" t="str">
            <v>53</v>
          </cell>
          <cell r="B931" t="str">
            <v>71696</v>
          </cell>
          <cell r="C931" t="str">
            <v>Trinity</v>
          </cell>
          <cell r="D931" t="str">
            <v>Douglas City Elementary</v>
          </cell>
          <cell r="E931">
            <v>131</v>
          </cell>
          <cell r="F931">
            <v>3564</v>
          </cell>
          <cell r="G931">
            <v>1</v>
          </cell>
        </row>
        <row r="932">
          <cell r="A932" t="str">
            <v>53</v>
          </cell>
          <cell r="B932" t="str">
            <v>71738</v>
          </cell>
          <cell r="C932" t="str">
            <v>Trinity</v>
          </cell>
          <cell r="D932" t="str">
            <v>Junction City Elementary</v>
          </cell>
          <cell r="E932">
            <v>81</v>
          </cell>
          <cell r="F932">
            <v>3564</v>
          </cell>
          <cell r="G932">
            <v>1</v>
          </cell>
        </row>
        <row r="933">
          <cell r="A933" t="str">
            <v>53</v>
          </cell>
          <cell r="B933" t="str">
            <v>71746</v>
          </cell>
          <cell r="C933" t="str">
            <v>Trinity</v>
          </cell>
          <cell r="D933" t="str">
            <v>Lewiston Elementary</v>
          </cell>
          <cell r="E933">
            <v>58</v>
          </cell>
          <cell r="F933">
            <v>3564</v>
          </cell>
          <cell r="G933">
            <v>1</v>
          </cell>
        </row>
        <row r="934">
          <cell r="A934" t="str">
            <v>53</v>
          </cell>
          <cell r="B934" t="str">
            <v>71761</v>
          </cell>
          <cell r="C934" t="str">
            <v>Trinity</v>
          </cell>
          <cell r="D934" t="str">
            <v>Trinity Center Elementary</v>
          </cell>
          <cell r="E934">
            <v>20</v>
          </cell>
          <cell r="F934">
            <v>2228</v>
          </cell>
          <cell r="G934">
            <v>1</v>
          </cell>
        </row>
        <row r="935">
          <cell r="A935" t="str">
            <v>53</v>
          </cell>
          <cell r="B935" t="str">
            <v>73833</v>
          </cell>
          <cell r="C935" t="str">
            <v>Trinity</v>
          </cell>
          <cell r="D935" t="str">
            <v>Southern Trinity Joint Unified</v>
          </cell>
          <cell r="E935">
            <v>135</v>
          </cell>
          <cell r="F935">
            <v>11584</v>
          </cell>
          <cell r="G935">
            <v>4</v>
          </cell>
        </row>
        <row r="936">
          <cell r="A936" t="str">
            <v>53</v>
          </cell>
          <cell r="B936" t="str">
            <v>75028</v>
          </cell>
          <cell r="C936" t="str">
            <v>Trinity</v>
          </cell>
          <cell r="D936" t="str">
            <v>Mountain Valley Unified</v>
          </cell>
          <cell r="E936">
            <v>365</v>
          </cell>
          <cell r="F936">
            <v>14192</v>
          </cell>
          <cell r="G936">
            <v>5</v>
          </cell>
        </row>
        <row r="937">
          <cell r="A937" t="str">
            <v>53</v>
          </cell>
          <cell r="B937" t="str">
            <v>76513</v>
          </cell>
          <cell r="C937" t="str">
            <v>Trinity</v>
          </cell>
          <cell r="D937" t="str">
            <v>Trinity Alps Unified</v>
          </cell>
          <cell r="E937">
            <v>827</v>
          </cell>
          <cell r="F937">
            <v>21484</v>
          </cell>
          <cell r="G937">
            <v>5</v>
          </cell>
        </row>
        <row r="938">
          <cell r="A938" t="str">
            <v>54</v>
          </cell>
          <cell r="B938" t="str">
            <v>10546</v>
          </cell>
          <cell r="C938" t="str">
            <v>Tulare</v>
          </cell>
          <cell r="D938" t="str">
            <v>Tulare County Office of Education</v>
          </cell>
          <cell r="E938">
            <v>1864</v>
          </cell>
          <cell r="F938">
            <v>32385</v>
          </cell>
          <cell r="G938">
            <v>5</v>
          </cell>
        </row>
        <row r="939">
          <cell r="A939" t="str">
            <v>54</v>
          </cell>
          <cell r="B939" t="str">
            <v>71795</v>
          </cell>
          <cell r="C939" t="str">
            <v>Tulare</v>
          </cell>
          <cell r="D939" t="str">
            <v>Allensworth Elementary</v>
          </cell>
          <cell r="E939">
            <v>86</v>
          </cell>
          <cell r="F939">
            <v>3564</v>
          </cell>
          <cell r="G939">
            <v>1</v>
          </cell>
        </row>
        <row r="940">
          <cell r="A940" t="str">
            <v>54</v>
          </cell>
          <cell r="B940" t="str">
            <v>71803</v>
          </cell>
          <cell r="C940" t="str">
            <v>Tulare</v>
          </cell>
          <cell r="D940" t="str">
            <v>Alpaugh Unified</v>
          </cell>
          <cell r="E940">
            <v>337</v>
          </cell>
          <cell r="F940">
            <v>11584</v>
          </cell>
          <cell r="G940">
            <v>4</v>
          </cell>
        </row>
        <row r="941">
          <cell r="A941" t="str">
            <v>54</v>
          </cell>
          <cell r="B941" t="str">
            <v>71811</v>
          </cell>
          <cell r="C941" t="str">
            <v>Tulare</v>
          </cell>
          <cell r="D941" t="str">
            <v>Alta Vista Elementary</v>
          </cell>
          <cell r="E941">
            <v>500</v>
          </cell>
          <cell r="F941">
            <v>8500</v>
          </cell>
          <cell r="G941">
            <v>1</v>
          </cell>
        </row>
        <row r="942">
          <cell r="A942" t="str">
            <v>54</v>
          </cell>
          <cell r="B942" t="str">
            <v>71829</v>
          </cell>
          <cell r="C942" t="str">
            <v>Tulare</v>
          </cell>
          <cell r="D942" t="str">
            <v>Buena Vista Elementary</v>
          </cell>
          <cell r="E942">
            <v>193</v>
          </cell>
          <cell r="F942">
            <v>3564</v>
          </cell>
          <cell r="G942">
            <v>1</v>
          </cell>
        </row>
        <row r="943">
          <cell r="A943" t="str">
            <v>54</v>
          </cell>
          <cell r="B943" t="str">
            <v>71837</v>
          </cell>
          <cell r="C943" t="str">
            <v>Tulare</v>
          </cell>
          <cell r="D943" t="str">
            <v>Burton Elementary</v>
          </cell>
          <cell r="E943">
            <v>3656</v>
          </cell>
          <cell r="F943">
            <v>64279</v>
          </cell>
          <cell r="G943">
            <v>7</v>
          </cell>
        </row>
        <row r="944">
          <cell r="A944" t="str">
            <v>54</v>
          </cell>
          <cell r="B944" t="str">
            <v>71845</v>
          </cell>
          <cell r="C944" t="str">
            <v>Tulare</v>
          </cell>
          <cell r="D944" t="str">
            <v>Citrus South Tule Elementary</v>
          </cell>
          <cell r="E944">
            <v>45</v>
          </cell>
          <cell r="F944">
            <v>3564</v>
          </cell>
          <cell r="G944">
            <v>1</v>
          </cell>
        </row>
        <row r="945">
          <cell r="A945" t="str">
            <v>54</v>
          </cell>
          <cell r="B945" t="str">
            <v>71852</v>
          </cell>
          <cell r="C945" t="str">
            <v>Tulare</v>
          </cell>
          <cell r="D945" t="str">
            <v>Columbine Elementary</v>
          </cell>
          <cell r="E945">
            <v>206</v>
          </cell>
          <cell r="F945">
            <v>3564</v>
          </cell>
          <cell r="G945">
            <v>1</v>
          </cell>
        </row>
        <row r="946">
          <cell r="A946" t="str">
            <v>54</v>
          </cell>
          <cell r="B946" t="str">
            <v>71860</v>
          </cell>
          <cell r="C946" t="str">
            <v>Tulare</v>
          </cell>
          <cell r="D946" t="str">
            <v>Cutler-Orosi Joint Unified</v>
          </cell>
          <cell r="E946">
            <v>4129</v>
          </cell>
          <cell r="F946">
            <v>81620</v>
          </cell>
          <cell r="G946">
            <v>10</v>
          </cell>
        </row>
        <row r="947">
          <cell r="A947" t="str">
            <v>54</v>
          </cell>
          <cell r="B947" t="str">
            <v>71894</v>
          </cell>
          <cell r="C947" t="str">
            <v>Tulare</v>
          </cell>
          <cell r="D947" t="str">
            <v>Ducor Union Elementary</v>
          </cell>
          <cell r="E947">
            <v>185</v>
          </cell>
          <cell r="F947">
            <v>3564</v>
          </cell>
          <cell r="G947">
            <v>1</v>
          </cell>
        </row>
        <row r="948">
          <cell r="A948" t="str">
            <v>54</v>
          </cell>
          <cell r="B948" t="str">
            <v>71902</v>
          </cell>
          <cell r="C948" t="str">
            <v>Tulare</v>
          </cell>
          <cell r="D948" t="str">
            <v>Earlimart Elementary</v>
          </cell>
          <cell r="E948">
            <v>2034</v>
          </cell>
          <cell r="F948">
            <v>36755</v>
          </cell>
          <cell r="G948">
            <v>4</v>
          </cell>
        </row>
        <row r="949">
          <cell r="A949" t="str">
            <v>54</v>
          </cell>
          <cell r="B949" t="str">
            <v>71910</v>
          </cell>
          <cell r="C949" t="str">
            <v>Tulare</v>
          </cell>
          <cell r="D949" t="str">
            <v>Exeter Union Elementary</v>
          </cell>
          <cell r="E949">
            <v>1979</v>
          </cell>
          <cell r="F949">
            <v>35786</v>
          </cell>
          <cell r="G949">
            <v>4</v>
          </cell>
        </row>
        <row r="950">
          <cell r="A950" t="str">
            <v>54</v>
          </cell>
          <cell r="B950" t="str">
            <v>71928</v>
          </cell>
          <cell r="C950" t="str">
            <v>Tulare</v>
          </cell>
          <cell r="D950" t="str">
            <v>Exeter Union High</v>
          </cell>
          <cell r="E950">
            <v>1175</v>
          </cell>
          <cell r="F950">
            <v>27326</v>
          </cell>
          <cell r="G950">
            <v>4</v>
          </cell>
        </row>
        <row r="951">
          <cell r="A951" t="str">
            <v>54</v>
          </cell>
          <cell r="B951" t="str">
            <v>71944</v>
          </cell>
          <cell r="C951" t="str">
            <v>Tulare</v>
          </cell>
          <cell r="D951" t="str">
            <v>Hope Elementary</v>
          </cell>
          <cell r="E951">
            <v>140</v>
          </cell>
          <cell r="F951">
            <v>3564</v>
          </cell>
          <cell r="G951">
            <v>1</v>
          </cell>
        </row>
        <row r="952">
          <cell r="A952" t="str">
            <v>54</v>
          </cell>
          <cell r="B952" t="str">
            <v>71951</v>
          </cell>
          <cell r="C952" t="str">
            <v>Tulare</v>
          </cell>
          <cell r="D952" t="str">
            <v>Hot Springs Elementary</v>
          </cell>
          <cell r="E952">
            <v>26</v>
          </cell>
          <cell r="F952">
            <v>4456</v>
          </cell>
          <cell r="G952">
            <v>2</v>
          </cell>
        </row>
        <row r="953">
          <cell r="A953" t="str">
            <v>54</v>
          </cell>
          <cell r="B953" t="str">
            <v>71969</v>
          </cell>
          <cell r="C953" t="str">
            <v>Tulare</v>
          </cell>
          <cell r="D953" t="str">
            <v>Kings River Union Elementary</v>
          </cell>
          <cell r="E953">
            <v>496</v>
          </cell>
          <cell r="F953">
            <v>8432</v>
          </cell>
          <cell r="G953">
            <v>1</v>
          </cell>
        </row>
        <row r="954">
          <cell r="A954" t="str">
            <v>54</v>
          </cell>
          <cell r="B954" t="str">
            <v>71985</v>
          </cell>
          <cell r="C954" t="str">
            <v>Tulare</v>
          </cell>
          <cell r="D954" t="str">
            <v>Liberty Elementary</v>
          </cell>
          <cell r="E954">
            <v>266</v>
          </cell>
          <cell r="F954">
            <v>4522</v>
          </cell>
          <cell r="G954">
            <v>1</v>
          </cell>
        </row>
        <row r="955">
          <cell r="A955" t="str">
            <v>54</v>
          </cell>
          <cell r="B955" t="str">
            <v>71993</v>
          </cell>
          <cell r="C955" t="str">
            <v>Tulare</v>
          </cell>
          <cell r="D955" t="str">
            <v>Lindsay Unified</v>
          </cell>
          <cell r="E955">
            <v>4046</v>
          </cell>
          <cell r="F955">
            <v>73370</v>
          </cell>
          <cell r="G955">
            <v>7</v>
          </cell>
        </row>
        <row r="956">
          <cell r="A956" t="str">
            <v>54</v>
          </cell>
          <cell r="B956" t="str">
            <v>72009</v>
          </cell>
          <cell r="C956" t="str">
            <v>Tulare</v>
          </cell>
          <cell r="D956" t="str">
            <v>Monson-Sultana Joint Union Elementary</v>
          </cell>
          <cell r="E956">
            <v>440</v>
          </cell>
          <cell r="F956">
            <v>7480</v>
          </cell>
          <cell r="G956">
            <v>1</v>
          </cell>
        </row>
        <row r="957">
          <cell r="A957" t="str">
            <v>54</v>
          </cell>
          <cell r="B957" t="str">
            <v>72017</v>
          </cell>
          <cell r="C957" t="str">
            <v>Tulare</v>
          </cell>
          <cell r="D957" t="str">
            <v>Oak Valley Union Elementary</v>
          </cell>
          <cell r="E957">
            <v>462</v>
          </cell>
          <cell r="F957">
            <v>7854</v>
          </cell>
          <cell r="G957">
            <v>1</v>
          </cell>
        </row>
        <row r="958">
          <cell r="A958" t="str">
            <v>54</v>
          </cell>
          <cell r="B958" t="str">
            <v>72025</v>
          </cell>
          <cell r="C958" t="str">
            <v>Tulare</v>
          </cell>
          <cell r="D958" t="str">
            <v>Outside Creek Elementary</v>
          </cell>
          <cell r="E958">
            <v>138</v>
          </cell>
          <cell r="F958">
            <v>3564</v>
          </cell>
          <cell r="G958">
            <v>1</v>
          </cell>
        </row>
        <row r="959">
          <cell r="A959" t="str">
            <v>54</v>
          </cell>
          <cell r="B959" t="str">
            <v>72033</v>
          </cell>
          <cell r="C959" t="str">
            <v>Tulare</v>
          </cell>
          <cell r="D959" t="str">
            <v>Palo Verde Union Elementary</v>
          </cell>
          <cell r="E959">
            <v>549</v>
          </cell>
          <cell r="F959">
            <v>9333</v>
          </cell>
          <cell r="G959">
            <v>1</v>
          </cell>
        </row>
        <row r="960">
          <cell r="A960" t="str">
            <v>54</v>
          </cell>
          <cell r="B960" t="str">
            <v>72041</v>
          </cell>
          <cell r="C960" t="str">
            <v>Tulare</v>
          </cell>
          <cell r="D960" t="str">
            <v>Pixley Union Elementary</v>
          </cell>
          <cell r="E960">
            <v>917</v>
          </cell>
          <cell r="F960">
            <v>15589</v>
          </cell>
          <cell r="G960">
            <v>2</v>
          </cell>
        </row>
        <row r="961">
          <cell r="A961" t="str">
            <v>54</v>
          </cell>
          <cell r="B961" t="str">
            <v>72058</v>
          </cell>
          <cell r="C961" t="str">
            <v>Tulare</v>
          </cell>
          <cell r="D961" t="str">
            <v>Pleasant View Elementary</v>
          </cell>
          <cell r="E961">
            <v>532</v>
          </cell>
          <cell r="F961">
            <v>11255</v>
          </cell>
          <cell r="G961">
            <v>2</v>
          </cell>
        </row>
        <row r="962">
          <cell r="A962" t="str">
            <v>54</v>
          </cell>
          <cell r="B962" t="str">
            <v>72082</v>
          </cell>
          <cell r="C962" t="str">
            <v>Tulare</v>
          </cell>
          <cell r="D962" t="str">
            <v>Richgrove Elementary</v>
          </cell>
          <cell r="E962">
            <v>717</v>
          </cell>
          <cell r="F962">
            <v>12189</v>
          </cell>
          <cell r="G962">
            <v>1</v>
          </cell>
        </row>
        <row r="963">
          <cell r="A963" t="str">
            <v>54</v>
          </cell>
          <cell r="B963" t="str">
            <v>72090</v>
          </cell>
          <cell r="C963" t="str">
            <v>Tulare</v>
          </cell>
          <cell r="D963" t="str">
            <v>Rockford Elementary</v>
          </cell>
          <cell r="E963">
            <v>354</v>
          </cell>
          <cell r="F963">
            <v>6018</v>
          </cell>
          <cell r="G963">
            <v>1</v>
          </cell>
        </row>
        <row r="964">
          <cell r="A964" t="str">
            <v>54</v>
          </cell>
          <cell r="B964" t="str">
            <v>72108</v>
          </cell>
          <cell r="C964" t="str">
            <v>Tulare</v>
          </cell>
          <cell r="D964" t="str">
            <v>Saucelito Elementary</v>
          </cell>
          <cell r="E964">
            <v>86</v>
          </cell>
          <cell r="F964">
            <v>3564</v>
          </cell>
          <cell r="G964">
            <v>1</v>
          </cell>
        </row>
        <row r="965">
          <cell r="A965" t="str">
            <v>54</v>
          </cell>
          <cell r="B965" t="str">
            <v>72116</v>
          </cell>
          <cell r="C965" t="str">
            <v>Tulare</v>
          </cell>
          <cell r="D965" t="str">
            <v>Sequoia Union Elementary</v>
          </cell>
          <cell r="E965">
            <v>331</v>
          </cell>
          <cell r="F965">
            <v>5627</v>
          </cell>
          <cell r="G965">
            <v>1</v>
          </cell>
        </row>
        <row r="966">
          <cell r="A966" t="str">
            <v>54</v>
          </cell>
          <cell r="B966" t="str">
            <v>72132</v>
          </cell>
          <cell r="C966" t="str">
            <v>Tulare</v>
          </cell>
          <cell r="D966" t="str">
            <v>Springville Union Elementary</v>
          </cell>
          <cell r="E966">
            <v>358</v>
          </cell>
          <cell r="F966">
            <v>6086</v>
          </cell>
          <cell r="G966">
            <v>1</v>
          </cell>
        </row>
        <row r="967">
          <cell r="A967" t="str">
            <v>54</v>
          </cell>
          <cell r="B967" t="str">
            <v>72140</v>
          </cell>
          <cell r="C967" t="str">
            <v>Tulare</v>
          </cell>
          <cell r="D967" t="str">
            <v>Stone Corral Elementary</v>
          </cell>
          <cell r="E967">
            <v>136</v>
          </cell>
          <cell r="F967">
            <v>3564</v>
          </cell>
          <cell r="G967">
            <v>1</v>
          </cell>
        </row>
        <row r="968">
          <cell r="A968" t="str">
            <v>54</v>
          </cell>
          <cell r="B968" t="str">
            <v>72157</v>
          </cell>
          <cell r="C968" t="str">
            <v>Tulare</v>
          </cell>
          <cell r="D968" t="str">
            <v>Strathmore Union Elementary</v>
          </cell>
          <cell r="E968">
            <v>761</v>
          </cell>
          <cell r="F968">
            <v>15012</v>
          </cell>
          <cell r="G968">
            <v>2</v>
          </cell>
        </row>
        <row r="969">
          <cell r="A969" t="str">
            <v>54</v>
          </cell>
          <cell r="B969" t="str">
            <v>72173</v>
          </cell>
          <cell r="C969" t="str">
            <v>Tulare</v>
          </cell>
          <cell r="D969" t="str">
            <v>Sundale Union Elementary</v>
          </cell>
          <cell r="E969">
            <v>702</v>
          </cell>
          <cell r="F969">
            <v>11934</v>
          </cell>
          <cell r="G969">
            <v>1</v>
          </cell>
        </row>
        <row r="970">
          <cell r="A970" t="str">
            <v>54</v>
          </cell>
          <cell r="B970" t="str">
            <v>72181</v>
          </cell>
          <cell r="C970" t="str">
            <v>Tulare</v>
          </cell>
          <cell r="D970" t="str">
            <v>Sunnyside Union Elementary</v>
          </cell>
          <cell r="E970">
            <v>404</v>
          </cell>
          <cell r="F970">
            <v>6868</v>
          </cell>
          <cell r="G970">
            <v>1</v>
          </cell>
        </row>
        <row r="971">
          <cell r="A971" t="str">
            <v>54</v>
          </cell>
          <cell r="B971" t="str">
            <v>72199</v>
          </cell>
          <cell r="C971" t="str">
            <v>Tulare</v>
          </cell>
          <cell r="D971" t="str">
            <v>Terra Bella Union Elementary</v>
          </cell>
          <cell r="E971">
            <v>919</v>
          </cell>
          <cell r="F971">
            <v>15623</v>
          </cell>
          <cell r="G971">
            <v>2</v>
          </cell>
        </row>
        <row r="972">
          <cell r="A972" t="str">
            <v>54</v>
          </cell>
          <cell r="B972" t="str">
            <v>72207</v>
          </cell>
          <cell r="C972" t="str">
            <v>Tulare</v>
          </cell>
          <cell r="D972" t="str">
            <v>Three Rivers Union Elementary</v>
          </cell>
          <cell r="E972">
            <v>162</v>
          </cell>
          <cell r="F972">
            <v>3564</v>
          </cell>
          <cell r="G972">
            <v>1</v>
          </cell>
        </row>
        <row r="973">
          <cell r="A973" t="str">
            <v>54</v>
          </cell>
          <cell r="B973" t="str">
            <v>72215</v>
          </cell>
          <cell r="C973" t="str">
            <v>Tulare</v>
          </cell>
          <cell r="D973" t="str">
            <v>Tipton Elementary</v>
          </cell>
          <cell r="E973">
            <v>621</v>
          </cell>
          <cell r="F973">
            <v>10557</v>
          </cell>
          <cell r="G973">
            <v>1</v>
          </cell>
        </row>
        <row r="974">
          <cell r="A974" t="str">
            <v>54</v>
          </cell>
          <cell r="B974" t="str">
            <v>72223</v>
          </cell>
          <cell r="C974" t="str">
            <v>Tulare</v>
          </cell>
          <cell r="D974" t="str">
            <v>Traver Joint Elementary</v>
          </cell>
          <cell r="E974">
            <v>207</v>
          </cell>
          <cell r="F974">
            <v>3564</v>
          </cell>
          <cell r="G974">
            <v>1</v>
          </cell>
        </row>
        <row r="975">
          <cell r="A975" t="str">
            <v>54</v>
          </cell>
          <cell r="B975" t="str">
            <v>72231</v>
          </cell>
          <cell r="C975" t="str">
            <v>Tulare</v>
          </cell>
          <cell r="D975" t="str">
            <v>Tulare City Elementary</v>
          </cell>
          <cell r="E975">
            <v>8924</v>
          </cell>
          <cell r="F975">
            <v>153886</v>
          </cell>
          <cell r="G975">
            <v>15</v>
          </cell>
        </row>
        <row r="976">
          <cell r="A976" t="str">
            <v>54</v>
          </cell>
          <cell r="B976" t="str">
            <v>72249</v>
          </cell>
          <cell r="C976" t="str">
            <v>Tulare</v>
          </cell>
          <cell r="D976" t="str">
            <v>Tulare Joint Union High</v>
          </cell>
          <cell r="E976">
            <v>5022</v>
          </cell>
          <cell r="F976">
            <v>93376</v>
          </cell>
          <cell r="G976">
            <v>7</v>
          </cell>
        </row>
        <row r="977">
          <cell r="A977" t="str">
            <v>54</v>
          </cell>
          <cell r="B977" t="str">
            <v>72256</v>
          </cell>
          <cell r="C977" t="str">
            <v>Tulare</v>
          </cell>
          <cell r="D977" t="str">
            <v>Visalia Unified</v>
          </cell>
          <cell r="E977">
            <v>27035</v>
          </cell>
          <cell r="F977">
            <v>466403</v>
          </cell>
          <cell r="G977">
            <v>37</v>
          </cell>
        </row>
        <row r="978">
          <cell r="A978" t="str">
            <v>54</v>
          </cell>
          <cell r="B978" t="str">
            <v>72264</v>
          </cell>
          <cell r="C978" t="str">
            <v>Tulare</v>
          </cell>
          <cell r="D978" t="str">
            <v>Waukena Joint Union Elementary</v>
          </cell>
          <cell r="E978">
            <v>222</v>
          </cell>
          <cell r="F978">
            <v>3774</v>
          </cell>
          <cell r="G978">
            <v>1</v>
          </cell>
        </row>
        <row r="979">
          <cell r="A979" t="str">
            <v>54</v>
          </cell>
          <cell r="B979" t="str">
            <v>72272</v>
          </cell>
          <cell r="C979" t="str">
            <v>Tulare</v>
          </cell>
          <cell r="D979" t="str">
            <v>Woodlake Union Elementary</v>
          </cell>
          <cell r="E979">
            <v>1558</v>
          </cell>
          <cell r="F979">
            <v>26486</v>
          </cell>
          <cell r="G979">
            <v>3</v>
          </cell>
        </row>
        <row r="980">
          <cell r="A980" t="str">
            <v>54</v>
          </cell>
          <cell r="B980" t="str">
            <v>72280</v>
          </cell>
          <cell r="C980" t="str">
            <v>Tulare</v>
          </cell>
          <cell r="D980" t="str">
            <v>Woodlake Union High</v>
          </cell>
          <cell r="E980">
            <v>883</v>
          </cell>
          <cell r="F980">
            <v>19988</v>
          </cell>
          <cell r="G980">
            <v>3</v>
          </cell>
        </row>
        <row r="981">
          <cell r="A981" t="str">
            <v>54</v>
          </cell>
          <cell r="B981" t="str">
            <v>72298</v>
          </cell>
          <cell r="C981" t="str">
            <v>Tulare</v>
          </cell>
          <cell r="D981" t="str">
            <v>Woodville Union Elementary</v>
          </cell>
          <cell r="E981">
            <v>594</v>
          </cell>
          <cell r="F981">
            <v>10098</v>
          </cell>
          <cell r="G981">
            <v>1</v>
          </cell>
        </row>
        <row r="982">
          <cell r="A982" t="str">
            <v>54</v>
          </cell>
          <cell r="B982" t="str">
            <v>75325</v>
          </cell>
          <cell r="C982" t="str">
            <v>Tulare</v>
          </cell>
          <cell r="D982" t="str">
            <v>Farmersville Unified</v>
          </cell>
          <cell r="E982">
            <v>2561</v>
          </cell>
          <cell r="F982">
            <v>45826</v>
          </cell>
          <cell r="G982">
            <v>6</v>
          </cell>
        </row>
        <row r="983">
          <cell r="A983" t="str">
            <v>54</v>
          </cell>
          <cell r="B983" t="str">
            <v>75523</v>
          </cell>
          <cell r="C983" t="str">
            <v>Tulare</v>
          </cell>
          <cell r="D983" t="str">
            <v>Porterville Unified</v>
          </cell>
          <cell r="E983">
            <v>13392</v>
          </cell>
          <cell r="F983">
            <v>233123</v>
          </cell>
          <cell r="G983">
            <v>22</v>
          </cell>
        </row>
        <row r="984">
          <cell r="A984" t="str">
            <v>54</v>
          </cell>
          <cell r="B984" t="str">
            <v>75531</v>
          </cell>
          <cell r="C984" t="str">
            <v>Tulare</v>
          </cell>
          <cell r="D984" t="str">
            <v>Dinuba Unified</v>
          </cell>
          <cell r="E984">
            <v>5920</v>
          </cell>
          <cell r="F984">
            <v>102574</v>
          </cell>
          <cell r="G984">
            <v>10</v>
          </cell>
        </row>
        <row r="985">
          <cell r="A985" t="str">
            <v>55</v>
          </cell>
          <cell r="B985" t="str">
            <v>10553</v>
          </cell>
          <cell r="C985" t="str">
            <v>Tuolumne</v>
          </cell>
          <cell r="D985" t="str">
            <v>Tuolumne County Superintendent of Schools</v>
          </cell>
          <cell r="E985">
            <v>110</v>
          </cell>
          <cell r="F985">
            <v>10248</v>
          </cell>
          <cell r="G985">
            <v>4</v>
          </cell>
        </row>
        <row r="986">
          <cell r="A986" t="str">
            <v>55</v>
          </cell>
          <cell r="B986" t="str">
            <v>72306</v>
          </cell>
          <cell r="C986" t="str">
            <v>Tuolumne</v>
          </cell>
          <cell r="D986" t="str">
            <v>Belleview Elementary</v>
          </cell>
          <cell r="E986">
            <v>142</v>
          </cell>
          <cell r="F986">
            <v>3564</v>
          </cell>
          <cell r="G986">
            <v>1</v>
          </cell>
        </row>
        <row r="987">
          <cell r="A987" t="str">
            <v>55</v>
          </cell>
          <cell r="B987" t="str">
            <v>72330</v>
          </cell>
          <cell r="C987" t="str">
            <v>Tuolumne</v>
          </cell>
          <cell r="D987" t="str">
            <v>Chinese Camp Elementary</v>
          </cell>
          <cell r="E987">
            <v>17</v>
          </cell>
          <cell r="F987">
            <v>2228</v>
          </cell>
          <cell r="G987">
            <v>1</v>
          </cell>
        </row>
        <row r="988">
          <cell r="A988" t="str">
            <v>55</v>
          </cell>
          <cell r="B988" t="str">
            <v>72348</v>
          </cell>
          <cell r="C988" t="str">
            <v>Tuolumne</v>
          </cell>
          <cell r="D988" t="str">
            <v>Columbia Union</v>
          </cell>
          <cell r="E988">
            <v>617</v>
          </cell>
          <cell r="F988">
            <v>12683</v>
          </cell>
          <cell r="G988">
            <v>2</v>
          </cell>
        </row>
        <row r="989">
          <cell r="A989" t="str">
            <v>55</v>
          </cell>
          <cell r="B989" t="str">
            <v>72355</v>
          </cell>
          <cell r="C989" t="str">
            <v>Tuolumne</v>
          </cell>
          <cell r="D989" t="str">
            <v>Curtis Creek Elementary</v>
          </cell>
          <cell r="E989">
            <v>620</v>
          </cell>
          <cell r="F989">
            <v>13272</v>
          </cell>
          <cell r="G989">
            <v>3</v>
          </cell>
        </row>
        <row r="990">
          <cell r="A990" t="str">
            <v>55</v>
          </cell>
          <cell r="B990" t="str">
            <v>72363</v>
          </cell>
          <cell r="C990" t="str">
            <v>Tuolumne</v>
          </cell>
          <cell r="D990" t="str">
            <v>Jamestown Elementary</v>
          </cell>
          <cell r="E990">
            <v>462</v>
          </cell>
          <cell r="F990">
            <v>9980</v>
          </cell>
          <cell r="G990">
            <v>2</v>
          </cell>
        </row>
        <row r="991">
          <cell r="A991" t="str">
            <v>55</v>
          </cell>
          <cell r="B991" t="str">
            <v>72371</v>
          </cell>
          <cell r="C991" t="str">
            <v>Tuolumne</v>
          </cell>
          <cell r="D991" t="str">
            <v>Sonora Elementary</v>
          </cell>
          <cell r="E991">
            <v>765</v>
          </cell>
          <cell r="F991">
            <v>15217</v>
          </cell>
          <cell r="G991">
            <v>2</v>
          </cell>
        </row>
        <row r="992">
          <cell r="A992" t="str">
            <v>55</v>
          </cell>
          <cell r="B992" t="str">
            <v>72389</v>
          </cell>
          <cell r="C992" t="str">
            <v>Tuolumne</v>
          </cell>
          <cell r="D992" t="str">
            <v>Sonora Union High</v>
          </cell>
          <cell r="E992">
            <v>1489</v>
          </cell>
          <cell r="F992">
            <v>32290</v>
          </cell>
          <cell r="G992">
            <v>4</v>
          </cell>
        </row>
        <row r="993">
          <cell r="A993" t="str">
            <v>55</v>
          </cell>
          <cell r="B993" t="str">
            <v>72397</v>
          </cell>
          <cell r="C993" t="str">
            <v>Tuolumne</v>
          </cell>
          <cell r="D993" t="str">
            <v>Soulsbyville Elementary</v>
          </cell>
          <cell r="E993">
            <v>519</v>
          </cell>
          <cell r="F993">
            <v>13126</v>
          </cell>
          <cell r="G993">
            <v>3</v>
          </cell>
        </row>
        <row r="994">
          <cell r="A994" t="str">
            <v>55</v>
          </cell>
          <cell r="B994" t="str">
            <v>72405</v>
          </cell>
          <cell r="C994" t="str">
            <v>Tuolumne</v>
          </cell>
          <cell r="D994" t="str">
            <v>Summerville Elementary</v>
          </cell>
          <cell r="E994">
            <v>373</v>
          </cell>
          <cell r="F994">
            <v>8450</v>
          </cell>
          <cell r="G994">
            <v>2</v>
          </cell>
        </row>
        <row r="995">
          <cell r="A995" t="str">
            <v>55</v>
          </cell>
          <cell r="B995" t="str">
            <v>72413</v>
          </cell>
          <cell r="C995" t="str">
            <v>Tuolumne</v>
          </cell>
          <cell r="D995" t="str">
            <v>Summerville Union High</v>
          </cell>
          <cell r="E995">
            <v>695</v>
          </cell>
          <cell r="F995">
            <v>25194</v>
          </cell>
          <cell r="G995">
            <v>8</v>
          </cell>
        </row>
        <row r="996">
          <cell r="A996" t="str">
            <v>55</v>
          </cell>
          <cell r="B996" t="str">
            <v>72421</v>
          </cell>
          <cell r="C996" t="str">
            <v>Tuolumne</v>
          </cell>
          <cell r="D996" t="str">
            <v>Twain Harte-Long Barn Union Elementary</v>
          </cell>
          <cell r="E996">
            <v>374</v>
          </cell>
          <cell r="F996">
            <v>15148</v>
          </cell>
          <cell r="G996">
            <v>5</v>
          </cell>
        </row>
        <row r="997">
          <cell r="A997" t="str">
            <v>55</v>
          </cell>
          <cell r="B997" t="str">
            <v>75184</v>
          </cell>
          <cell r="C997" t="str">
            <v>Tuolumne</v>
          </cell>
          <cell r="D997" t="str">
            <v>Big Oak Flat-Groveland Unified</v>
          </cell>
          <cell r="E997">
            <v>460</v>
          </cell>
          <cell r="F997">
            <v>16412</v>
          </cell>
          <cell r="G997">
            <v>5</v>
          </cell>
        </row>
        <row r="998">
          <cell r="A998" t="str">
            <v>56</v>
          </cell>
          <cell r="B998" t="str">
            <v>10561</v>
          </cell>
          <cell r="C998" t="str">
            <v>Ventura</v>
          </cell>
          <cell r="D998" t="str">
            <v>Ventura County Office of Education</v>
          </cell>
          <cell r="E998">
            <v>768</v>
          </cell>
          <cell r="F998">
            <v>14608</v>
          </cell>
          <cell r="G998">
            <v>3</v>
          </cell>
        </row>
        <row r="999">
          <cell r="A999" t="str">
            <v>56</v>
          </cell>
          <cell r="B999" t="str">
            <v>72447</v>
          </cell>
          <cell r="C999" t="str">
            <v>Ventura</v>
          </cell>
          <cell r="D999" t="str">
            <v>Briggs Elementary</v>
          </cell>
          <cell r="E999">
            <v>449</v>
          </cell>
          <cell r="F999">
            <v>8205</v>
          </cell>
          <cell r="G999">
            <v>2</v>
          </cell>
        </row>
        <row r="1000">
          <cell r="A1000" t="str">
            <v>56</v>
          </cell>
          <cell r="B1000" t="str">
            <v>72454</v>
          </cell>
          <cell r="C1000" t="str">
            <v>Ventura</v>
          </cell>
          <cell r="D1000" t="str">
            <v>Fillmore Unified</v>
          </cell>
          <cell r="E1000">
            <v>3860</v>
          </cell>
          <cell r="F1000">
            <v>67996</v>
          </cell>
          <cell r="G1000">
            <v>7</v>
          </cell>
        </row>
        <row r="1001">
          <cell r="A1001" t="str">
            <v>56</v>
          </cell>
          <cell r="B1001" t="str">
            <v>72462</v>
          </cell>
          <cell r="C1001" t="str">
            <v>Ventura</v>
          </cell>
          <cell r="D1001" t="str">
            <v>Hueneme Elementary</v>
          </cell>
          <cell r="E1001">
            <v>7979</v>
          </cell>
          <cell r="F1001">
            <v>135646</v>
          </cell>
          <cell r="G1001">
            <v>11</v>
          </cell>
        </row>
        <row r="1002">
          <cell r="A1002" t="str">
            <v>56</v>
          </cell>
          <cell r="B1002" t="str">
            <v>72470</v>
          </cell>
          <cell r="C1002" t="str">
            <v>Ventura</v>
          </cell>
          <cell r="D1002" t="str">
            <v>Mesa Union Elementary</v>
          </cell>
          <cell r="E1002">
            <v>584</v>
          </cell>
          <cell r="F1002">
            <v>9928</v>
          </cell>
          <cell r="G1002">
            <v>1</v>
          </cell>
        </row>
        <row r="1003">
          <cell r="A1003" t="str">
            <v>56</v>
          </cell>
          <cell r="B1003" t="str">
            <v>72504</v>
          </cell>
          <cell r="C1003" t="str">
            <v>Ventura</v>
          </cell>
          <cell r="D1003" t="str">
            <v>Mupu Elementary</v>
          </cell>
          <cell r="E1003">
            <v>127</v>
          </cell>
          <cell r="F1003">
            <v>3564</v>
          </cell>
          <cell r="G1003">
            <v>1</v>
          </cell>
        </row>
        <row r="1004">
          <cell r="A1004" t="str">
            <v>56</v>
          </cell>
          <cell r="B1004" t="str">
            <v>72512</v>
          </cell>
          <cell r="C1004" t="str">
            <v>Ventura</v>
          </cell>
          <cell r="D1004" t="str">
            <v>Ocean View Elementary</v>
          </cell>
          <cell r="E1004">
            <v>2508</v>
          </cell>
          <cell r="F1004">
            <v>42637</v>
          </cell>
          <cell r="G1004">
            <v>4</v>
          </cell>
        </row>
        <row r="1005">
          <cell r="A1005" t="str">
            <v>56</v>
          </cell>
          <cell r="B1005" t="str">
            <v>72520</v>
          </cell>
          <cell r="C1005" t="str">
            <v>Ventura</v>
          </cell>
          <cell r="D1005" t="str">
            <v>Ojai Unified</v>
          </cell>
          <cell r="E1005">
            <v>3089</v>
          </cell>
          <cell r="F1005">
            <v>58412</v>
          </cell>
          <cell r="G1005">
            <v>8</v>
          </cell>
        </row>
        <row r="1006">
          <cell r="A1006" t="str">
            <v>56</v>
          </cell>
          <cell r="B1006" t="str">
            <v>72538</v>
          </cell>
          <cell r="C1006" t="str">
            <v>Ventura</v>
          </cell>
          <cell r="D1006" t="str">
            <v>Oxnard Elementary</v>
          </cell>
          <cell r="E1006">
            <v>15400</v>
          </cell>
          <cell r="F1006">
            <v>266992</v>
          </cell>
          <cell r="G1006">
            <v>21</v>
          </cell>
        </row>
        <row r="1007">
          <cell r="A1007" t="str">
            <v>56</v>
          </cell>
          <cell r="B1007" t="str">
            <v>72546</v>
          </cell>
          <cell r="C1007" t="str">
            <v>Ventura</v>
          </cell>
          <cell r="D1007" t="str">
            <v>Oxnard Union High</v>
          </cell>
          <cell r="E1007">
            <v>16442</v>
          </cell>
          <cell r="F1007">
            <v>281474</v>
          </cell>
          <cell r="G1007">
            <v>8</v>
          </cell>
        </row>
        <row r="1008">
          <cell r="A1008" t="str">
            <v>56</v>
          </cell>
          <cell r="B1008" t="str">
            <v>72553</v>
          </cell>
          <cell r="C1008" t="str">
            <v>Ventura</v>
          </cell>
          <cell r="D1008" t="str">
            <v>Pleasant Valley</v>
          </cell>
          <cell r="E1008">
            <v>6647</v>
          </cell>
          <cell r="F1008">
            <v>113001</v>
          </cell>
          <cell r="G1008">
            <v>11</v>
          </cell>
        </row>
        <row r="1009">
          <cell r="A1009" t="str">
            <v>56</v>
          </cell>
          <cell r="B1009" t="str">
            <v>72561</v>
          </cell>
          <cell r="C1009" t="str">
            <v>Ventura</v>
          </cell>
          <cell r="D1009" t="str">
            <v>Rio Elementary</v>
          </cell>
          <cell r="E1009">
            <v>4297</v>
          </cell>
          <cell r="F1009">
            <v>75209</v>
          </cell>
          <cell r="G1009">
            <v>9</v>
          </cell>
        </row>
        <row r="1010">
          <cell r="A1010" t="str">
            <v>56</v>
          </cell>
          <cell r="B1010" t="str">
            <v>72579</v>
          </cell>
          <cell r="C1010" t="str">
            <v>Ventura</v>
          </cell>
          <cell r="D1010" t="str">
            <v>Santa Clara Elementary</v>
          </cell>
          <cell r="E1010">
            <v>55</v>
          </cell>
          <cell r="F1010">
            <v>3564</v>
          </cell>
          <cell r="G1010">
            <v>1</v>
          </cell>
        </row>
        <row r="1011">
          <cell r="A1011" t="str">
            <v>56</v>
          </cell>
          <cell r="B1011" t="str">
            <v>72587</v>
          </cell>
          <cell r="C1011" t="str">
            <v>Ventura</v>
          </cell>
          <cell r="D1011" t="str">
            <v>Santa Paula Elementary</v>
          </cell>
          <cell r="E1011">
            <v>3712</v>
          </cell>
          <cell r="F1011">
            <v>63105</v>
          </cell>
          <cell r="G1011">
            <v>7</v>
          </cell>
        </row>
        <row r="1012">
          <cell r="A1012" t="str">
            <v>56</v>
          </cell>
          <cell r="B1012" t="str">
            <v>72595</v>
          </cell>
          <cell r="C1012" t="str">
            <v>Ventura</v>
          </cell>
          <cell r="D1012" t="str">
            <v>Santa Paula Union High</v>
          </cell>
          <cell r="E1012">
            <v>1645</v>
          </cell>
          <cell r="F1012">
            <v>29541</v>
          </cell>
          <cell r="G1012">
            <v>2</v>
          </cell>
        </row>
        <row r="1013">
          <cell r="A1013" t="str">
            <v>56</v>
          </cell>
          <cell r="B1013" t="str">
            <v>72603</v>
          </cell>
          <cell r="C1013" t="str">
            <v>Ventura</v>
          </cell>
          <cell r="D1013" t="str">
            <v>Simi Valley Unified</v>
          </cell>
          <cell r="E1013">
            <v>20819</v>
          </cell>
          <cell r="F1013">
            <v>354146</v>
          </cell>
          <cell r="G1013">
            <v>29</v>
          </cell>
        </row>
        <row r="1014">
          <cell r="A1014" t="str">
            <v>56</v>
          </cell>
          <cell r="B1014" t="str">
            <v>72611</v>
          </cell>
          <cell r="C1014" t="str">
            <v>Ventura</v>
          </cell>
          <cell r="D1014" t="str">
            <v>Somis Union</v>
          </cell>
          <cell r="E1014">
            <v>309</v>
          </cell>
          <cell r="F1014">
            <v>5253</v>
          </cell>
          <cell r="G1014">
            <v>1</v>
          </cell>
        </row>
        <row r="1015">
          <cell r="A1015" t="str">
            <v>56</v>
          </cell>
          <cell r="B1015" t="str">
            <v>72652</v>
          </cell>
          <cell r="C1015" t="str">
            <v>Ventura</v>
          </cell>
          <cell r="D1015" t="str">
            <v>Ventura Unified</v>
          </cell>
          <cell r="E1015">
            <v>17350</v>
          </cell>
          <cell r="F1015">
            <v>308330</v>
          </cell>
          <cell r="G1015">
            <v>31</v>
          </cell>
        </row>
        <row r="1016">
          <cell r="A1016" t="str">
            <v>56</v>
          </cell>
          <cell r="B1016" t="str">
            <v>73759</v>
          </cell>
          <cell r="C1016" t="str">
            <v>Ventura</v>
          </cell>
          <cell r="D1016" t="str">
            <v>Conejo Valley Unified</v>
          </cell>
          <cell r="E1016">
            <v>21643</v>
          </cell>
          <cell r="F1016">
            <v>370911</v>
          </cell>
          <cell r="G1016">
            <v>29</v>
          </cell>
        </row>
        <row r="1017">
          <cell r="A1017" t="str">
            <v>56</v>
          </cell>
          <cell r="B1017" t="str">
            <v>73874</v>
          </cell>
          <cell r="C1017" t="str">
            <v>Ventura</v>
          </cell>
          <cell r="D1017" t="str">
            <v>Oak Park Unified</v>
          </cell>
          <cell r="E1017">
            <v>3619</v>
          </cell>
          <cell r="F1017">
            <v>66103</v>
          </cell>
          <cell r="G1017">
            <v>7</v>
          </cell>
        </row>
        <row r="1018">
          <cell r="A1018" t="str">
            <v>56</v>
          </cell>
          <cell r="B1018" t="str">
            <v>73940</v>
          </cell>
          <cell r="C1018" t="str">
            <v>Ventura</v>
          </cell>
          <cell r="D1018" t="str">
            <v>Moorpark Unified</v>
          </cell>
          <cell r="E1018">
            <v>7324</v>
          </cell>
          <cell r="F1018">
            <v>127152</v>
          </cell>
          <cell r="G1018">
            <v>11</v>
          </cell>
        </row>
        <row r="1019">
          <cell r="A1019" t="str">
            <v>57</v>
          </cell>
          <cell r="B1019" t="str">
            <v>10579</v>
          </cell>
          <cell r="C1019" t="str">
            <v>Yolo</v>
          </cell>
          <cell r="D1019" t="str">
            <v>Yolo County Office of Education</v>
          </cell>
          <cell r="E1019">
            <v>319</v>
          </cell>
          <cell r="F1019">
            <v>14256</v>
          </cell>
          <cell r="G1019">
            <v>4</v>
          </cell>
        </row>
        <row r="1020">
          <cell r="A1020" t="str">
            <v>57</v>
          </cell>
          <cell r="B1020" t="str">
            <v>72678</v>
          </cell>
          <cell r="C1020" t="str">
            <v>Yolo</v>
          </cell>
          <cell r="D1020" t="str">
            <v>Davis Joint Unified</v>
          </cell>
          <cell r="E1020">
            <v>8536</v>
          </cell>
          <cell r="F1020">
            <v>151165</v>
          </cell>
          <cell r="G1020">
            <v>16</v>
          </cell>
        </row>
        <row r="1021">
          <cell r="A1021" t="str">
            <v>57</v>
          </cell>
          <cell r="B1021" t="str">
            <v>72686</v>
          </cell>
          <cell r="C1021" t="str">
            <v>Yolo</v>
          </cell>
          <cell r="D1021" t="str">
            <v>Esparto Unified</v>
          </cell>
          <cell r="E1021">
            <v>1087</v>
          </cell>
          <cell r="F1021">
            <v>21601</v>
          </cell>
          <cell r="G1021">
            <v>4</v>
          </cell>
        </row>
        <row r="1022">
          <cell r="A1022" t="str">
            <v>57</v>
          </cell>
          <cell r="B1022" t="str">
            <v>72694</v>
          </cell>
          <cell r="C1022" t="str">
            <v>Yolo</v>
          </cell>
          <cell r="D1022" t="str">
            <v>Washington Unified</v>
          </cell>
          <cell r="E1022">
            <v>7164</v>
          </cell>
          <cell r="F1022">
            <v>124398</v>
          </cell>
          <cell r="G1022">
            <v>11</v>
          </cell>
        </row>
        <row r="1023">
          <cell r="A1023" t="str">
            <v>57</v>
          </cell>
          <cell r="B1023" t="str">
            <v>72702</v>
          </cell>
          <cell r="C1023" t="str">
            <v>Yolo</v>
          </cell>
          <cell r="D1023" t="str">
            <v>Winters Joint Unified</v>
          </cell>
          <cell r="E1023">
            <v>1716</v>
          </cell>
          <cell r="F1023">
            <v>31818</v>
          </cell>
          <cell r="G1023">
            <v>5</v>
          </cell>
        </row>
        <row r="1024">
          <cell r="A1024" t="str">
            <v>57</v>
          </cell>
          <cell r="B1024" t="str">
            <v>72710</v>
          </cell>
          <cell r="C1024" t="str">
            <v>Yolo</v>
          </cell>
          <cell r="D1024" t="str">
            <v>Woodland Joint Unified</v>
          </cell>
          <cell r="E1024">
            <v>10573</v>
          </cell>
          <cell r="F1024">
            <v>186026</v>
          </cell>
          <cell r="G1024">
            <v>19</v>
          </cell>
        </row>
        <row r="1025">
          <cell r="A1025" t="str">
            <v>58</v>
          </cell>
          <cell r="B1025" t="str">
            <v>10587</v>
          </cell>
          <cell r="C1025" t="str">
            <v>Yuba</v>
          </cell>
          <cell r="D1025" t="str">
            <v>Yuba County Office of Education</v>
          </cell>
          <cell r="E1025">
            <v>635</v>
          </cell>
          <cell r="F1025">
            <v>19550</v>
          </cell>
          <cell r="G1025">
            <v>5</v>
          </cell>
        </row>
        <row r="1026">
          <cell r="A1026" t="str">
            <v>58</v>
          </cell>
          <cell r="B1026" t="str">
            <v>72728</v>
          </cell>
          <cell r="C1026" t="str">
            <v>Yuba</v>
          </cell>
          <cell r="D1026" t="str">
            <v>Camptonville Elementary</v>
          </cell>
          <cell r="E1026">
            <v>51</v>
          </cell>
          <cell r="F1026">
            <v>3564</v>
          </cell>
          <cell r="G1026">
            <v>1</v>
          </cell>
        </row>
        <row r="1027">
          <cell r="A1027" t="str">
            <v>58</v>
          </cell>
          <cell r="B1027" t="str">
            <v>72736</v>
          </cell>
          <cell r="C1027" t="str">
            <v>Yuba</v>
          </cell>
          <cell r="D1027" t="str">
            <v>Marysville Joint Unified</v>
          </cell>
          <cell r="E1027">
            <v>10087</v>
          </cell>
          <cell r="F1027">
            <v>187120</v>
          </cell>
          <cell r="G1027">
            <v>24</v>
          </cell>
        </row>
        <row r="1028">
          <cell r="A1028" t="str">
            <v>58</v>
          </cell>
          <cell r="B1028" t="str">
            <v>72744</v>
          </cell>
          <cell r="C1028" t="str">
            <v>Yuba</v>
          </cell>
          <cell r="D1028" t="str">
            <v>Plumas Lake Elementary</v>
          </cell>
          <cell r="E1028">
            <v>991</v>
          </cell>
          <cell r="F1028">
            <v>18871</v>
          </cell>
          <cell r="G1028">
            <v>4</v>
          </cell>
        </row>
        <row r="1029">
          <cell r="A1029" t="str">
            <v>58</v>
          </cell>
          <cell r="B1029" t="str">
            <v>72751</v>
          </cell>
          <cell r="C1029" t="str">
            <v>Yuba</v>
          </cell>
          <cell r="D1029" t="str">
            <v>Wheatland</v>
          </cell>
          <cell r="E1029">
            <v>1439</v>
          </cell>
          <cell r="F1029">
            <v>25749</v>
          </cell>
          <cell r="G1029">
            <v>4</v>
          </cell>
        </row>
        <row r="1030">
          <cell r="A1030" t="str">
            <v>58</v>
          </cell>
          <cell r="B1030" t="str">
            <v>72769</v>
          </cell>
          <cell r="C1030" t="str">
            <v>Yuba</v>
          </cell>
          <cell r="D1030" t="str">
            <v>Wheatland Union High</v>
          </cell>
          <cell r="E1030">
            <v>785</v>
          </cell>
          <cell r="F1030">
            <v>16280</v>
          </cell>
          <cell r="G1030">
            <v>2</v>
          </cell>
        </row>
      </sheetData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04C79F-F8C5-4FAD-B2BA-CE24FD01B96F}" name="Table3" displayName="Table3" ref="A4:P214" totalsRowCount="1" headerRowDxfId="26" tableBorderDxfId="25" totalsRowCellStyle="Total">
  <tableColumns count="16">
    <tableColumn id="1" xr3:uid="{00000000-0010-0000-0000-000001000000}" name="County_x000a_Name" totalsRowLabel="Statewide Total" dataDxfId="24" totalsRowCellStyle="Total"/>
    <tableColumn id="2" xr3:uid="{00000000-0010-0000-0000-000002000000}" name="FI$Cal_x000a_Supplier ID" dataDxfId="23" totalsRowCellStyle="Total"/>
    <tableColumn id="3" xr3:uid="{00000000-0010-0000-0000-000003000000}" name="FI$Cal_x000a_Address_x000a_Sequence_x000a_ID" dataDxfId="22" totalsRowCellStyle="Total"/>
    <tableColumn id="4" xr3:uid="{00000000-0010-0000-0000-000004000000}" name="County_x000a_Code" dataDxfId="21" dataCellStyle="Normal 5" totalsRowCellStyle="Total"/>
    <tableColumn id="5" xr3:uid="{00000000-0010-0000-0000-000005000000}" name="District_x000a_Code" dataDxfId="20" dataCellStyle="Normal 5" totalsRowCellStyle="Total"/>
    <tableColumn id="6" xr3:uid="{00000000-0010-0000-0000-000006000000}" name="School_x000a_Code" dataDxfId="19" dataCellStyle="Normal 5" totalsRowCellStyle="Total"/>
    <tableColumn id="9" xr3:uid="{00000000-0010-0000-0000-000009000000}" name="Service_x000a_Location_x000a_Field" dataDxfId="18" totalsRowDxfId="8" totalsRowCellStyle="Total"/>
    <tableColumn id="10" xr3:uid="{00000000-0010-0000-0000-00000A000000}" name="Local Educational Agency" dataDxfId="17" dataCellStyle="Normal 5" totalsRowCellStyle="Total"/>
    <tableColumn id="11" xr3:uid="{00000000-0010-0000-0000-00000B000000}" name="Amount Withheld from Participating Classified Employees During the 2020–21 _x000a_School Year1" totalsRowFunction="sum" dataDxfId="16" totalsRowDxfId="7" totalsRowCellStyle="Total"/>
    <tableColumn id="12" xr3:uid="{00000000-0010-0000-0000-00000C000000}" name="Final State Match Funding _x000a_Allocated from Program Cost Account (PCA) 25424_x000a_[$0.37 Per $1.00 Withheld]" totalsRowFunction="sum" dataDxfId="15" totalsRowDxfId="6" totalsRowCellStyle="Total"/>
    <tableColumn id="8" xr3:uid="{7DDC28A6-9710-4362-B6F6-AF51A16AD425}" name="State Match Funding_x000a_Allocated from PCA 25478_x000a_[$0.63 Per $1.00 Withheld]" totalsRowFunction="sum" dataDxfId="14" totalsRowDxfId="5" totalsRowCellStyle="Total"/>
    <tableColumn id="7" xr3:uid="{00000000-0010-0000-0000-000007000000}" name="Total Amount of State Match Funding [$1.00 Per $1.00 Withheld]" totalsRowFunction="custom" dataDxfId="13" totalsRowDxfId="4" totalsRowCellStyle="Total">
      <calculatedColumnFormula>Table3[[#This Row],[Final State Match Funding 
Allocated from Program Cost Account (PCA) 25424
'[$0.37 Per $1.00 Withheld']]]+Table3[[#This Row],[State Match Funding
Allocated from PCA 25478
'[$0.63 Per $1.00 Withheld']]]</calculatedColumnFormula>
      <totalsRowFormula>SUM(L5:L213)</totalsRowFormula>
    </tableColumn>
    <tableColumn id="13" xr3:uid="{A328806B-F380-44C4-BFC7-F091D65055A6}" name="First Apportionment Amount_x000a_Paid from PCA 25424" totalsRowFunction="sum" dataDxfId="12" totalsRowDxfId="3" totalsRowCellStyle="Total"/>
    <tableColumn id="14" xr3:uid="{1908E893-FF93-4AFE-8426-CF16597BC54E}" name="First Apportionment Amount _x000a_Paid from PCA 25478" totalsRowFunction="sum" dataDxfId="11" totalsRowDxfId="2" totalsRowCellStyle="Total"/>
    <tableColumn id="16" xr3:uid="{1DB5CDFF-0B5B-4C43-B6E0-490A70E53129}" name="Second Apportionment Amount _x000a_Paid from PCA 25478" totalsRowFunction="sum" dataDxfId="10" totalsRowDxfId="1" totalsRowCellStyle="Total"/>
    <tableColumn id="15" xr3:uid="{13C93FB5-A37A-4EFB-83F5-AE78ABAE1663}" name="Award Allocation Remaining" totalsRowFunction="custom" dataDxfId="9" totalsRowDxfId="0" totalsRowCellStyle="Total">
      <calculatedColumnFormula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calculatedColumnFormula>
      <totalsRowFormula>SUM(P5:P213)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inal amount of state match funding for the Classified School Employee Summer Assistance Program._x000d__x000a__x000d__x000a_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60F05-A560-4959-813B-62A9A85D1883}">
  <sheetPr>
    <pageSetUpPr fitToPage="1"/>
  </sheetPr>
  <dimension ref="A1:P217"/>
  <sheetViews>
    <sheetView tabSelected="1" zoomScaleNormal="100" workbookViewId="0">
      <pane ySplit="4" topLeftCell="A5" activePane="bottomLeft" state="frozen"/>
      <selection pane="bottomLeft"/>
    </sheetView>
  </sheetViews>
  <sheetFormatPr defaultColWidth="9.26953125" defaultRowHeight="15" x14ac:dyDescent="0.25"/>
  <cols>
    <col min="1" max="2" width="14.26953125" style="1" customWidth="1"/>
    <col min="3" max="3" width="10.54296875" style="1" customWidth="1"/>
    <col min="4" max="5" width="8.453125" style="1" customWidth="1"/>
    <col min="6" max="6" width="10" style="1" bestFit="1" customWidth="1"/>
    <col min="7" max="7" width="12" style="1" customWidth="1"/>
    <col min="8" max="8" width="38.90625" style="1" bestFit="1" customWidth="1"/>
    <col min="9" max="9" width="12.54296875" style="19" customWidth="1"/>
    <col min="10" max="10" width="16.54296875" style="1" customWidth="1"/>
    <col min="11" max="11" width="11.26953125" style="1" customWidth="1"/>
    <col min="12" max="12" width="14.08984375" style="1" bestFit="1" customWidth="1"/>
    <col min="13" max="15" width="15.90625" style="1" customWidth="1"/>
    <col min="16" max="16" width="12.36328125" style="1" customWidth="1"/>
    <col min="17" max="16384" width="9.26953125" style="1"/>
  </cols>
  <sheetData>
    <row r="1" spans="1:16" ht="17.399999999999999" x14ac:dyDescent="0.25">
      <c r="A1" s="21" t="s">
        <v>565</v>
      </c>
    </row>
    <row r="2" spans="1:16" ht="16.2" thickBot="1" x14ac:dyDescent="0.35">
      <c r="A2" s="22" t="s">
        <v>574</v>
      </c>
      <c r="B2" s="23"/>
      <c r="C2" s="23"/>
      <c r="D2" s="23"/>
      <c r="E2" s="23"/>
      <c r="F2" s="23"/>
      <c r="G2" s="23"/>
      <c r="H2" s="23"/>
      <c r="I2" s="24"/>
      <c r="J2" s="23"/>
      <c r="K2" s="23"/>
      <c r="L2" s="25"/>
      <c r="M2" s="25"/>
      <c r="N2" s="25"/>
      <c r="O2" s="25"/>
      <c r="P2" s="25"/>
    </row>
    <row r="3" spans="1:16" ht="16.8" thickTop="1" thickBot="1" x14ac:dyDescent="0.3">
      <c r="A3" s="4" t="s">
        <v>572</v>
      </c>
      <c r="B3" s="17"/>
      <c r="C3" s="17"/>
      <c r="D3" s="17"/>
      <c r="E3" s="17"/>
      <c r="F3" s="17"/>
      <c r="G3" s="17"/>
      <c r="H3" s="17"/>
      <c r="I3" s="20"/>
      <c r="J3" s="17"/>
      <c r="K3" s="17"/>
      <c r="L3" s="18"/>
      <c r="M3" s="18"/>
      <c r="N3" s="18"/>
      <c r="O3" s="18"/>
      <c r="P3" s="18"/>
    </row>
    <row r="4" spans="1:16" ht="164.55" customHeight="1" thickTop="1" thickBot="1" x14ac:dyDescent="0.35">
      <c r="A4" s="28" t="s">
        <v>0</v>
      </c>
      <c r="B4" s="28" t="s">
        <v>1</v>
      </c>
      <c r="C4" s="28" t="s">
        <v>2</v>
      </c>
      <c r="D4" s="28" t="s">
        <v>3</v>
      </c>
      <c r="E4" s="28" t="s">
        <v>4</v>
      </c>
      <c r="F4" s="28" t="s">
        <v>5</v>
      </c>
      <c r="G4" s="28" t="s">
        <v>6</v>
      </c>
      <c r="H4" s="28" t="s">
        <v>7</v>
      </c>
      <c r="I4" s="29" t="s">
        <v>568</v>
      </c>
      <c r="J4" s="28" t="s">
        <v>575</v>
      </c>
      <c r="K4" s="28" t="s">
        <v>567</v>
      </c>
      <c r="L4" s="30" t="s">
        <v>564</v>
      </c>
      <c r="M4" s="31" t="s">
        <v>571</v>
      </c>
      <c r="N4" s="31" t="s">
        <v>570</v>
      </c>
      <c r="O4" s="31" t="s">
        <v>569</v>
      </c>
      <c r="P4" s="31" t="s">
        <v>566</v>
      </c>
    </row>
    <row r="5" spans="1:16" ht="15.6" thickTop="1" x14ac:dyDescent="0.25">
      <c r="A5" s="16" t="s">
        <v>8</v>
      </c>
      <c r="B5" s="3" t="s">
        <v>9</v>
      </c>
      <c r="C5" s="3">
        <v>1</v>
      </c>
      <c r="D5" s="15" t="s">
        <v>10</v>
      </c>
      <c r="E5" s="15" t="s">
        <v>11</v>
      </c>
      <c r="F5" s="15" t="s">
        <v>12</v>
      </c>
      <c r="G5" s="3" t="s">
        <v>11</v>
      </c>
      <c r="H5" s="14" t="s">
        <v>13</v>
      </c>
      <c r="I5" s="26">
        <v>110237</v>
      </c>
      <c r="J5" s="12">
        <v>40291</v>
      </c>
      <c r="K5" s="12">
        <v>69946</v>
      </c>
      <c r="L5" s="12">
        <f>Table3[[#This Row],[Final State Match Funding 
Allocated from Program Cost Account (PCA) 25424
'[$0.37 Per $1.00 Withheld']]]+Table3[[#This Row],[State Match Funding
Allocated from PCA 25478
'[$0.63 Per $1.00 Withheld']]]</f>
        <v>110237</v>
      </c>
      <c r="M5" s="12">
        <v>40291</v>
      </c>
      <c r="N5" s="12">
        <v>69946</v>
      </c>
      <c r="O5" s="12">
        <v>0</v>
      </c>
      <c r="P5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6" spans="1:16" x14ac:dyDescent="0.25">
      <c r="A6" s="16" t="s">
        <v>8</v>
      </c>
      <c r="B6" s="3" t="s">
        <v>9</v>
      </c>
      <c r="C6" s="3">
        <v>1</v>
      </c>
      <c r="D6" s="15" t="s">
        <v>10</v>
      </c>
      <c r="E6" s="15" t="s">
        <v>14</v>
      </c>
      <c r="F6" s="15" t="s">
        <v>12</v>
      </c>
      <c r="G6" s="3" t="s">
        <v>14</v>
      </c>
      <c r="H6" s="14" t="s">
        <v>15</v>
      </c>
      <c r="I6" s="26">
        <v>77555</v>
      </c>
      <c r="J6" s="13">
        <v>28346</v>
      </c>
      <c r="K6" s="13">
        <v>49209</v>
      </c>
      <c r="L6" s="12">
        <f>Table3[[#This Row],[Final State Match Funding 
Allocated from Program Cost Account (PCA) 25424
'[$0.37 Per $1.00 Withheld']]]+Table3[[#This Row],[State Match Funding
Allocated from PCA 25478
'[$0.63 Per $1.00 Withheld']]]</f>
        <v>77555</v>
      </c>
      <c r="M6" s="12">
        <v>28346</v>
      </c>
      <c r="N6" s="12">
        <v>49209</v>
      </c>
      <c r="O6" s="12">
        <v>0</v>
      </c>
      <c r="P6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7" spans="1:16" x14ac:dyDescent="0.25">
      <c r="A7" s="16" t="s">
        <v>8</v>
      </c>
      <c r="B7" s="3" t="s">
        <v>9</v>
      </c>
      <c r="C7" s="3">
        <v>1</v>
      </c>
      <c r="D7" s="15" t="s">
        <v>10</v>
      </c>
      <c r="E7" s="15" t="s">
        <v>16</v>
      </c>
      <c r="F7" s="15" t="s">
        <v>12</v>
      </c>
      <c r="G7" s="3" t="s">
        <v>16</v>
      </c>
      <c r="H7" s="14" t="s">
        <v>17</v>
      </c>
      <c r="I7" s="26">
        <v>278006</v>
      </c>
      <c r="J7" s="13">
        <v>101608</v>
      </c>
      <c r="K7" s="13">
        <v>176398</v>
      </c>
      <c r="L7" s="12">
        <f>Table3[[#This Row],[Final State Match Funding 
Allocated from Program Cost Account (PCA) 25424
'[$0.37 Per $1.00 Withheld']]]+Table3[[#This Row],[State Match Funding
Allocated from PCA 25478
'[$0.63 Per $1.00 Withheld']]]</f>
        <v>278006</v>
      </c>
      <c r="M7" s="12">
        <v>101608</v>
      </c>
      <c r="N7" s="12">
        <v>176398</v>
      </c>
      <c r="O7" s="12">
        <v>0</v>
      </c>
      <c r="P7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8" spans="1:16" x14ac:dyDescent="0.25">
      <c r="A8" s="16" t="s">
        <v>8</v>
      </c>
      <c r="B8" s="3" t="s">
        <v>9</v>
      </c>
      <c r="C8" s="3">
        <v>1</v>
      </c>
      <c r="D8" s="15" t="s">
        <v>10</v>
      </c>
      <c r="E8" s="15" t="s">
        <v>18</v>
      </c>
      <c r="F8" s="15" t="s">
        <v>12</v>
      </c>
      <c r="G8" s="3" t="s">
        <v>18</v>
      </c>
      <c r="H8" s="14" t="s">
        <v>19</v>
      </c>
      <c r="I8" s="26">
        <v>13050</v>
      </c>
      <c r="J8" s="13">
        <v>4770</v>
      </c>
      <c r="K8" s="13">
        <v>8280</v>
      </c>
      <c r="L8" s="12">
        <f>Table3[[#This Row],[Final State Match Funding 
Allocated from Program Cost Account (PCA) 25424
'[$0.37 Per $1.00 Withheld']]]+Table3[[#This Row],[State Match Funding
Allocated from PCA 25478
'[$0.63 Per $1.00 Withheld']]]</f>
        <v>13050</v>
      </c>
      <c r="M8" s="12">
        <v>4770</v>
      </c>
      <c r="N8" s="12">
        <v>8280</v>
      </c>
      <c r="O8" s="12">
        <v>0</v>
      </c>
      <c r="P8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9" spans="1:16" x14ac:dyDescent="0.25">
      <c r="A9" s="16" t="s">
        <v>8</v>
      </c>
      <c r="B9" s="3" t="s">
        <v>9</v>
      </c>
      <c r="C9" s="3">
        <v>1</v>
      </c>
      <c r="D9" s="15" t="s">
        <v>10</v>
      </c>
      <c r="E9" s="15" t="s">
        <v>20</v>
      </c>
      <c r="F9" s="15" t="s">
        <v>12</v>
      </c>
      <c r="G9" s="3" t="s">
        <v>20</v>
      </c>
      <c r="H9" s="14" t="s">
        <v>21</v>
      </c>
      <c r="I9" s="26">
        <v>736898</v>
      </c>
      <c r="J9" s="13">
        <v>269329</v>
      </c>
      <c r="K9" s="13">
        <v>467569</v>
      </c>
      <c r="L9" s="12">
        <f>Table3[[#This Row],[Final State Match Funding 
Allocated from Program Cost Account (PCA) 25424
'[$0.37 Per $1.00 Withheld']]]+Table3[[#This Row],[State Match Funding
Allocated from PCA 25478
'[$0.63 Per $1.00 Withheld']]]</f>
        <v>736898</v>
      </c>
      <c r="M9" s="12">
        <v>269329</v>
      </c>
      <c r="N9" s="12">
        <v>467569</v>
      </c>
      <c r="O9" s="12">
        <v>0</v>
      </c>
      <c r="P9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0" spans="1:16" x14ac:dyDescent="0.25">
      <c r="A10" s="16" t="s">
        <v>8</v>
      </c>
      <c r="B10" s="3" t="s">
        <v>9</v>
      </c>
      <c r="C10" s="3">
        <v>1</v>
      </c>
      <c r="D10" s="15" t="s">
        <v>10</v>
      </c>
      <c r="E10" s="15" t="s">
        <v>22</v>
      </c>
      <c r="F10" s="15" t="s">
        <v>12</v>
      </c>
      <c r="G10" s="3" t="s">
        <v>22</v>
      </c>
      <c r="H10" s="14" t="s">
        <v>23</v>
      </c>
      <c r="I10" s="26">
        <v>374987</v>
      </c>
      <c r="J10" s="13">
        <v>137054</v>
      </c>
      <c r="K10" s="13">
        <v>237933</v>
      </c>
      <c r="L10" s="12">
        <f>Table3[[#This Row],[Final State Match Funding 
Allocated from Program Cost Account (PCA) 25424
'[$0.37 Per $1.00 Withheld']]]+Table3[[#This Row],[State Match Funding
Allocated from PCA 25478
'[$0.63 Per $1.00 Withheld']]]</f>
        <v>374987</v>
      </c>
      <c r="M10" s="12">
        <v>137054</v>
      </c>
      <c r="N10" s="12">
        <v>237933</v>
      </c>
      <c r="O10" s="12">
        <v>0</v>
      </c>
      <c r="P10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1" spans="1:16" x14ac:dyDescent="0.25">
      <c r="A11" s="16" t="s">
        <v>8</v>
      </c>
      <c r="B11" s="3" t="s">
        <v>9</v>
      </c>
      <c r="C11" s="3">
        <v>1</v>
      </c>
      <c r="D11" s="15" t="s">
        <v>10</v>
      </c>
      <c r="E11" s="15" t="s">
        <v>24</v>
      </c>
      <c r="F11" s="15" t="s">
        <v>12</v>
      </c>
      <c r="G11" s="3" t="s">
        <v>24</v>
      </c>
      <c r="H11" s="14" t="s">
        <v>25</v>
      </c>
      <c r="I11" s="26">
        <v>95741</v>
      </c>
      <c r="J11" s="13">
        <v>34992</v>
      </c>
      <c r="K11" s="13">
        <v>60749</v>
      </c>
      <c r="L11" s="12">
        <f>Table3[[#This Row],[Final State Match Funding 
Allocated from Program Cost Account (PCA) 25424
'[$0.37 Per $1.00 Withheld']]]+Table3[[#This Row],[State Match Funding
Allocated from PCA 25478
'[$0.63 Per $1.00 Withheld']]]</f>
        <v>95741</v>
      </c>
      <c r="M11" s="12">
        <v>34992</v>
      </c>
      <c r="N11" s="12">
        <v>60749</v>
      </c>
      <c r="O11" s="12">
        <v>0</v>
      </c>
      <c r="P11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2" spans="1:16" x14ac:dyDescent="0.25">
      <c r="A12" s="16" t="s">
        <v>8</v>
      </c>
      <c r="B12" s="3" t="s">
        <v>9</v>
      </c>
      <c r="C12" s="3">
        <v>1</v>
      </c>
      <c r="D12" s="15" t="s">
        <v>10</v>
      </c>
      <c r="E12" s="15" t="s">
        <v>26</v>
      </c>
      <c r="F12" s="15" t="s">
        <v>12</v>
      </c>
      <c r="G12" s="3" t="s">
        <v>26</v>
      </c>
      <c r="H12" s="14" t="s">
        <v>27</v>
      </c>
      <c r="I12" s="26">
        <v>154800</v>
      </c>
      <c r="J12" s="13">
        <v>56578</v>
      </c>
      <c r="K12" s="13">
        <v>98222</v>
      </c>
      <c r="L12" s="12">
        <f>Table3[[#This Row],[Final State Match Funding 
Allocated from Program Cost Account (PCA) 25424
'[$0.37 Per $1.00 Withheld']]]+Table3[[#This Row],[State Match Funding
Allocated from PCA 25478
'[$0.63 Per $1.00 Withheld']]]</f>
        <v>154800</v>
      </c>
      <c r="M12" s="12">
        <v>56578</v>
      </c>
      <c r="N12" s="12">
        <v>98222</v>
      </c>
      <c r="O12" s="12">
        <v>0</v>
      </c>
      <c r="P12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3" spans="1:16" x14ac:dyDescent="0.25">
      <c r="A13" s="16" t="s">
        <v>8</v>
      </c>
      <c r="B13" s="3" t="s">
        <v>9</v>
      </c>
      <c r="C13" s="3">
        <v>1</v>
      </c>
      <c r="D13" s="15" t="s">
        <v>10</v>
      </c>
      <c r="E13" s="15" t="s">
        <v>28</v>
      </c>
      <c r="F13" s="15" t="s">
        <v>12</v>
      </c>
      <c r="G13" s="3" t="s">
        <v>28</v>
      </c>
      <c r="H13" s="14" t="s">
        <v>29</v>
      </c>
      <c r="I13" s="26">
        <v>142530</v>
      </c>
      <c r="J13" s="13">
        <v>52093</v>
      </c>
      <c r="K13" s="13">
        <v>90437</v>
      </c>
      <c r="L13" s="12">
        <f>Table3[[#This Row],[Final State Match Funding 
Allocated from Program Cost Account (PCA) 25424
'[$0.37 Per $1.00 Withheld']]]+Table3[[#This Row],[State Match Funding
Allocated from PCA 25478
'[$0.63 Per $1.00 Withheld']]]</f>
        <v>142530</v>
      </c>
      <c r="M13" s="12">
        <v>52093</v>
      </c>
      <c r="N13" s="12">
        <v>90437</v>
      </c>
      <c r="O13" s="12">
        <v>0</v>
      </c>
      <c r="P13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4" spans="1:16" x14ac:dyDescent="0.25">
      <c r="A14" s="16" t="s">
        <v>8</v>
      </c>
      <c r="B14" s="3" t="s">
        <v>9</v>
      </c>
      <c r="C14" s="3">
        <v>1</v>
      </c>
      <c r="D14" s="15" t="s">
        <v>10</v>
      </c>
      <c r="E14" s="15" t="s">
        <v>30</v>
      </c>
      <c r="F14" s="15" t="s">
        <v>12</v>
      </c>
      <c r="G14" s="3" t="s">
        <v>30</v>
      </c>
      <c r="H14" s="14" t="s">
        <v>31</v>
      </c>
      <c r="I14" s="26">
        <v>266467</v>
      </c>
      <c r="J14" s="12">
        <v>97391</v>
      </c>
      <c r="K14" s="12">
        <v>169076</v>
      </c>
      <c r="L14" s="12">
        <f>Table3[[#This Row],[Final State Match Funding 
Allocated from Program Cost Account (PCA) 25424
'[$0.37 Per $1.00 Withheld']]]+Table3[[#This Row],[State Match Funding
Allocated from PCA 25478
'[$0.63 Per $1.00 Withheld']]]</f>
        <v>266467</v>
      </c>
      <c r="M14" s="12">
        <v>97391</v>
      </c>
      <c r="N14" s="12">
        <v>169076</v>
      </c>
      <c r="O14" s="12">
        <v>0</v>
      </c>
      <c r="P14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5" spans="1:16" x14ac:dyDescent="0.25">
      <c r="A15" s="16" t="s">
        <v>32</v>
      </c>
      <c r="B15" s="3" t="s">
        <v>33</v>
      </c>
      <c r="C15" s="3">
        <v>1</v>
      </c>
      <c r="D15" s="15" t="s">
        <v>34</v>
      </c>
      <c r="E15" s="15" t="s">
        <v>35</v>
      </c>
      <c r="F15" s="15" t="s">
        <v>12</v>
      </c>
      <c r="G15" s="3" t="s">
        <v>35</v>
      </c>
      <c r="H15" s="14" t="s">
        <v>36</v>
      </c>
      <c r="I15" s="26">
        <v>31552</v>
      </c>
      <c r="J15" s="13">
        <v>11532</v>
      </c>
      <c r="K15" s="13">
        <v>20020</v>
      </c>
      <c r="L15" s="12">
        <f>Table3[[#This Row],[Final State Match Funding 
Allocated from Program Cost Account (PCA) 25424
'[$0.37 Per $1.00 Withheld']]]+Table3[[#This Row],[State Match Funding
Allocated from PCA 25478
'[$0.63 Per $1.00 Withheld']]]</f>
        <v>31552</v>
      </c>
      <c r="M15" s="12">
        <v>11532</v>
      </c>
      <c r="N15" s="12">
        <v>20020</v>
      </c>
      <c r="O15" s="12">
        <v>0</v>
      </c>
      <c r="P15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6" spans="1:16" x14ac:dyDescent="0.25">
      <c r="A16" s="16" t="s">
        <v>37</v>
      </c>
      <c r="B16" s="3" t="s">
        <v>38</v>
      </c>
      <c r="C16" s="3">
        <v>5</v>
      </c>
      <c r="D16" s="15" t="s">
        <v>39</v>
      </c>
      <c r="E16" s="15" t="s">
        <v>40</v>
      </c>
      <c r="F16" s="15" t="s">
        <v>12</v>
      </c>
      <c r="G16" s="3" t="s">
        <v>40</v>
      </c>
      <c r="H16" s="14" t="s">
        <v>41</v>
      </c>
      <c r="I16" s="26">
        <v>61744</v>
      </c>
      <c r="J16" s="13">
        <v>22567</v>
      </c>
      <c r="K16" s="13">
        <v>39177</v>
      </c>
      <c r="L16" s="12">
        <f>Table3[[#This Row],[Final State Match Funding 
Allocated from Program Cost Account (PCA) 25424
'[$0.37 Per $1.00 Withheld']]]+Table3[[#This Row],[State Match Funding
Allocated from PCA 25478
'[$0.63 Per $1.00 Withheld']]]</f>
        <v>61744</v>
      </c>
      <c r="M16" s="12">
        <v>22567</v>
      </c>
      <c r="N16" s="12">
        <v>39177</v>
      </c>
      <c r="O16" s="12">
        <v>0</v>
      </c>
      <c r="P16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7" spans="1:16" x14ac:dyDescent="0.25">
      <c r="A17" s="16" t="s">
        <v>37</v>
      </c>
      <c r="B17" s="3" t="s">
        <v>38</v>
      </c>
      <c r="C17" s="3">
        <v>5</v>
      </c>
      <c r="D17" s="15" t="s">
        <v>39</v>
      </c>
      <c r="E17" s="15" t="s">
        <v>42</v>
      </c>
      <c r="F17" s="15" t="s">
        <v>12</v>
      </c>
      <c r="G17" s="3" t="s">
        <v>42</v>
      </c>
      <c r="H17" s="14" t="s">
        <v>43</v>
      </c>
      <c r="I17" s="26">
        <v>89337</v>
      </c>
      <c r="J17" s="13">
        <v>32652</v>
      </c>
      <c r="K17" s="13">
        <v>56685</v>
      </c>
      <c r="L17" s="12">
        <f>Table3[[#This Row],[Final State Match Funding 
Allocated from Program Cost Account (PCA) 25424
'[$0.37 Per $1.00 Withheld']]]+Table3[[#This Row],[State Match Funding
Allocated from PCA 25478
'[$0.63 Per $1.00 Withheld']]]</f>
        <v>89337</v>
      </c>
      <c r="M17" s="12">
        <v>32652</v>
      </c>
      <c r="N17" s="12">
        <v>56685</v>
      </c>
      <c r="O17" s="12">
        <v>0</v>
      </c>
      <c r="P17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8" spans="1:16" x14ac:dyDescent="0.25">
      <c r="A18" s="16" t="s">
        <v>44</v>
      </c>
      <c r="B18" s="3" t="s">
        <v>45</v>
      </c>
      <c r="C18" s="3">
        <v>1</v>
      </c>
      <c r="D18" s="15" t="s">
        <v>46</v>
      </c>
      <c r="E18" s="15" t="s">
        <v>47</v>
      </c>
      <c r="F18" s="15" t="s">
        <v>12</v>
      </c>
      <c r="G18" s="3" t="s">
        <v>47</v>
      </c>
      <c r="H18" s="14" t="s">
        <v>48</v>
      </c>
      <c r="I18" s="26">
        <v>39443</v>
      </c>
      <c r="J18" s="13">
        <v>14416</v>
      </c>
      <c r="K18" s="13">
        <v>25027</v>
      </c>
      <c r="L18" s="12">
        <f>Table3[[#This Row],[Final State Match Funding 
Allocated from Program Cost Account (PCA) 25424
'[$0.37 Per $1.00 Withheld']]]+Table3[[#This Row],[State Match Funding
Allocated from PCA 25478
'[$0.63 Per $1.00 Withheld']]]</f>
        <v>39443</v>
      </c>
      <c r="M18" s="12">
        <v>14416</v>
      </c>
      <c r="N18" s="12">
        <v>25027</v>
      </c>
      <c r="O18" s="12">
        <v>0</v>
      </c>
      <c r="P18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9" spans="1:16" x14ac:dyDescent="0.25">
      <c r="A19" s="16" t="s">
        <v>49</v>
      </c>
      <c r="B19" s="3" t="s">
        <v>50</v>
      </c>
      <c r="C19" s="3">
        <v>9</v>
      </c>
      <c r="D19" s="15" t="s">
        <v>51</v>
      </c>
      <c r="E19" s="15" t="s">
        <v>52</v>
      </c>
      <c r="F19" s="15" t="s">
        <v>12</v>
      </c>
      <c r="G19" s="3" t="s">
        <v>52</v>
      </c>
      <c r="H19" s="14" t="s">
        <v>53</v>
      </c>
      <c r="I19" s="26">
        <v>124040</v>
      </c>
      <c r="J19" s="13">
        <v>45335</v>
      </c>
      <c r="K19" s="13">
        <v>78705</v>
      </c>
      <c r="L19" s="12">
        <f>Table3[[#This Row],[Final State Match Funding 
Allocated from Program Cost Account (PCA) 25424
'[$0.37 Per $1.00 Withheld']]]+Table3[[#This Row],[State Match Funding
Allocated from PCA 25478
'[$0.63 Per $1.00 Withheld']]]</f>
        <v>124040</v>
      </c>
      <c r="M19" s="12">
        <v>45335</v>
      </c>
      <c r="N19" s="12">
        <v>78705</v>
      </c>
      <c r="O19" s="12">
        <v>0</v>
      </c>
      <c r="P19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0" spans="1:16" x14ac:dyDescent="0.25">
      <c r="A20" s="16" t="s">
        <v>49</v>
      </c>
      <c r="B20" s="3" t="s">
        <v>50</v>
      </c>
      <c r="C20" s="3">
        <v>9</v>
      </c>
      <c r="D20" s="15" t="s">
        <v>51</v>
      </c>
      <c r="E20" s="15" t="s">
        <v>54</v>
      </c>
      <c r="F20" s="15" t="s">
        <v>12</v>
      </c>
      <c r="G20" s="3" t="s">
        <v>54</v>
      </c>
      <c r="H20" s="14" t="s">
        <v>55</v>
      </c>
      <c r="I20" s="26">
        <v>71006</v>
      </c>
      <c r="J20" s="13">
        <v>25952</v>
      </c>
      <c r="K20" s="13">
        <v>45054</v>
      </c>
      <c r="L20" s="12">
        <f>Table3[[#This Row],[Final State Match Funding 
Allocated from Program Cost Account (PCA) 25424
'[$0.37 Per $1.00 Withheld']]]+Table3[[#This Row],[State Match Funding
Allocated from PCA 25478
'[$0.63 Per $1.00 Withheld']]]</f>
        <v>71006</v>
      </c>
      <c r="M20" s="12">
        <v>25952</v>
      </c>
      <c r="N20" s="12">
        <v>45054</v>
      </c>
      <c r="O20" s="12">
        <v>0</v>
      </c>
      <c r="P20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1" spans="1:16" x14ac:dyDescent="0.25">
      <c r="A21" s="16" t="s">
        <v>49</v>
      </c>
      <c r="B21" s="3" t="s">
        <v>50</v>
      </c>
      <c r="C21" s="3">
        <v>9</v>
      </c>
      <c r="D21" s="15" t="s">
        <v>51</v>
      </c>
      <c r="E21" s="15" t="s">
        <v>56</v>
      </c>
      <c r="F21" s="15" t="s">
        <v>12</v>
      </c>
      <c r="G21" s="3" t="s">
        <v>56</v>
      </c>
      <c r="H21" s="14" t="s">
        <v>57</v>
      </c>
      <c r="I21" s="26">
        <v>106675</v>
      </c>
      <c r="J21" s="13">
        <v>38989</v>
      </c>
      <c r="K21" s="13">
        <v>67686</v>
      </c>
      <c r="L21" s="12">
        <f>Table3[[#This Row],[Final State Match Funding 
Allocated from Program Cost Account (PCA) 25424
'[$0.37 Per $1.00 Withheld']]]+Table3[[#This Row],[State Match Funding
Allocated from PCA 25478
'[$0.63 Per $1.00 Withheld']]]</f>
        <v>106675</v>
      </c>
      <c r="M21" s="12">
        <v>38989</v>
      </c>
      <c r="N21" s="12">
        <v>67686</v>
      </c>
      <c r="O21" s="12">
        <v>0</v>
      </c>
      <c r="P21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2" spans="1:16" x14ac:dyDescent="0.25">
      <c r="A22" s="16" t="s">
        <v>49</v>
      </c>
      <c r="B22" s="3" t="s">
        <v>50</v>
      </c>
      <c r="C22" s="3">
        <v>9</v>
      </c>
      <c r="D22" s="15" t="s">
        <v>51</v>
      </c>
      <c r="E22" s="15" t="s">
        <v>58</v>
      </c>
      <c r="F22" s="15" t="s">
        <v>12</v>
      </c>
      <c r="G22" s="3" t="s">
        <v>58</v>
      </c>
      <c r="H22" s="14" t="s">
        <v>59</v>
      </c>
      <c r="I22" s="26">
        <v>77155</v>
      </c>
      <c r="J22" s="13">
        <v>28199</v>
      </c>
      <c r="K22" s="13">
        <v>48956</v>
      </c>
      <c r="L22" s="12">
        <f>Table3[[#This Row],[Final State Match Funding 
Allocated from Program Cost Account (PCA) 25424
'[$0.37 Per $1.00 Withheld']]]+Table3[[#This Row],[State Match Funding
Allocated from PCA 25478
'[$0.63 Per $1.00 Withheld']]]</f>
        <v>77155</v>
      </c>
      <c r="M22" s="12">
        <v>28199</v>
      </c>
      <c r="N22" s="12">
        <v>48956</v>
      </c>
      <c r="O22" s="12">
        <v>0</v>
      </c>
      <c r="P22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3" spans="1:16" x14ac:dyDescent="0.25">
      <c r="A23" s="16" t="s">
        <v>49</v>
      </c>
      <c r="B23" s="3" t="s">
        <v>50</v>
      </c>
      <c r="C23" s="3">
        <v>9</v>
      </c>
      <c r="D23" s="15" t="s">
        <v>51</v>
      </c>
      <c r="E23" s="15" t="s">
        <v>60</v>
      </c>
      <c r="F23" s="15" t="s">
        <v>12</v>
      </c>
      <c r="G23" s="3" t="s">
        <v>60</v>
      </c>
      <c r="H23" s="14" t="s">
        <v>61</v>
      </c>
      <c r="I23" s="26">
        <v>77099</v>
      </c>
      <c r="J23" s="13">
        <v>28179</v>
      </c>
      <c r="K23" s="13">
        <v>48920</v>
      </c>
      <c r="L23" s="12">
        <f>Table3[[#This Row],[Final State Match Funding 
Allocated from Program Cost Account (PCA) 25424
'[$0.37 Per $1.00 Withheld']]]+Table3[[#This Row],[State Match Funding
Allocated from PCA 25478
'[$0.63 Per $1.00 Withheld']]]</f>
        <v>77099</v>
      </c>
      <c r="M23" s="12">
        <v>28179</v>
      </c>
      <c r="N23" s="12">
        <v>48920</v>
      </c>
      <c r="O23" s="12">
        <v>0</v>
      </c>
      <c r="P23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4" spans="1:16" x14ac:dyDescent="0.25">
      <c r="A24" s="16" t="s">
        <v>49</v>
      </c>
      <c r="B24" s="3" t="s">
        <v>50</v>
      </c>
      <c r="C24" s="3">
        <v>9</v>
      </c>
      <c r="D24" s="15" t="s">
        <v>51</v>
      </c>
      <c r="E24" s="15" t="s">
        <v>62</v>
      </c>
      <c r="F24" s="15" t="s">
        <v>12</v>
      </c>
      <c r="G24" s="3" t="s">
        <v>62</v>
      </c>
      <c r="H24" s="14" t="s">
        <v>63</v>
      </c>
      <c r="I24" s="26">
        <v>32096</v>
      </c>
      <c r="J24" s="13">
        <v>11731</v>
      </c>
      <c r="K24" s="13">
        <v>20365</v>
      </c>
      <c r="L24" s="12">
        <f>Table3[[#This Row],[Final State Match Funding 
Allocated from Program Cost Account (PCA) 25424
'[$0.37 Per $1.00 Withheld']]]+Table3[[#This Row],[State Match Funding
Allocated from PCA 25478
'[$0.63 Per $1.00 Withheld']]]</f>
        <v>32096</v>
      </c>
      <c r="M24" s="12">
        <v>11731</v>
      </c>
      <c r="N24" s="12">
        <v>20365</v>
      </c>
      <c r="O24" s="12">
        <v>0</v>
      </c>
      <c r="P24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5" spans="1:16" x14ac:dyDescent="0.25">
      <c r="A25" s="16" t="s">
        <v>49</v>
      </c>
      <c r="B25" s="3" t="s">
        <v>50</v>
      </c>
      <c r="C25" s="3">
        <v>9</v>
      </c>
      <c r="D25" s="15" t="s">
        <v>51</v>
      </c>
      <c r="E25" s="15" t="s">
        <v>64</v>
      </c>
      <c r="F25" s="15" t="s">
        <v>12</v>
      </c>
      <c r="G25" s="3" t="s">
        <v>64</v>
      </c>
      <c r="H25" s="14" t="s">
        <v>65</v>
      </c>
      <c r="I25" s="26">
        <v>779755</v>
      </c>
      <c r="J25" s="13">
        <v>284993</v>
      </c>
      <c r="K25" s="13">
        <v>494762</v>
      </c>
      <c r="L25" s="12">
        <f>Table3[[#This Row],[Final State Match Funding 
Allocated from Program Cost Account (PCA) 25424
'[$0.37 Per $1.00 Withheld']]]+Table3[[#This Row],[State Match Funding
Allocated from PCA 25478
'[$0.63 Per $1.00 Withheld']]]</f>
        <v>779755</v>
      </c>
      <c r="M25" s="12">
        <v>284993</v>
      </c>
      <c r="N25" s="12">
        <v>494762</v>
      </c>
      <c r="O25" s="12">
        <v>0</v>
      </c>
      <c r="P25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6" spans="1:16" x14ac:dyDescent="0.25">
      <c r="A26" s="16" t="s">
        <v>49</v>
      </c>
      <c r="B26" s="3" t="s">
        <v>50</v>
      </c>
      <c r="C26" s="3">
        <v>9</v>
      </c>
      <c r="D26" s="15" t="s">
        <v>51</v>
      </c>
      <c r="E26" s="15" t="s">
        <v>66</v>
      </c>
      <c r="F26" s="15" t="s">
        <v>12</v>
      </c>
      <c r="G26" s="3" t="s">
        <v>66</v>
      </c>
      <c r="H26" s="14" t="s">
        <v>67</v>
      </c>
      <c r="I26" s="26">
        <v>32648</v>
      </c>
      <c r="J26" s="13">
        <v>11933</v>
      </c>
      <c r="K26" s="13">
        <v>20715</v>
      </c>
      <c r="L26" s="12">
        <f>Table3[[#This Row],[Final State Match Funding 
Allocated from Program Cost Account (PCA) 25424
'[$0.37 Per $1.00 Withheld']]]+Table3[[#This Row],[State Match Funding
Allocated from PCA 25478
'[$0.63 Per $1.00 Withheld']]]</f>
        <v>32648</v>
      </c>
      <c r="M26" s="12">
        <v>11933</v>
      </c>
      <c r="N26" s="12">
        <v>20715</v>
      </c>
      <c r="O26" s="12">
        <v>0</v>
      </c>
      <c r="P26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7" spans="1:16" x14ac:dyDescent="0.25">
      <c r="A27" s="16" t="s">
        <v>68</v>
      </c>
      <c r="B27" s="3" t="s">
        <v>69</v>
      </c>
      <c r="C27" s="3">
        <v>1</v>
      </c>
      <c r="D27" s="15" t="s">
        <v>70</v>
      </c>
      <c r="E27" s="15" t="s">
        <v>71</v>
      </c>
      <c r="F27" s="15" t="s">
        <v>12</v>
      </c>
      <c r="G27" s="3" t="s">
        <v>71</v>
      </c>
      <c r="H27" s="14" t="s">
        <v>72</v>
      </c>
      <c r="I27" s="26">
        <v>66780</v>
      </c>
      <c r="J27" s="13">
        <v>24407</v>
      </c>
      <c r="K27" s="13">
        <v>42373</v>
      </c>
      <c r="L27" s="12">
        <f>Table3[[#This Row],[Final State Match Funding 
Allocated from Program Cost Account (PCA) 25424
'[$0.37 Per $1.00 Withheld']]]+Table3[[#This Row],[State Match Funding
Allocated from PCA 25478
'[$0.63 Per $1.00 Withheld']]]</f>
        <v>66780</v>
      </c>
      <c r="M27" s="12">
        <v>24407</v>
      </c>
      <c r="N27" s="12">
        <v>42373</v>
      </c>
      <c r="O27" s="12">
        <v>0</v>
      </c>
      <c r="P27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8" spans="1:16" x14ac:dyDescent="0.25">
      <c r="A28" s="16" t="s">
        <v>68</v>
      </c>
      <c r="B28" s="3" t="s">
        <v>69</v>
      </c>
      <c r="C28" s="3">
        <v>1</v>
      </c>
      <c r="D28" s="15" t="s">
        <v>70</v>
      </c>
      <c r="E28" s="15" t="s">
        <v>73</v>
      </c>
      <c r="F28" s="15" t="s">
        <v>12</v>
      </c>
      <c r="G28" s="3" t="s">
        <v>73</v>
      </c>
      <c r="H28" s="14" t="s">
        <v>74</v>
      </c>
      <c r="I28" s="26">
        <v>101340</v>
      </c>
      <c r="J28" s="13">
        <v>37039</v>
      </c>
      <c r="K28" s="13">
        <v>64301</v>
      </c>
      <c r="L28" s="12">
        <f>Table3[[#This Row],[Final State Match Funding 
Allocated from Program Cost Account (PCA) 25424
'[$0.37 Per $1.00 Withheld']]]+Table3[[#This Row],[State Match Funding
Allocated from PCA 25478
'[$0.63 Per $1.00 Withheld']]]</f>
        <v>101340</v>
      </c>
      <c r="M28" s="12">
        <v>37039</v>
      </c>
      <c r="N28" s="12">
        <v>64301</v>
      </c>
      <c r="O28" s="12">
        <v>0</v>
      </c>
      <c r="P28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9" spans="1:16" x14ac:dyDescent="0.25">
      <c r="A29" s="16" t="s">
        <v>68</v>
      </c>
      <c r="B29" s="3" t="s">
        <v>69</v>
      </c>
      <c r="C29" s="3">
        <v>1</v>
      </c>
      <c r="D29" s="15" t="s">
        <v>70</v>
      </c>
      <c r="E29" s="15" t="s">
        <v>75</v>
      </c>
      <c r="F29" s="15" t="s">
        <v>12</v>
      </c>
      <c r="G29" s="3" t="s">
        <v>75</v>
      </c>
      <c r="H29" s="14" t="s">
        <v>76</v>
      </c>
      <c r="I29" s="26">
        <v>48253</v>
      </c>
      <c r="J29" s="13">
        <v>17636</v>
      </c>
      <c r="K29" s="13">
        <v>30617</v>
      </c>
      <c r="L29" s="12">
        <f>Table3[[#This Row],[Final State Match Funding 
Allocated from Program Cost Account (PCA) 25424
'[$0.37 Per $1.00 Withheld']]]+Table3[[#This Row],[State Match Funding
Allocated from PCA 25478
'[$0.63 Per $1.00 Withheld']]]</f>
        <v>48253</v>
      </c>
      <c r="M29" s="12">
        <v>17636</v>
      </c>
      <c r="N29" s="12">
        <v>30617</v>
      </c>
      <c r="O29" s="12">
        <v>0</v>
      </c>
      <c r="P29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30" spans="1:16" x14ac:dyDescent="0.25">
      <c r="A30" s="16" t="s">
        <v>68</v>
      </c>
      <c r="B30" s="3" t="s">
        <v>69</v>
      </c>
      <c r="C30" s="3">
        <v>1</v>
      </c>
      <c r="D30" s="15" t="s">
        <v>70</v>
      </c>
      <c r="E30" s="15" t="s">
        <v>77</v>
      </c>
      <c r="F30" s="15" t="s">
        <v>12</v>
      </c>
      <c r="G30" s="3" t="s">
        <v>77</v>
      </c>
      <c r="H30" s="14" t="s">
        <v>78</v>
      </c>
      <c r="I30" s="26">
        <v>8736</v>
      </c>
      <c r="J30" s="13">
        <v>3193</v>
      </c>
      <c r="K30" s="13">
        <v>5543</v>
      </c>
      <c r="L30" s="12">
        <f>Table3[[#This Row],[Final State Match Funding 
Allocated from Program Cost Account (PCA) 25424
'[$0.37 Per $1.00 Withheld']]]+Table3[[#This Row],[State Match Funding
Allocated from PCA 25478
'[$0.63 Per $1.00 Withheld']]]</f>
        <v>8736</v>
      </c>
      <c r="M30" s="12">
        <v>3193</v>
      </c>
      <c r="N30" s="12">
        <v>5543</v>
      </c>
      <c r="O30" s="12">
        <v>0</v>
      </c>
      <c r="P30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31" spans="1:16" x14ac:dyDescent="0.25">
      <c r="A31" s="16" t="s">
        <v>68</v>
      </c>
      <c r="B31" s="3" t="s">
        <v>69</v>
      </c>
      <c r="C31" s="3">
        <v>1</v>
      </c>
      <c r="D31" s="15" t="s">
        <v>70</v>
      </c>
      <c r="E31" s="15" t="s">
        <v>79</v>
      </c>
      <c r="F31" s="15" t="s">
        <v>12</v>
      </c>
      <c r="G31" s="3" t="s">
        <v>79</v>
      </c>
      <c r="H31" s="14" t="s">
        <v>80</v>
      </c>
      <c r="I31" s="26">
        <v>77713</v>
      </c>
      <c r="J31" s="13">
        <v>28403</v>
      </c>
      <c r="K31" s="13">
        <v>49310</v>
      </c>
      <c r="L31" s="12">
        <f>Table3[[#This Row],[Final State Match Funding 
Allocated from Program Cost Account (PCA) 25424
'[$0.37 Per $1.00 Withheld']]]+Table3[[#This Row],[State Match Funding
Allocated from PCA 25478
'[$0.63 Per $1.00 Withheld']]]</f>
        <v>77713</v>
      </c>
      <c r="M31" s="12">
        <v>28403</v>
      </c>
      <c r="N31" s="12">
        <v>49310</v>
      </c>
      <c r="O31" s="12">
        <v>0</v>
      </c>
      <c r="P31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32" spans="1:16" x14ac:dyDescent="0.25">
      <c r="A32" s="16" t="s">
        <v>68</v>
      </c>
      <c r="B32" s="3" t="s">
        <v>69</v>
      </c>
      <c r="C32" s="3">
        <v>1</v>
      </c>
      <c r="D32" s="15" t="s">
        <v>70</v>
      </c>
      <c r="E32" s="15" t="s">
        <v>81</v>
      </c>
      <c r="F32" s="15" t="s">
        <v>12</v>
      </c>
      <c r="G32" s="3" t="s">
        <v>81</v>
      </c>
      <c r="H32" s="14" t="s">
        <v>82</v>
      </c>
      <c r="I32" s="26">
        <v>83162</v>
      </c>
      <c r="J32" s="13">
        <v>30395</v>
      </c>
      <c r="K32" s="13">
        <v>52767</v>
      </c>
      <c r="L32" s="12">
        <f>Table3[[#This Row],[Final State Match Funding 
Allocated from Program Cost Account (PCA) 25424
'[$0.37 Per $1.00 Withheld']]]+Table3[[#This Row],[State Match Funding
Allocated from PCA 25478
'[$0.63 Per $1.00 Withheld']]]</f>
        <v>83162</v>
      </c>
      <c r="M32" s="12">
        <v>30395</v>
      </c>
      <c r="N32" s="12">
        <v>52767</v>
      </c>
      <c r="O32" s="12">
        <v>0</v>
      </c>
      <c r="P32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33" spans="1:16" x14ac:dyDescent="0.25">
      <c r="A33" s="16" t="s">
        <v>68</v>
      </c>
      <c r="B33" s="3" t="s">
        <v>69</v>
      </c>
      <c r="C33" s="3">
        <v>1</v>
      </c>
      <c r="D33" s="15" t="s">
        <v>70</v>
      </c>
      <c r="E33" s="15" t="s">
        <v>83</v>
      </c>
      <c r="F33" s="15" t="s">
        <v>12</v>
      </c>
      <c r="G33" s="3" t="s">
        <v>83</v>
      </c>
      <c r="H33" s="14" t="s">
        <v>84</v>
      </c>
      <c r="I33" s="26">
        <v>39787</v>
      </c>
      <c r="J33" s="13">
        <v>14542</v>
      </c>
      <c r="K33" s="13">
        <v>25245</v>
      </c>
      <c r="L33" s="12">
        <f>Table3[[#This Row],[Final State Match Funding 
Allocated from Program Cost Account (PCA) 25424
'[$0.37 Per $1.00 Withheld']]]+Table3[[#This Row],[State Match Funding
Allocated from PCA 25478
'[$0.63 Per $1.00 Withheld']]]</f>
        <v>39787</v>
      </c>
      <c r="M33" s="12">
        <v>14542</v>
      </c>
      <c r="N33" s="12">
        <v>25245</v>
      </c>
      <c r="O33" s="12">
        <v>0</v>
      </c>
      <c r="P33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34" spans="1:16" x14ac:dyDescent="0.25">
      <c r="A34" s="16" t="s">
        <v>85</v>
      </c>
      <c r="B34" s="3" t="s">
        <v>86</v>
      </c>
      <c r="C34" s="3">
        <v>10</v>
      </c>
      <c r="D34" s="15" t="s">
        <v>87</v>
      </c>
      <c r="E34" s="15" t="s">
        <v>88</v>
      </c>
      <c r="F34" s="15" t="s">
        <v>12</v>
      </c>
      <c r="G34" s="3" t="s">
        <v>88</v>
      </c>
      <c r="H34" s="14" t="s">
        <v>89</v>
      </c>
      <c r="I34" s="26">
        <v>79767</v>
      </c>
      <c r="J34" s="13">
        <v>29154</v>
      </c>
      <c r="K34" s="13">
        <v>50613</v>
      </c>
      <c r="L34" s="12">
        <f>Table3[[#This Row],[Final State Match Funding 
Allocated from Program Cost Account (PCA) 25424
'[$0.37 Per $1.00 Withheld']]]+Table3[[#This Row],[State Match Funding
Allocated from PCA 25478
'[$0.63 Per $1.00 Withheld']]]</f>
        <v>79767</v>
      </c>
      <c r="M34" s="12">
        <v>29154</v>
      </c>
      <c r="N34" s="12">
        <v>50613</v>
      </c>
      <c r="O34" s="12">
        <v>0</v>
      </c>
      <c r="P34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35" spans="1:16" x14ac:dyDescent="0.25">
      <c r="A35" s="16" t="s">
        <v>85</v>
      </c>
      <c r="B35" s="3" t="s">
        <v>86</v>
      </c>
      <c r="C35" s="3">
        <v>10</v>
      </c>
      <c r="D35" s="15" t="s">
        <v>87</v>
      </c>
      <c r="E35" s="15" t="s">
        <v>90</v>
      </c>
      <c r="F35" s="15" t="s">
        <v>12</v>
      </c>
      <c r="G35" s="3" t="s">
        <v>90</v>
      </c>
      <c r="H35" s="14" t="s">
        <v>91</v>
      </c>
      <c r="I35" s="26">
        <v>101047</v>
      </c>
      <c r="J35" s="13">
        <v>36932</v>
      </c>
      <c r="K35" s="13">
        <v>64115</v>
      </c>
      <c r="L35" s="12">
        <f>Table3[[#This Row],[Final State Match Funding 
Allocated from Program Cost Account (PCA) 25424
'[$0.37 Per $1.00 Withheld']]]+Table3[[#This Row],[State Match Funding
Allocated from PCA 25478
'[$0.63 Per $1.00 Withheld']]]</f>
        <v>101047</v>
      </c>
      <c r="M35" s="12">
        <v>36932</v>
      </c>
      <c r="N35" s="12">
        <v>64115</v>
      </c>
      <c r="O35" s="12">
        <v>0</v>
      </c>
      <c r="P35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36" spans="1:16" x14ac:dyDescent="0.25">
      <c r="A36" s="16" t="s">
        <v>85</v>
      </c>
      <c r="B36" s="3" t="s">
        <v>86</v>
      </c>
      <c r="C36" s="3">
        <v>10</v>
      </c>
      <c r="D36" s="15" t="s">
        <v>87</v>
      </c>
      <c r="E36" s="15" t="s">
        <v>92</v>
      </c>
      <c r="F36" s="15" t="s">
        <v>12</v>
      </c>
      <c r="G36" s="3" t="s">
        <v>92</v>
      </c>
      <c r="H36" s="14" t="s">
        <v>93</v>
      </c>
      <c r="I36" s="26">
        <v>97343</v>
      </c>
      <c r="J36" s="13">
        <v>35578</v>
      </c>
      <c r="K36" s="13">
        <v>61765</v>
      </c>
      <c r="L36" s="12">
        <f>Table3[[#This Row],[Final State Match Funding 
Allocated from Program Cost Account (PCA) 25424
'[$0.37 Per $1.00 Withheld']]]+Table3[[#This Row],[State Match Funding
Allocated from PCA 25478
'[$0.63 Per $1.00 Withheld']]]</f>
        <v>97343</v>
      </c>
      <c r="M36" s="12">
        <v>35578</v>
      </c>
      <c r="N36" s="12">
        <v>61765</v>
      </c>
      <c r="O36" s="12">
        <v>0</v>
      </c>
      <c r="P36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37" spans="1:16" x14ac:dyDescent="0.25">
      <c r="A37" s="16" t="s">
        <v>85</v>
      </c>
      <c r="B37" s="3" t="s">
        <v>86</v>
      </c>
      <c r="C37" s="3">
        <v>10</v>
      </c>
      <c r="D37" s="15" t="s">
        <v>87</v>
      </c>
      <c r="E37" s="15" t="s">
        <v>94</v>
      </c>
      <c r="F37" s="15" t="s">
        <v>12</v>
      </c>
      <c r="G37" s="3" t="s">
        <v>94</v>
      </c>
      <c r="H37" s="14" t="s">
        <v>95</v>
      </c>
      <c r="I37" s="26">
        <v>64340</v>
      </c>
      <c r="J37" s="13">
        <v>23516</v>
      </c>
      <c r="K37" s="13">
        <v>40824</v>
      </c>
      <c r="L37" s="12">
        <f>Table3[[#This Row],[Final State Match Funding 
Allocated from Program Cost Account (PCA) 25424
'[$0.37 Per $1.00 Withheld']]]+Table3[[#This Row],[State Match Funding
Allocated from PCA 25478
'[$0.63 Per $1.00 Withheld']]]</f>
        <v>64340</v>
      </c>
      <c r="M37" s="12">
        <v>23516</v>
      </c>
      <c r="N37" s="12">
        <v>40824</v>
      </c>
      <c r="O37" s="12">
        <v>0</v>
      </c>
      <c r="P37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38" spans="1:16" x14ac:dyDescent="0.25">
      <c r="A38" s="16" t="s">
        <v>96</v>
      </c>
      <c r="B38" s="3" t="s">
        <v>97</v>
      </c>
      <c r="C38" s="3">
        <v>5</v>
      </c>
      <c r="D38" s="15" t="s">
        <v>98</v>
      </c>
      <c r="E38" s="15" t="s">
        <v>99</v>
      </c>
      <c r="F38" s="15" t="s">
        <v>12</v>
      </c>
      <c r="G38" s="3" t="s">
        <v>99</v>
      </c>
      <c r="H38" s="14" t="s">
        <v>100</v>
      </c>
      <c r="I38" s="26">
        <v>19927</v>
      </c>
      <c r="J38" s="13">
        <v>7283</v>
      </c>
      <c r="K38" s="13">
        <v>12644</v>
      </c>
      <c r="L38" s="12">
        <f>Table3[[#This Row],[Final State Match Funding 
Allocated from Program Cost Account (PCA) 25424
'[$0.37 Per $1.00 Withheld']]]+Table3[[#This Row],[State Match Funding
Allocated from PCA 25478
'[$0.63 Per $1.00 Withheld']]]</f>
        <v>19927</v>
      </c>
      <c r="M38" s="12">
        <v>7283</v>
      </c>
      <c r="N38" s="12">
        <v>12644</v>
      </c>
      <c r="O38" s="12">
        <v>0</v>
      </c>
      <c r="P38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39" spans="1:16" x14ac:dyDescent="0.25">
      <c r="A39" s="16" t="s">
        <v>96</v>
      </c>
      <c r="B39" s="3" t="s">
        <v>97</v>
      </c>
      <c r="C39" s="3">
        <v>5</v>
      </c>
      <c r="D39" s="15" t="s">
        <v>98</v>
      </c>
      <c r="E39" s="15" t="s">
        <v>101</v>
      </c>
      <c r="F39" s="15" t="s">
        <v>12</v>
      </c>
      <c r="G39" s="3" t="s">
        <v>101</v>
      </c>
      <c r="H39" s="14" t="s">
        <v>102</v>
      </c>
      <c r="I39" s="26">
        <v>16134</v>
      </c>
      <c r="J39" s="13">
        <v>5897</v>
      </c>
      <c r="K39" s="13">
        <v>10237</v>
      </c>
      <c r="L39" s="12">
        <f>Table3[[#This Row],[Final State Match Funding 
Allocated from Program Cost Account (PCA) 25424
'[$0.37 Per $1.00 Withheld']]]+Table3[[#This Row],[State Match Funding
Allocated from PCA 25478
'[$0.63 Per $1.00 Withheld']]]</f>
        <v>16134</v>
      </c>
      <c r="M39" s="12">
        <v>5897</v>
      </c>
      <c r="N39" s="12">
        <v>10237</v>
      </c>
      <c r="O39" s="12">
        <v>0</v>
      </c>
      <c r="P39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40" spans="1:16" x14ac:dyDescent="0.25">
      <c r="A40" s="16" t="s">
        <v>96</v>
      </c>
      <c r="B40" s="3" t="s">
        <v>97</v>
      </c>
      <c r="C40" s="3">
        <v>5</v>
      </c>
      <c r="D40" s="15" t="s">
        <v>98</v>
      </c>
      <c r="E40" s="15" t="s">
        <v>103</v>
      </c>
      <c r="F40" s="15" t="s">
        <v>12</v>
      </c>
      <c r="G40" s="3" t="s">
        <v>103</v>
      </c>
      <c r="H40" s="14" t="s">
        <v>104</v>
      </c>
      <c r="I40" s="26">
        <v>21793</v>
      </c>
      <c r="J40" s="13">
        <v>7965</v>
      </c>
      <c r="K40" s="13">
        <v>13828</v>
      </c>
      <c r="L40" s="12">
        <f>Table3[[#This Row],[Final State Match Funding 
Allocated from Program Cost Account (PCA) 25424
'[$0.37 Per $1.00 Withheld']]]+Table3[[#This Row],[State Match Funding
Allocated from PCA 25478
'[$0.63 Per $1.00 Withheld']]]</f>
        <v>21793</v>
      </c>
      <c r="M40" s="12">
        <v>7965</v>
      </c>
      <c r="N40" s="12">
        <v>13828</v>
      </c>
      <c r="O40" s="12">
        <v>0</v>
      </c>
      <c r="P40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41" spans="1:16" x14ac:dyDescent="0.25">
      <c r="A41" s="16" t="s">
        <v>96</v>
      </c>
      <c r="B41" s="3" t="s">
        <v>97</v>
      </c>
      <c r="C41" s="3">
        <v>5</v>
      </c>
      <c r="D41" s="15" t="s">
        <v>98</v>
      </c>
      <c r="E41" s="15" t="s">
        <v>105</v>
      </c>
      <c r="F41" s="15" t="s">
        <v>12</v>
      </c>
      <c r="G41" s="3" t="s">
        <v>105</v>
      </c>
      <c r="H41" s="14" t="s">
        <v>106</v>
      </c>
      <c r="I41" s="26">
        <v>8302</v>
      </c>
      <c r="J41" s="13">
        <v>3034</v>
      </c>
      <c r="K41" s="13">
        <v>5268</v>
      </c>
      <c r="L41" s="12">
        <f>Table3[[#This Row],[Final State Match Funding 
Allocated from Program Cost Account (PCA) 25424
'[$0.37 Per $1.00 Withheld']]]+Table3[[#This Row],[State Match Funding
Allocated from PCA 25478
'[$0.63 Per $1.00 Withheld']]]</f>
        <v>8302</v>
      </c>
      <c r="M41" s="12">
        <v>3034</v>
      </c>
      <c r="N41" s="12">
        <v>5268</v>
      </c>
      <c r="O41" s="12">
        <v>0</v>
      </c>
      <c r="P41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42" spans="1:16" x14ac:dyDescent="0.25">
      <c r="A42" s="16" t="s">
        <v>96</v>
      </c>
      <c r="B42" s="3" t="s">
        <v>97</v>
      </c>
      <c r="C42" s="3">
        <v>5</v>
      </c>
      <c r="D42" s="15" t="s">
        <v>98</v>
      </c>
      <c r="E42" s="15" t="s">
        <v>107</v>
      </c>
      <c r="F42" s="15" t="s">
        <v>12</v>
      </c>
      <c r="G42" s="3" t="s">
        <v>107</v>
      </c>
      <c r="H42" s="14" t="s">
        <v>108</v>
      </c>
      <c r="I42" s="26">
        <v>6391</v>
      </c>
      <c r="J42" s="13">
        <v>2336</v>
      </c>
      <c r="K42" s="13">
        <v>4055</v>
      </c>
      <c r="L42" s="12">
        <f>Table3[[#This Row],[Final State Match Funding 
Allocated from Program Cost Account (PCA) 25424
'[$0.37 Per $1.00 Withheld']]]+Table3[[#This Row],[State Match Funding
Allocated from PCA 25478
'[$0.63 Per $1.00 Withheld']]]</f>
        <v>6391</v>
      </c>
      <c r="M42" s="12">
        <v>2336</v>
      </c>
      <c r="N42" s="12">
        <v>4055</v>
      </c>
      <c r="O42" s="12">
        <v>0</v>
      </c>
      <c r="P42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43" spans="1:16" x14ac:dyDescent="0.25">
      <c r="A43" s="16" t="s">
        <v>96</v>
      </c>
      <c r="B43" s="3" t="s">
        <v>97</v>
      </c>
      <c r="C43" s="3">
        <v>5</v>
      </c>
      <c r="D43" s="15" t="s">
        <v>98</v>
      </c>
      <c r="E43" s="15" t="s">
        <v>109</v>
      </c>
      <c r="F43" s="15" t="s">
        <v>12</v>
      </c>
      <c r="G43" s="3" t="s">
        <v>109</v>
      </c>
      <c r="H43" s="14" t="s">
        <v>110</v>
      </c>
      <c r="I43" s="26">
        <v>17325</v>
      </c>
      <c r="J43" s="13">
        <v>6332</v>
      </c>
      <c r="K43" s="13">
        <v>10993</v>
      </c>
      <c r="L43" s="12">
        <f>Table3[[#This Row],[Final State Match Funding 
Allocated from Program Cost Account (PCA) 25424
'[$0.37 Per $1.00 Withheld']]]+Table3[[#This Row],[State Match Funding
Allocated from PCA 25478
'[$0.63 Per $1.00 Withheld']]]</f>
        <v>17325</v>
      </c>
      <c r="M43" s="12">
        <v>6332</v>
      </c>
      <c r="N43" s="12">
        <v>10993</v>
      </c>
      <c r="O43" s="12">
        <v>0</v>
      </c>
      <c r="P43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44" spans="1:16" x14ac:dyDescent="0.25">
      <c r="A44" s="16" t="s">
        <v>96</v>
      </c>
      <c r="B44" s="3" t="s">
        <v>97</v>
      </c>
      <c r="C44" s="3">
        <v>5</v>
      </c>
      <c r="D44" s="15" t="s">
        <v>98</v>
      </c>
      <c r="E44" s="15" t="s">
        <v>111</v>
      </c>
      <c r="F44" s="15" t="s">
        <v>12</v>
      </c>
      <c r="G44" s="3" t="s">
        <v>111</v>
      </c>
      <c r="H44" s="14" t="s">
        <v>112</v>
      </c>
      <c r="I44" s="26">
        <v>5841</v>
      </c>
      <c r="J44" s="13">
        <v>2135</v>
      </c>
      <c r="K44" s="13">
        <v>3706</v>
      </c>
      <c r="L44" s="12">
        <f>Table3[[#This Row],[Final State Match Funding 
Allocated from Program Cost Account (PCA) 25424
'[$0.37 Per $1.00 Withheld']]]+Table3[[#This Row],[State Match Funding
Allocated from PCA 25478
'[$0.63 Per $1.00 Withheld']]]</f>
        <v>5841</v>
      </c>
      <c r="M44" s="12">
        <v>2135</v>
      </c>
      <c r="N44" s="12">
        <v>3706</v>
      </c>
      <c r="O44" s="12">
        <v>0</v>
      </c>
      <c r="P44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45" spans="1:16" x14ac:dyDescent="0.25">
      <c r="A45" s="16" t="s">
        <v>113</v>
      </c>
      <c r="B45" s="3" t="s">
        <v>114</v>
      </c>
      <c r="C45" s="3">
        <v>1</v>
      </c>
      <c r="D45" s="15" t="s">
        <v>115</v>
      </c>
      <c r="E45" s="15" t="s">
        <v>116</v>
      </c>
      <c r="F45" s="15" t="s">
        <v>12</v>
      </c>
      <c r="G45" s="3" t="s">
        <v>116</v>
      </c>
      <c r="H45" s="14" t="s">
        <v>117</v>
      </c>
      <c r="I45" s="26">
        <v>66654</v>
      </c>
      <c r="J45" s="13">
        <v>24361</v>
      </c>
      <c r="K45" s="13">
        <v>42293</v>
      </c>
      <c r="L45" s="12">
        <f>Table3[[#This Row],[Final State Match Funding 
Allocated from Program Cost Account (PCA) 25424
'[$0.37 Per $1.00 Withheld']]]+Table3[[#This Row],[State Match Funding
Allocated from PCA 25478
'[$0.63 Per $1.00 Withheld']]]</f>
        <v>66654</v>
      </c>
      <c r="M45" s="12">
        <v>24361</v>
      </c>
      <c r="N45" s="12">
        <v>42293</v>
      </c>
      <c r="O45" s="12">
        <v>0</v>
      </c>
      <c r="P45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46" spans="1:16" x14ac:dyDescent="0.25">
      <c r="A46" s="16" t="s">
        <v>113</v>
      </c>
      <c r="B46" s="3" t="s">
        <v>114</v>
      </c>
      <c r="C46" s="3">
        <v>1</v>
      </c>
      <c r="D46" s="15" t="s">
        <v>115</v>
      </c>
      <c r="E46" s="15" t="s">
        <v>118</v>
      </c>
      <c r="F46" s="15" t="s">
        <v>12</v>
      </c>
      <c r="G46" s="3" t="s">
        <v>118</v>
      </c>
      <c r="H46" s="14" t="s">
        <v>119</v>
      </c>
      <c r="I46" s="26">
        <v>19392</v>
      </c>
      <c r="J46" s="13">
        <v>7088</v>
      </c>
      <c r="K46" s="13">
        <v>12304</v>
      </c>
      <c r="L46" s="12">
        <f>Table3[[#This Row],[Final State Match Funding 
Allocated from Program Cost Account (PCA) 25424
'[$0.37 Per $1.00 Withheld']]]+Table3[[#This Row],[State Match Funding
Allocated from PCA 25478
'[$0.63 Per $1.00 Withheld']]]</f>
        <v>19392</v>
      </c>
      <c r="M46" s="12">
        <v>7088</v>
      </c>
      <c r="N46" s="12">
        <v>12304</v>
      </c>
      <c r="O46" s="12">
        <v>0</v>
      </c>
      <c r="P46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47" spans="1:16" x14ac:dyDescent="0.25">
      <c r="A47" s="16" t="s">
        <v>113</v>
      </c>
      <c r="B47" s="3" t="s">
        <v>114</v>
      </c>
      <c r="C47" s="3">
        <v>1</v>
      </c>
      <c r="D47" s="15" t="s">
        <v>115</v>
      </c>
      <c r="E47" s="15" t="s">
        <v>120</v>
      </c>
      <c r="F47" s="15" t="s">
        <v>12</v>
      </c>
      <c r="G47" s="3" t="s">
        <v>120</v>
      </c>
      <c r="H47" s="14" t="s">
        <v>121</v>
      </c>
      <c r="I47" s="26">
        <v>85774</v>
      </c>
      <c r="J47" s="13">
        <v>31350</v>
      </c>
      <c r="K47" s="13">
        <v>54424</v>
      </c>
      <c r="L47" s="12">
        <f>Table3[[#This Row],[Final State Match Funding 
Allocated from Program Cost Account (PCA) 25424
'[$0.37 Per $1.00 Withheld']]]+Table3[[#This Row],[State Match Funding
Allocated from PCA 25478
'[$0.63 Per $1.00 Withheld']]]</f>
        <v>85774</v>
      </c>
      <c r="M47" s="12">
        <v>31350</v>
      </c>
      <c r="N47" s="12">
        <v>54424</v>
      </c>
      <c r="O47" s="12">
        <v>0</v>
      </c>
      <c r="P47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48" spans="1:16" x14ac:dyDescent="0.25">
      <c r="A48" s="16" t="s">
        <v>122</v>
      </c>
      <c r="B48" s="3" t="s">
        <v>123</v>
      </c>
      <c r="C48" s="3">
        <v>1</v>
      </c>
      <c r="D48" s="15" t="s">
        <v>124</v>
      </c>
      <c r="E48" s="15" t="s">
        <v>125</v>
      </c>
      <c r="F48" s="15" t="s">
        <v>12</v>
      </c>
      <c r="G48" s="3" t="s">
        <v>125</v>
      </c>
      <c r="H48" s="14" t="s">
        <v>126</v>
      </c>
      <c r="I48" s="26">
        <v>38148</v>
      </c>
      <c r="J48" s="13">
        <v>13943</v>
      </c>
      <c r="K48" s="13">
        <v>24205</v>
      </c>
      <c r="L48" s="12">
        <f>Table3[[#This Row],[Final State Match Funding 
Allocated from Program Cost Account (PCA) 25424
'[$0.37 Per $1.00 Withheld']]]+Table3[[#This Row],[State Match Funding
Allocated from PCA 25478
'[$0.63 Per $1.00 Withheld']]]</f>
        <v>38148</v>
      </c>
      <c r="M48" s="12">
        <v>13943</v>
      </c>
      <c r="N48" s="12">
        <v>24205</v>
      </c>
      <c r="O48" s="12">
        <v>0</v>
      </c>
      <c r="P48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49" spans="1:16" x14ac:dyDescent="0.25">
      <c r="A49" s="16" t="s">
        <v>127</v>
      </c>
      <c r="B49" s="3" t="s">
        <v>128</v>
      </c>
      <c r="C49" s="3">
        <v>2</v>
      </c>
      <c r="D49" s="15" t="s">
        <v>129</v>
      </c>
      <c r="E49" s="15" t="s">
        <v>130</v>
      </c>
      <c r="F49" s="15" t="s">
        <v>12</v>
      </c>
      <c r="G49" s="3" t="s">
        <v>130</v>
      </c>
      <c r="H49" s="14" t="s">
        <v>131</v>
      </c>
      <c r="I49" s="26">
        <v>163942</v>
      </c>
      <c r="J49" s="13">
        <v>59919</v>
      </c>
      <c r="K49" s="13">
        <v>104023</v>
      </c>
      <c r="L49" s="12">
        <f>Table3[[#This Row],[Final State Match Funding 
Allocated from Program Cost Account (PCA) 25424
'[$0.37 Per $1.00 Withheld']]]+Table3[[#This Row],[State Match Funding
Allocated from PCA 25478
'[$0.63 Per $1.00 Withheld']]]</f>
        <v>163942</v>
      </c>
      <c r="M49" s="12">
        <v>59919</v>
      </c>
      <c r="N49" s="12">
        <v>104023</v>
      </c>
      <c r="O49" s="12">
        <v>0</v>
      </c>
      <c r="P49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50" spans="1:16" x14ac:dyDescent="0.25">
      <c r="A50" s="16" t="s">
        <v>127</v>
      </c>
      <c r="B50" s="3" t="s">
        <v>128</v>
      </c>
      <c r="C50" s="3">
        <v>2</v>
      </c>
      <c r="D50" s="15" t="s">
        <v>129</v>
      </c>
      <c r="E50" s="15" t="s">
        <v>132</v>
      </c>
      <c r="F50" s="15" t="s">
        <v>12</v>
      </c>
      <c r="G50" s="3" t="s">
        <v>132</v>
      </c>
      <c r="H50" s="14" t="s">
        <v>133</v>
      </c>
      <c r="I50" s="26">
        <v>23325</v>
      </c>
      <c r="J50" s="13">
        <v>8525</v>
      </c>
      <c r="K50" s="13">
        <v>14800</v>
      </c>
      <c r="L50" s="12">
        <f>Table3[[#This Row],[Final State Match Funding 
Allocated from Program Cost Account (PCA) 25424
'[$0.37 Per $1.00 Withheld']]]+Table3[[#This Row],[State Match Funding
Allocated from PCA 25478
'[$0.63 Per $1.00 Withheld']]]</f>
        <v>23325</v>
      </c>
      <c r="M50" s="12">
        <v>8525</v>
      </c>
      <c r="N50" s="12">
        <v>14800</v>
      </c>
      <c r="O50" s="12">
        <v>0</v>
      </c>
      <c r="P50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51" spans="1:16" x14ac:dyDescent="0.25">
      <c r="A51" s="16" t="s">
        <v>134</v>
      </c>
      <c r="B51" s="3" t="s">
        <v>135</v>
      </c>
      <c r="C51" s="3">
        <v>1</v>
      </c>
      <c r="D51" s="15" t="s">
        <v>136</v>
      </c>
      <c r="E51" s="15" t="s">
        <v>137</v>
      </c>
      <c r="F51" s="15" t="s">
        <v>12</v>
      </c>
      <c r="G51" s="3" t="s">
        <v>137</v>
      </c>
      <c r="H51" s="14" t="s">
        <v>138</v>
      </c>
      <c r="I51" s="26">
        <v>138869</v>
      </c>
      <c r="J51" s="13">
        <v>50755</v>
      </c>
      <c r="K51" s="13">
        <v>88114</v>
      </c>
      <c r="L51" s="12">
        <f>Table3[[#This Row],[Final State Match Funding 
Allocated from Program Cost Account (PCA) 25424
'[$0.37 Per $1.00 Withheld']]]+Table3[[#This Row],[State Match Funding
Allocated from PCA 25478
'[$0.63 Per $1.00 Withheld']]]</f>
        <v>138869</v>
      </c>
      <c r="M51" s="12">
        <v>50755</v>
      </c>
      <c r="N51" s="12">
        <v>88114</v>
      </c>
      <c r="O51" s="12">
        <v>0</v>
      </c>
      <c r="P51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52" spans="1:16" x14ac:dyDescent="0.25">
      <c r="A52" s="16" t="s">
        <v>134</v>
      </c>
      <c r="B52" s="3" t="s">
        <v>135</v>
      </c>
      <c r="C52" s="3">
        <v>1</v>
      </c>
      <c r="D52" s="15" t="s">
        <v>136</v>
      </c>
      <c r="E52" s="15" t="s">
        <v>139</v>
      </c>
      <c r="F52" s="15" t="s">
        <v>12</v>
      </c>
      <c r="G52" s="3" t="s">
        <v>139</v>
      </c>
      <c r="H52" s="14" t="s">
        <v>140</v>
      </c>
      <c r="I52" s="26">
        <v>70272</v>
      </c>
      <c r="J52" s="13">
        <v>25684</v>
      </c>
      <c r="K52" s="13">
        <v>44588</v>
      </c>
      <c r="L52" s="12">
        <f>Table3[[#This Row],[Final State Match Funding 
Allocated from Program Cost Account (PCA) 25424
'[$0.37 Per $1.00 Withheld']]]+Table3[[#This Row],[State Match Funding
Allocated from PCA 25478
'[$0.63 Per $1.00 Withheld']]]</f>
        <v>70272</v>
      </c>
      <c r="M52" s="12">
        <v>25684</v>
      </c>
      <c r="N52" s="12">
        <v>44588</v>
      </c>
      <c r="O52" s="12">
        <v>0</v>
      </c>
      <c r="P52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53" spans="1:16" x14ac:dyDescent="0.25">
      <c r="A53" s="16" t="s">
        <v>134</v>
      </c>
      <c r="B53" s="3" t="s">
        <v>135</v>
      </c>
      <c r="C53" s="3">
        <v>1</v>
      </c>
      <c r="D53" s="15" t="s">
        <v>136</v>
      </c>
      <c r="E53" s="15" t="s">
        <v>141</v>
      </c>
      <c r="F53" s="15" t="s">
        <v>12</v>
      </c>
      <c r="G53" s="3" t="s">
        <v>141</v>
      </c>
      <c r="H53" s="14" t="s">
        <v>142</v>
      </c>
      <c r="I53" s="26">
        <v>200003</v>
      </c>
      <c r="J53" s="13">
        <v>73099</v>
      </c>
      <c r="K53" s="13">
        <v>126904</v>
      </c>
      <c r="L53" s="12">
        <f>Table3[[#This Row],[Final State Match Funding 
Allocated from Program Cost Account (PCA) 25424
'[$0.37 Per $1.00 Withheld']]]+Table3[[#This Row],[State Match Funding
Allocated from PCA 25478
'[$0.63 Per $1.00 Withheld']]]</f>
        <v>200003</v>
      </c>
      <c r="M53" s="12">
        <v>73099</v>
      </c>
      <c r="N53" s="12">
        <v>126904</v>
      </c>
      <c r="O53" s="12">
        <v>0</v>
      </c>
      <c r="P53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54" spans="1:16" x14ac:dyDescent="0.25">
      <c r="A54" s="16" t="s">
        <v>134</v>
      </c>
      <c r="B54" s="3" t="s">
        <v>135</v>
      </c>
      <c r="C54" s="3">
        <v>1</v>
      </c>
      <c r="D54" s="15" t="s">
        <v>136</v>
      </c>
      <c r="E54" s="15" t="s">
        <v>143</v>
      </c>
      <c r="F54" s="15" t="s">
        <v>12</v>
      </c>
      <c r="G54" s="3" t="s">
        <v>143</v>
      </c>
      <c r="H54" s="14" t="s">
        <v>144</v>
      </c>
      <c r="I54" s="26">
        <v>185297</v>
      </c>
      <c r="J54" s="13">
        <v>67724</v>
      </c>
      <c r="K54" s="13">
        <v>117573</v>
      </c>
      <c r="L54" s="12">
        <f>Table3[[#This Row],[Final State Match Funding 
Allocated from Program Cost Account (PCA) 25424
'[$0.37 Per $1.00 Withheld']]]+Table3[[#This Row],[State Match Funding
Allocated from PCA 25478
'[$0.63 Per $1.00 Withheld']]]</f>
        <v>185297</v>
      </c>
      <c r="M54" s="12">
        <v>67724</v>
      </c>
      <c r="N54" s="12">
        <v>117573</v>
      </c>
      <c r="O54" s="12">
        <v>0</v>
      </c>
      <c r="P54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55" spans="1:16" x14ac:dyDescent="0.25">
      <c r="A55" s="16" t="s">
        <v>134</v>
      </c>
      <c r="B55" s="3" t="s">
        <v>135</v>
      </c>
      <c r="C55" s="3">
        <v>1</v>
      </c>
      <c r="D55" s="15" t="s">
        <v>136</v>
      </c>
      <c r="E55" s="15" t="s">
        <v>145</v>
      </c>
      <c r="F55" s="15" t="s">
        <v>12</v>
      </c>
      <c r="G55" s="3" t="s">
        <v>145</v>
      </c>
      <c r="H55" s="14" t="s">
        <v>146</v>
      </c>
      <c r="I55" s="26">
        <v>34765</v>
      </c>
      <c r="J55" s="13">
        <v>12706</v>
      </c>
      <c r="K55" s="13">
        <v>22059</v>
      </c>
      <c r="L55" s="12">
        <f>Table3[[#This Row],[Final State Match Funding 
Allocated from Program Cost Account (PCA) 25424
'[$0.37 Per $1.00 Withheld']]]+Table3[[#This Row],[State Match Funding
Allocated from PCA 25478
'[$0.63 Per $1.00 Withheld']]]</f>
        <v>34765</v>
      </c>
      <c r="M55" s="12">
        <v>12706</v>
      </c>
      <c r="N55" s="12">
        <v>22059</v>
      </c>
      <c r="O55" s="12">
        <v>0</v>
      </c>
      <c r="P55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56" spans="1:16" x14ac:dyDescent="0.25">
      <c r="A56" s="16" t="s">
        <v>134</v>
      </c>
      <c r="B56" s="3" t="s">
        <v>135</v>
      </c>
      <c r="C56" s="3">
        <v>1</v>
      </c>
      <c r="D56" s="15" t="s">
        <v>136</v>
      </c>
      <c r="E56" s="15" t="s">
        <v>147</v>
      </c>
      <c r="F56" s="15" t="s">
        <v>12</v>
      </c>
      <c r="G56" s="3" t="s">
        <v>147</v>
      </c>
      <c r="H56" s="14" t="s">
        <v>148</v>
      </c>
      <c r="I56" s="26">
        <v>95158</v>
      </c>
      <c r="J56" s="13">
        <v>34779</v>
      </c>
      <c r="K56" s="13">
        <v>60379</v>
      </c>
      <c r="L56" s="12">
        <f>Table3[[#This Row],[Final State Match Funding 
Allocated from Program Cost Account (PCA) 25424
'[$0.37 Per $1.00 Withheld']]]+Table3[[#This Row],[State Match Funding
Allocated from PCA 25478
'[$0.63 Per $1.00 Withheld']]]</f>
        <v>95158</v>
      </c>
      <c r="M56" s="12">
        <v>34779</v>
      </c>
      <c r="N56" s="12">
        <v>60379</v>
      </c>
      <c r="O56" s="12">
        <v>0</v>
      </c>
      <c r="P56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57" spans="1:16" x14ac:dyDescent="0.25">
      <c r="A57" s="16" t="s">
        <v>134</v>
      </c>
      <c r="B57" s="3" t="s">
        <v>135</v>
      </c>
      <c r="C57" s="3">
        <v>1</v>
      </c>
      <c r="D57" s="15" t="s">
        <v>136</v>
      </c>
      <c r="E57" s="15" t="s">
        <v>149</v>
      </c>
      <c r="F57" s="15" t="s">
        <v>12</v>
      </c>
      <c r="G57" s="3" t="s">
        <v>149</v>
      </c>
      <c r="H57" s="14" t="s">
        <v>150</v>
      </c>
      <c r="I57" s="26">
        <v>92422</v>
      </c>
      <c r="J57" s="13">
        <v>33779</v>
      </c>
      <c r="K57" s="13">
        <v>58643</v>
      </c>
      <c r="L57" s="12">
        <f>Table3[[#This Row],[Final State Match Funding 
Allocated from Program Cost Account (PCA) 25424
'[$0.37 Per $1.00 Withheld']]]+Table3[[#This Row],[State Match Funding
Allocated from PCA 25478
'[$0.63 Per $1.00 Withheld']]]</f>
        <v>92422</v>
      </c>
      <c r="M57" s="12">
        <v>33779</v>
      </c>
      <c r="N57" s="12">
        <v>58643</v>
      </c>
      <c r="O57" s="12">
        <v>0</v>
      </c>
      <c r="P57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58" spans="1:16" x14ac:dyDescent="0.25">
      <c r="A58" s="16" t="s">
        <v>151</v>
      </c>
      <c r="B58" s="3" t="s">
        <v>152</v>
      </c>
      <c r="C58" s="3">
        <v>5</v>
      </c>
      <c r="D58" s="15" t="s">
        <v>153</v>
      </c>
      <c r="E58" s="15" t="s">
        <v>154</v>
      </c>
      <c r="F58" s="15" t="s">
        <v>12</v>
      </c>
      <c r="G58" s="3" t="s">
        <v>154</v>
      </c>
      <c r="H58" s="14" t="s">
        <v>155</v>
      </c>
      <c r="I58" s="26">
        <v>18510</v>
      </c>
      <c r="J58" s="13">
        <v>6765</v>
      </c>
      <c r="K58" s="13">
        <v>11745</v>
      </c>
      <c r="L58" s="12">
        <f>Table3[[#This Row],[Final State Match Funding 
Allocated from Program Cost Account (PCA) 25424
'[$0.37 Per $1.00 Withheld']]]+Table3[[#This Row],[State Match Funding
Allocated from PCA 25478
'[$0.63 Per $1.00 Withheld']]]</f>
        <v>18510</v>
      </c>
      <c r="M58" s="12">
        <v>6765</v>
      </c>
      <c r="N58" s="12">
        <v>11745</v>
      </c>
      <c r="O58" s="12">
        <v>0</v>
      </c>
      <c r="P58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59" spans="1:16" x14ac:dyDescent="0.25">
      <c r="A59" s="16" t="s">
        <v>156</v>
      </c>
      <c r="B59" s="3" t="s">
        <v>157</v>
      </c>
      <c r="C59" s="3">
        <v>1</v>
      </c>
      <c r="D59" s="15" t="s">
        <v>158</v>
      </c>
      <c r="E59" s="15" t="s">
        <v>159</v>
      </c>
      <c r="F59" s="15" t="s">
        <v>12</v>
      </c>
      <c r="G59" s="3" t="s">
        <v>159</v>
      </c>
      <c r="H59" s="14" t="s">
        <v>160</v>
      </c>
      <c r="I59" s="26">
        <v>16687</v>
      </c>
      <c r="J59" s="13">
        <v>6099</v>
      </c>
      <c r="K59" s="13">
        <v>10588</v>
      </c>
      <c r="L59" s="12">
        <f>Table3[[#This Row],[Final State Match Funding 
Allocated from Program Cost Account (PCA) 25424
'[$0.37 Per $1.00 Withheld']]]+Table3[[#This Row],[State Match Funding
Allocated from PCA 25478
'[$0.63 Per $1.00 Withheld']]]</f>
        <v>16687</v>
      </c>
      <c r="M59" s="12">
        <v>6099</v>
      </c>
      <c r="N59" s="12">
        <v>10588</v>
      </c>
      <c r="O59" s="12">
        <v>0</v>
      </c>
      <c r="P59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60" spans="1:16" x14ac:dyDescent="0.25">
      <c r="A60" s="16" t="s">
        <v>156</v>
      </c>
      <c r="B60" s="3" t="s">
        <v>157</v>
      </c>
      <c r="C60" s="3">
        <v>1</v>
      </c>
      <c r="D60" s="15" t="s">
        <v>158</v>
      </c>
      <c r="E60" s="15" t="s">
        <v>161</v>
      </c>
      <c r="F60" s="15" t="s">
        <v>12</v>
      </c>
      <c r="G60" s="3" t="s">
        <v>161</v>
      </c>
      <c r="H60" s="14" t="s">
        <v>162</v>
      </c>
      <c r="I60" s="26">
        <v>2100</v>
      </c>
      <c r="J60" s="13">
        <v>768</v>
      </c>
      <c r="K60" s="13">
        <v>1332</v>
      </c>
      <c r="L60" s="12">
        <f>Table3[[#This Row],[Final State Match Funding 
Allocated from Program Cost Account (PCA) 25424
'[$0.37 Per $1.00 Withheld']]]+Table3[[#This Row],[State Match Funding
Allocated from PCA 25478
'[$0.63 Per $1.00 Withheld']]]</f>
        <v>2100</v>
      </c>
      <c r="M60" s="12">
        <v>768</v>
      </c>
      <c r="N60" s="12">
        <v>1332</v>
      </c>
      <c r="O60" s="12">
        <v>0</v>
      </c>
      <c r="P60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61" spans="1:16" x14ac:dyDescent="0.25">
      <c r="A61" s="16" t="s">
        <v>163</v>
      </c>
      <c r="B61" s="3" t="s">
        <v>164</v>
      </c>
      <c r="C61" s="3">
        <v>1</v>
      </c>
      <c r="D61" s="15" t="s">
        <v>165</v>
      </c>
      <c r="E61" s="15" t="s">
        <v>166</v>
      </c>
      <c r="F61" s="15" t="s">
        <v>12</v>
      </c>
      <c r="G61" s="3" t="s">
        <v>166</v>
      </c>
      <c r="H61" s="14" t="s">
        <v>167</v>
      </c>
      <c r="I61" s="26">
        <v>4000</v>
      </c>
      <c r="J61" s="13">
        <v>1462</v>
      </c>
      <c r="K61" s="13">
        <v>2538</v>
      </c>
      <c r="L61" s="12">
        <f>Table3[[#This Row],[Final State Match Funding 
Allocated from Program Cost Account (PCA) 25424
'[$0.37 Per $1.00 Withheld']]]+Table3[[#This Row],[State Match Funding
Allocated from PCA 25478
'[$0.63 Per $1.00 Withheld']]]</f>
        <v>4000</v>
      </c>
      <c r="M61" s="12">
        <v>1462</v>
      </c>
      <c r="N61" s="12">
        <v>2538</v>
      </c>
      <c r="O61" s="12">
        <v>0</v>
      </c>
      <c r="P61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62" spans="1:16" x14ac:dyDescent="0.25">
      <c r="A62" s="16" t="s">
        <v>163</v>
      </c>
      <c r="B62" s="3" t="s">
        <v>164</v>
      </c>
      <c r="C62" s="3">
        <v>1</v>
      </c>
      <c r="D62" s="15" t="s">
        <v>165</v>
      </c>
      <c r="E62" s="15" t="s">
        <v>168</v>
      </c>
      <c r="F62" s="15" t="s">
        <v>12</v>
      </c>
      <c r="G62" s="3" t="s">
        <v>168</v>
      </c>
      <c r="H62" s="14" t="s">
        <v>169</v>
      </c>
      <c r="I62" s="26">
        <v>326765</v>
      </c>
      <c r="J62" s="13">
        <v>119429</v>
      </c>
      <c r="K62" s="13">
        <v>207336</v>
      </c>
      <c r="L62" s="12">
        <f>Table3[[#This Row],[Final State Match Funding 
Allocated from Program Cost Account (PCA) 25424
'[$0.37 Per $1.00 Withheld']]]+Table3[[#This Row],[State Match Funding
Allocated from PCA 25478
'[$0.63 Per $1.00 Withheld']]]</f>
        <v>326765</v>
      </c>
      <c r="M62" s="12">
        <v>119429</v>
      </c>
      <c r="N62" s="12">
        <v>207336</v>
      </c>
      <c r="O62" s="12">
        <v>0</v>
      </c>
      <c r="P62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63" spans="1:16" x14ac:dyDescent="0.25">
      <c r="A63" s="16" t="s">
        <v>163</v>
      </c>
      <c r="B63" s="3" t="s">
        <v>164</v>
      </c>
      <c r="C63" s="3">
        <v>1</v>
      </c>
      <c r="D63" s="15" t="s">
        <v>165</v>
      </c>
      <c r="E63" s="15" t="s">
        <v>170</v>
      </c>
      <c r="F63" s="15" t="s">
        <v>12</v>
      </c>
      <c r="G63" s="3" t="s">
        <v>170</v>
      </c>
      <c r="H63" s="14" t="s">
        <v>171</v>
      </c>
      <c r="I63" s="26">
        <v>256666</v>
      </c>
      <c r="J63" s="13">
        <v>93809</v>
      </c>
      <c r="K63" s="13">
        <v>162857</v>
      </c>
      <c r="L63" s="12">
        <f>Table3[[#This Row],[Final State Match Funding 
Allocated from Program Cost Account (PCA) 25424
'[$0.37 Per $1.00 Withheld']]]+Table3[[#This Row],[State Match Funding
Allocated from PCA 25478
'[$0.63 Per $1.00 Withheld']]]</f>
        <v>256666</v>
      </c>
      <c r="M63" s="12">
        <v>93809</v>
      </c>
      <c r="N63" s="12">
        <v>162857</v>
      </c>
      <c r="O63" s="12">
        <v>0</v>
      </c>
      <c r="P63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64" spans="1:16" x14ac:dyDescent="0.25">
      <c r="A64" s="16" t="s">
        <v>163</v>
      </c>
      <c r="B64" s="3" t="s">
        <v>164</v>
      </c>
      <c r="C64" s="3">
        <v>1</v>
      </c>
      <c r="D64" s="15" t="s">
        <v>165</v>
      </c>
      <c r="E64" s="15" t="s">
        <v>172</v>
      </c>
      <c r="F64" s="15" t="s">
        <v>12</v>
      </c>
      <c r="G64" s="3" t="s">
        <v>172</v>
      </c>
      <c r="H64" s="14" t="s">
        <v>173</v>
      </c>
      <c r="I64" s="26">
        <v>939182</v>
      </c>
      <c r="J64" s="13">
        <v>226553</v>
      </c>
      <c r="K64" s="13">
        <v>712629</v>
      </c>
      <c r="L64" s="12">
        <f>Table3[[#This Row],[Final State Match Funding 
Allocated from Program Cost Account (PCA) 25424
'[$0.37 Per $1.00 Withheld']]]+Table3[[#This Row],[State Match Funding
Allocated from PCA 25478
'[$0.63 Per $1.00 Withheld']]]</f>
        <v>939182</v>
      </c>
      <c r="M64" s="12">
        <v>226553</v>
      </c>
      <c r="N64" s="12">
        <v>393307</v>
      </c>
      <c r="O64" s="12">
        <v>319322</v>
      </c>
      <c r="P64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65" spans="1:16" x14ac:dyDescent="0.25">
      <c r="A65" s="16" t="s">
        <v>163</v>
      </c>
      <c r="B65" s="3" t="s">
        <v>164</v>
      </c>
      <c r="C65" s="3">
        <v>1</v>
      </c>
      <c r="D65" s="15" t="s">
        <v>165</v>
      </c>
      <c r="E65" s="15" t="s">
        <v>174</v>
      </c>
      <c r="F65" s="15" t="s">
        <v>12</v>
      </c>
      <c r="G65" s="3" t="s">
        <v>174</v>
      </c>
      <c r="H65" s="14" t="s">
        <v>175</v>
      </c>
      <c r="I65" s="26">
        <v>521009</v>
      </c>
      <c r="J65" s="13">
        <v>190424</v>
      </c>
      <c r="K65" s="13">
        <v>330585</v>
      </c>
      <c r="L65" s="12">
        <f>Table3[[#This Row],[Final State Match Funding 
Allocated from Program Cost Account (PCA) 25424
'[$0.37 Per $1.00 Withheld']]]+Table3[[#This Row],[State Match Funding
Allocated from PCA 25478
'[$0.63 Per $1.00 Withheld']]]</f>
        <v>521009</v>
      </c>
      <c r="M65" s="12">
        <v>190424</v>
      </c>
      <c r="N65" s="12">
        <v>330585</v>
      </c>
      <c r="O65" s="12">
        <v>0</v>
      </c>
      <c r="P65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66" spans="1:16" x14ac:dyDescent="0.25">
      <c r="A66" s="16" t="s">
        <v>163</v>
      </c>
      <c r="B66" s="3" t="s">
        <v>164</v>
      </c>
      <c r="C66" s="3">
        <v>1</v>
      </c>
      <c r="D66" s="15" t="s">
        <v>165</v>
      </c>
      <c r="E66" s="15" t="s">
        <v>176</v>
      </c>
      <c r="F66" s="15" t="s">
        <v>12</v>
      </c>
      <c r="G66" s="3" t="s">
        <v>176</v>
      </c>
      <c r="H66" s="14" t="s">
        <v>177</v>
      </c>
      <c r="I66" s="26">
        <v>296277</v>
      </c>
      <c r="J66" s="13">
        <v>108286</v>
      </c>
      <c r="K66" s="13">
        <v>187991</v>
      </c>
      <c r="L66" s="12">
        <f>Table3[[#This Row],[Final State Match Funding 
Allocated from Program Cost Account (PCA) 25424
'[$0.37 Per $1.00 Withheld']]]+Table3[[#This Row],[State Match Funding
Allocated from PCA 25478
'[$0.63 Per $1.00 Withheld']]]</f>
        <v>296277</v>
      </c>
      <c r="M66" s="12">
        <v>108286</v>
      </c>
      <c r="N66" s="12">
        <v>187991</v>
      </c>
      <c r="O66" s="12">
        <v>0</v>
      </c>
      <c r="P66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67" spans="1:16" x14ac:dyDescent="0.25">
      <c r="A67" s="16" t="s">
        <v>163</v>
      </c>
      <c r="B67" s="3" t="s">
        <v>164</v>
      </c>
      <c r="C67" s="3">
        <v>1</v>
      </c>
      <c r="D67" s="15" t="s">
        <v>165</v>
      </c>
      <c r="E67" s="15" t="s">
        <v>178</v>
      </c>
      <c r="F67" s="15" t="s">
        <v>12</v>
      </c>
      <c r="G67" s="3" t="s">
        <v>178</v>
      </c>
      <c r="H67" s="14" t="s">
        <v>179</v>
      </c>
      <c r="I67" s="26">
        <v>188859</v>
      </c>
      <c r="J67" s="13">
        <v>69026</v>
      </c>
      <c r="K67" s="13">
        <v>119833</v>
      </c>
      <c r="L67" s="12">
        <f>Table3[[#This Row],[Final State Match Funding 
Allocated from Program Cost Account (PCA) 25424
'[$0.37 Per $1.00 Withheld']]]+Table3[[#This Row],[State Match Funding
Allocated from PCA 25478
'[$0.63 Per $1.00 Withheld']]]</f>
        <v>188859</v>
      </c>
      <c r="M67" s="12">
        <v>69026</v>
      </c>
      <c r="N67" s="12">
        <v>119833</v>
      </c>
      <c r="O67" s="12">
        <v>0</v>
      </c>
      <c r="P67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68" spans="1:16" x14ac:dyDescent="0.25">
      <c r="A68" s="16" t="s">
        <v>163</v>
      </c>
      <c r="B68" s="3" t="s">
        <v>164</v>
      </c>
      <c r="C68" s="3">
        <v>1</v>
      </c>
      <c r="D68" s="15" t="s">
        <v>165</v>
      </c>
      <c r="E68" s="15" t="s">
        <v>180</v>
      </c>
      <c r="F68" s="15" t="s">
        <v>12</v>
      </c>
      <c r="G68" s="3" t="s">
        <v>180</v>
      </c>
      <c r="H68" s="14" t="s">
        <v>181</v>
      </c>
      <c r="I68" s="26">
        <v>394526</v>
      </c>
      <c r="J68" s="13">
        <v>144195</v>
      </c>
      <c r="K68" s="13">
        <v>250331</v>
      </c>
      <c r="L68" s="12">
        <f>Table3[[#This Row],[Final State Match Funding 
Allocated from Program Cost Account (PCA) 25424
'[$0.37 Per $1.00 Withheld']]]+Table3[[#This Row],[State Match Funding
Allocated from PCA 25478
'[$0.63 Per $1.00 Withheld']]]</f>
        <v>394526</v>
      </c>
      <c r="M68" s="12">
        <v>144195</v>
      </c>
      <c r="N68" s="12">
        <v>250331</v>
      </c>
      <c r="O68" s="12">
        <v>0</v>
      </c>
      <c r="P68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69" spans="1:16" x14ac:dyDescent="0.25">
      <c r="A69" s="16" t="s">
        <v>163</v>
      </c>
      <c r="B69" s="3" t="s">
        <v>164</v>
      </c>
      <c r="C69" s="3">
        <v>1</v>
      </c>
      <c r="D69" s="15" t="s">
        <v>165</v>
      </c>
      <c r="E69" s="15" t="s">
        <v>182</v>
      </c>
      <c r="F69" s="15" t="s">
        <v>12</v>
      </c>
      <c r="G69" s="3" t="s">
        <v>182</v>
      </c>
      <c r="H69" s="14" t="s">
        <v>183</v>
      </c>
      <c r="I69" s="26">
        <v>161427</v>
      </c>
      <c r="J69" s="13">
        <v>59000</v>
      </c>
      <c r="K69" s="13">
        <v>102427</v>
      </c>
      <c r="L69" s="12">
        <f>Table3[[#This Row],[Final State Match Funding 
Allocated from Program Cost Account (PCA) 25424
'[$0.37 Per $1.00 Withheld']]]+Table3[[#This Row],[State Match Funding
Allocated from PCA 25478
'[$0.63 Per $1.00 Withheld']]]</f>
        <v>161427</v>
      </c>
      <c r="M69" s="12">
        <v>59000</v>
      </c>
      <c r="N69" s="12">
        <v>102427</v>
      </c>
      <c r="O69" s="12">
        <v>0</v>
      </c>
      <c r="P69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70" spans="1:16" x14ac:dyDescent="0.25">
      <c r="A70" s="16" t="s">
        <v>163</v>
      </c>
      <c r="B70" s="3" t="s">
        <v>164</v>
      </c>
      <c r="C70" s="3">
        <v>1</v>
      </c>
      <c r="D70" s="15" t="s">
        <v>165</v>
      </c>
      <c r="E70" s="15" t="s">
        <v>184</v>
      </c>
      <c r="F70" s="15" t="s">
        <v>12</v>
      </c>
      <c r="G70" s="3" t="s">
        <v>184</v>
      </c>
      <c r="H70" s="14" t="s">
        <v>185</v>
      </c>
      <c r="I70" s="26">
        <v>131340</v>
      </c>
      <c r="J70" s="13">
        <v>48003</v>
      </c>
      <c r="K70" s="13">
        <v>83337</v>
      </c>
      <c r="L70" s="12">
        <f>Table3[[#This Row],[Final State Match Funding 
Allocated from Program Cost Account (PCA) 25424
'[$0.37 Per $1.00 Withheld']]]+Table3[[#This Row],[State Match Funding
Allocated from PCA 25478
'[$0.63 Per $1.00 Withheld']]]</f>
        <v>131340</v>
      </c>
      <c r="M70" s="12">
        <v>48003</v>
      </c>
      <c r="N70" s="12">
        <v>83337</v>
      </c>
      <c r="O70" s="12">
        <v>0</v>
      </c>
      <c r="P70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71" spans="1:16" x14ac:dyDescent="0.25">
      <c r="A71" s="16" t="s">
        <v>163</v>
      </c>
      <c r="B71" s="3" t="s">
        <v>164</v>
      </c>
      <c r="C71" s="3">
        <v>1</v>
      </c>
      <c r="D71" s="15" t="s">
        <v>165</v>
      </c>
      <c r="E71" s="15" t="s">
        <v>186</v>
      </c>
      <c r="F71" s="15" t="s">
        <v>12</v>
      </c>
      <c r="G71" s="3" t="s">
        <v>186</v>
      </c>
      <c r="H71" s="14" t="s">
        <v>187</v>
      </c>
      <c r="I71" s="26">
        <v>9899536</v>
      </c>
      <c r="J71" s="13">
        <v>3618181</v>
      </c>
      <c r="K71" s="13">
        <v>6281355</v>
      </c>
      <c r="L71" s="12">
        <f>Table3[[#This Row],[Final State Match Funding 
Allocated from Program Cost Account (PCA) 25424
'[$0.37 Per $1.00 Withheld']]]+Table3[[#This Row],[State Match Funding
Allocated from PCA 25478
'[$0.63 Per $1.00 Withheld']]]</f>
        <v>9899536</v>
      </c>
      <c r="M71" s="12">
        <v>3618181</v>
      </c>
      <c r="N71" s="12">
        <v>6281355</v>
      </c>
      <c r="O71" s="12">
        <v>0</v>
      </c>
      <c r="P71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72" spans="1:16" x14ac:dyDescent="0.25">
      <c r="A72" s="16" t="s">
        <v>163</v>
      </c>
      <c r="B72" s="3" t="s">
        <v>164</v>
      </c>
      <c r="C72" s="3">
        <v>1</v>
      </c>
      <c r="D72" s="15" t="s">
        <v>165</v>
      </c>
      <c r="E72" s="15" t="s">
        <v>188</v>
      </c>
      <c r="F72" s="15" t="s">
        <v>12</v>
      </c>
      <c r="G72" s="3" t="s">
        <v>188</v>
      </c>
      <c r="H72" s="14" t="s">
        <v>189</v>
      </c>
      <c r="I72" s="26">
        <v>83000</v>
      </c>
      <c r="J72" s="13">
        <v>30336</v>
      </c>
      <c r="K72" s="13">
        <v>52664</v>
      </c>
      <c r="L72" s="12">
        <f>Table3[[#This Row],[Final State Match Funding 
Allocated from Program Cost Account (PCA) 25424
'[$0.37 Per $1.00 Withheld']]]+Table3[[#This Row],[State Match Funding
Allocated from PCA 25478
'[$0.63 Per $1.00 Withheld']]]</f>
        <v>83000</v>
      </c>
      <c r="M72" s="12">
        <v>30336</v>
      </c>
      <c r="N72" s="12">
        <v>52664</v>
      </c>
      <c r="O72" s="12">
        <v>0</v>
      </c>
      <c r="P72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73" spans="1:16" x14ac:dyDescent="0.25">
      <c r="A73" s="16" t="s">
        <v>163</v>
      </c>
      <c r="B73" s="3" t="s">
        <v>164</v>
      </c>
      <c r="C73" s="3">
        <v>1</v>
      </c>
      <c r="D73" s="15" t="s">
        <v>165</v>
      </c>
      <c r="E73" s="15" t="s">
        <v>190</v>
      </c>
      <c r="F73" s="15" t="s">
        <v>12</v>
      </c>
      <c r="G73" s="3" t="s">
        <v>190</v>
      </c>
      <c r="H73" s="14" t="s">
        <v>191</v>
      </c>
      <c r="I73" s="26">
        <v>413647</v>
      </c>
      <c r="J73" s="13">
        <v>151184</v>
      </c>
      <c r="K73" s="13">
        <v>262463</v>
      </c>
      <c r="L73" s="12">
        <f>Table3[[#This Row],[Final State Match Funding 
Allocated from Program Cost Account (PCA) 25424
'[$0.37 Per $1.00 Withheld']]]+Table3[[#This Row],[State Match Funding
Allocated from PCA 25478
'[$0.63 Per $1.00 Withheld']]]</f>
        <v>413647</v>
      </c>
      <c r="M73" s="12">
        <v>151184</v>
      </c>
      <c r="N73" s="12">
        <v>262463</v>
      </c>
      <c r="O73" s="12">
        <v>0</v>
      </c>
      <c r="P73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74" spans="1:16" x14ac:dyDescent="0.25">
      <c r="A74" s="16" t="s">
        <v>163</v>
      </c>
      <c r="B74" s="3" t="s">
        <v>164</v>
      </c>
      <c r="C74" s="3">
        <v>1</v>
      </c>
      <c r="D74" s="15" t="s">
        <v>165</v>
      </c>
      <c r="E74" s="15" t="s">
        <v>192</v>
      </c>
      <c r="F74" s="15" t="s">
        <v>12</v>
      </c>
      <c r="G74" s="3" t="s">
        <v>192</v>
      </c>
      <c r="H74" s="14" t="s">
        <v>193</v>
      </c>
      <c r="I74" s="26">
        <v>553094</v>
      </c>
      <c r="J74" s="13">
        <v>202150</v>
      </c>
      <c r="K74" s="13">
        <v>350944</v>
      </c>
      <c r="L74" s="12">
        <f>Table3[[#This Row],[Final State Match Funding 
Allocated from Program Cost Account (PCA) 25424
'[$0.37 Per $1.00 Withheld']]]+Table3[[#This Row],[State Match Funding
Allocated from PCA 25478
'[$0.63 Per $1.00 Withheld']]]</f>
        <v>553094</v>
      </c>
      <c r="M74" s="12">
        <v>202150</v>
      </c>
      <c r="N74" s="12">
        <v>350944</v>
      </c>
      <c r="O74" s="12">
        <v>0</v>
      </c>
      <c r="P74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75" spans="1:16" x14ac:dyDescent="0.25">
      <c r="A75" s="16" t="s">
        <v>163</v>
      </c>
      <c r="B75" s="3" t="s">
        <v>164</v>
      </c>
      <c r="C75" s="3">
        <v>1</v>
      </c>
      <c r="D75" s="15" t="s">
        <v>165</v>
      </c>
      <c r="E75" s="15" t="s">
        <v>194</v>
      </c>
      <c r="F75" s="15" t="s">
        <v>12</v>
      </c>
      <c r="G75" s="3" t="s">
        <v>194</v>
      </c>
      <c r="H75" s="14" t="s">
        <v>195</v>
      </c>
      <c r="I75" s="26">
        <v>469028</v>
      </c>
      <c r="J75" s="13">
        <v>171425</v>
      </c>
      <c r="K75" s="13">
        <v>297603</v>
      </c>
      <c r="L75" s="12">
        <f>Table3[[#This Row],[Final State Match Funding 
Allocated from Program Cost Account (PCA) 25424
'[$0.37 Per $1.00 Withheld']]]+Table3[[#This Row],[State Match Funding
Allocated from PCA 25478
'[$0.63 Per $1.00 Withheld']]]</f>
        <v>469028</v>
      </c>
      <c r="M75" s="12">
        <v>171425</v>
      </c>
      <c r="N75" s="12">
        <v>297603</v>
      </c>
      <c r="O75" s="12">
        <v>0</v>
      </c>
      <c r="P75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76" spans="1:16" x14ac:dyDescent="0.25">
      <c r="A76" s="16" t="s">
        <v>163</v>
      </c>
      <c r="B76" s="3" t="s">
        <v>164</v>
      </c>
      <c r="C76" s="3">
        <v>1</v>
      </c>
      <c r="D76" s="15" t="s">
        <v>165</v>
      </c>
      <c r="E76" s="15" t="s">
        <v>196</v>
      </c>
      <c r="F76" s="15" t="s">
        <v>12</v>
      </c>
      <c r="G76" s="3" t="s">
        <v>196</v>
      </c>
      <c r="H76" s="14" t="s">
        <v>197</v>
      </c>
      <c r="I76" s="26">
        <v>385375</v>
      </c>
      <c r="J76" s="13">
        <v>140851</v>
      </c>
      <c r="K76" s="13">
        <v>244524</v>
      </c>
      <c r="L76" s="12">
        <f>Table3[[#This Row],[Final State Match Funding 
Allocated from Program Cost Account (PCA) 25424
'[$0.37 Per $1.00 Withheld']]]+Table3[[#This Row],[State Match Funding
Allocated from PCA 25478
'[$0.63 Per $1.00 Withheld']]]</f>
        <v>385375</v>
      </c>
      <c r="M76" s="12">
        <v>140851</v>
      </c>
      <c r="N76" s="12">
        <v>244524</v>
      </c>
      <c r="O76" s="12">
        <v>0</v>
      </c>
      <c r="P76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77" spans="1:16" x14ac:dyDescent="0.25">
      <c r="A77" s="16" t="s">
        <v>163</v>
      </c>
      <c r="B77" s="3" t="s">
        <v>164</v>
      </c>
      <c r="C77" s="3">
        <v>1</v>
      </c>
      <c r="D77" s="15" t="s">
        <v>165</v>
      </c>
      <c r="E77" s="15" t="s">
        <v>198</v>
      </c>
      <c r="F77" s="15" t="s">
        <v>12</v>
      </c>
      <c r="G77" s="3" t="s">
        <v>198</v>
      </c>
      <c r="H77" s="14" t="s">
        <v>199</v>
      </c>
      <c r="I77" s="26">
        <v>501542</v>
      </c>
      <c r="J77" s="13">
        <v>183309</v>
      </c>
      <c r="K77" s="13">
        <v>318233</v>
      </c>
      <c r="L77" s="12">
        <f>Table3[[#This Row],[Final State Match Funding 
Allocated from Program Cost Account (PCA) 25424
'[$0.37 Per $1.00 Withheld']]]+Table3[[#This Row],[State Match Funding
Allocated from PCA 25478
'[$0.63 Per $1.00 Withheld']]]</f>
        <v>501542</v>
      </c>
      <c r="M77" s="12">
        <v>183309</v>
      </c>
      <c r="N77" s="12">
        <v>318233</v>
      </c>
      <c r="O77" s="12">
        <v>0</v>
      </c>
      <c r="P77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78" spans="1:16" x14ac:dyDescent="0.25">
      <c r="A78" s="16" t="s">
        <v>163</v>
      </c>
      <c r="B78" s="3" t="s">
        <v>164</v>
      </c>
      <c r="C78" s="3">
        <v>1</v>
      </c>
      <c r="D78" s="15" t="s">
        <v>165</v>
      </c>
      <c r="E78" s="15" t="s">
        <v>200</v>
      </c>
      <c r="F78" s="15" t="s">
        <v>12</v>
      </c>
      <c r="G78" s="3" t="s">
        <v>200</v>
      </c>
      <c r="H78" s="14" t="s">
        <v>201</v>
      </c>
      <c r="I78" s="26">
        <v>257002</v>
      </c>
      <c r="J78" s="13">
        <v>93932</v>
      </c>
      <c r="K78" s="13">
        <v>163070</v>
      </c>
      <c r="L78" s="12">
        <f>Table3[[#This Row],[Final State Match Funding 
Allocated from Program Cost Account (PCA) 25424
'[$0.37 Per $1.00 Withheld']]]+Table3[[#This Row],[State Match Funding
Allocated from PCA 25478
'[$0.63 Per $1.00 Withheld']]]</f>
        <v>257002</v>
      </c>
      <c r="M78" s="12">
        <v>93932</v>
      </c>
      <c r="N78" s="12">
        <v>163070</v>
      </c>
      <c r="O78" s="12">
        <v>0</v>
      </c>
      <c r="P78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79" spans="1:16" x14ac:dyDescent="0.25">
      <c r="A79" s="16" t="s">
        <v>163</v>
      </c>
      <c r="B79" s="3" t="s">
        <v>164</v>
      </c>
      <c r="C79" s="3">
        <v>1</v>
      </c>
      <c r="D79" s="15" t="s">
        <v>165</v>
      </c>
      <c r="E79" s="15" t="s">
        <v>202</v>
      </c>
      <c r="F79" s="15" t="s">
        <v>12</v>
      </c>
      <c r="G79" s="3" t="s">
        <v>202</v>
      </c>
      <c r="H79" s="14" t="s">
        <v>203</v>
      </c>
      <c r="I79" s="26">
        <v>67107</v>
      </c>
      <c r="J79" s="13">
        <v>24527</v>
      </c>
      <c r="K79" s="13">
        <v>42580</v>
      </c>
      <c r="L79" s="12">
        <f>Table3[[#This Row],[Final State Match Funding 
Allocated from Program Cost Account (PCA) 25424
'[$0.37 Per $1.00 Withheld']]]+Table3[[#This Row],[State Match Funding
Allocated from PCA 25478
'[$0.63 Per $1.00 Withheld']]]</f>
        <v>67107</v>
      </c>
      <c r="M79" s="12">
        <v>24527</v>
      </c>
      <c r="N79" s="12">
        <v>42580</v>
      </c>
      <c r="O79" s="12">
        <v>0</v>
      </c>
      <c r="P79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80" spans="1:16" x14ac:dyDescent="0.25">
      <c r="A80" s="16" t="s">
        <v>163</v>
      </c>
      <c r="B80" s="3" t="s">
        <v>164</v>
      </c>
      <c r="C80" s="3">
        <v>1</v>
      </c>
      <c r="D80" s="15" t="s">
        <v>165</v>
      </c>
      <c r="E80" s="15" t="s">
        <v>204</v>
      </c>
      <c r="F80" s="15" t="s">
        <v>12</v>
      </c>
      <c r="G80" s="3" t="s">
        <v>204</v>
      </c>
      <c r="H80" s="14" t="s">
        <v>205</v>
      </c>
      <c r="I80" s="26">
        <v>110915</v>
      </c>
      <c r="J80" s="13">
        <v>40538</v>
      </c>
      <c r="K80" s="13">
        <v>70377</v>
      </c>
      <c r="L80" s="12">
        <f>Table3[[#This Row],[Final State Match Funding 
Allocated from Program Cost Account (PCA) 25424
'[$0.37 Per $1.00 Withheld']]]+Table3[[#This Row],[State Match Funding
Allocated from PCA 25478
'[$0.63 Per $1.00 Withheld']]]</f>
        <v>110915</v>
      </c>
      <c r="M80" s="12">
        <v>40538</v>
      </c>
      <c r="N80" s="12">
        <v>70377</v>
      </c>
      <c r="O80" s="12">
        <v>0</v>
      </c>
      <c r="P80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81" spans="1:16" x14ac:dyDescent="0.25">
      <c r="A81" s="16" t="s">
        <v>163</v>
      </c>
      <c r="B81" s="3" t="s">
        <v>164</v>
      </c>
      <c r="C81" s="3">
        <v>1</v>
      </c>
      <c r="D81" s="15" t="s">
        <v>165</v>
      </c>
      <c r="E81" s="15" t="s">
        <v>206</v>
      </c>
      <c r="F81" s="15" t="s">
        <v>12</v>
      </c>
      <c r="G81" s="3" t="s">
        <v>206</v>
      </c>
      <c r="H81" s="14" t="s">
        <v>207</v>
      </c>
      <c r="I81" s="26">
        <v>1044824</v>
      </c>
      <c r="J81" s="13">
        <v>381873</v>
      </c>
      <c r="K81" s="13">
        <v>662951</v>
      </c>
      <c r="L81" s="12">
        <f>Table3[[#This Row],[Final State Match Funding 
Allocated from Program Cost Account (PCA) 25424
'[$0.37 Per $1.00 Withheld']]]+Table3[[#This Row],[State Match Funding
Allocated from PCA 25478
'[$0.63 Per $1.00 Withheld']]]</f>
        <v>1044824</v>
      </c>
      <c r="M81" s="12">
        <v>381873</v>
      </c>
      <c r="N81" s="12">
        <v>662951</v>
      </c>
      <c r="O81" s="12">
        <v>0</v>
      </c>
      <c r="P81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82" spans="1:16" x14ac:dyDescent="0.25">
      <c r="A82" s="16" t="s">
        <v>163</v>
      </c>
      <c r="B82" s="3" t="s">
        <v>164</v>
      </c>
      <c r="C82" s="3">
        <v>1</v>
      </c>
      <c r="D82" s="15" t="s">
        <v>165</v>
      </c>
      <c r="E82" s="15" t="s">
        <v>208</v>
      </c>
      <c r="F82" s="15" t="s">
        <v>12</v>
      </c>
      <c r="G82" s="3" t="s">
        <v>208</v>
      </c>
      <c r="H82" s="14" t="s">
        <v>209</v>
      </c>
      <c r="I82" s="26">
        <v>31398</v>
      </c>
      <c r="J82" s="13">
        <v>11476</v>
      </c>
      <c r="K82" s="13">
        <v>19922</v>
      </c>
      <c r="L82" s="12">
        <f>Table3[[#This Row],[Final State Match Funding 
Allocated from Program Cost Account (PCA) 25424
'[$0.37 Per $1.00 Withheld']]]+Table3[[#This Row],[State Match Funding
Allocated from PCA 25478
'[$0.63 Per $1.00 Withheld']]]</f>
        <v>31398</v>
      </c>
      <c r="M82" s="12">
        <v>11476</v>
      </c>
      <c r="N82" s="12">
        <v>19922</v>
      </c>
      <c r="O82" s="12">
        <v>0</v>
      </c>
      <c r="P82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83" spans="1:16" x14ac:dyDescent="0.25">
      <c r="A83" s="16" t="s">
        <v>163</v>
      </c>
      <c r="B83" s="3" t="s">
        <v>164</v>
      </c>
      <c r="C83" s="3">
        <v>1</v>
      </c>
      <c r="D83" s="15" t="s">
        <v>165</v>
      </c>
      <c r="E83" s="15" t="s">
        <v>210</v>
      </c>
      <c r="F83" s="15" t="s">
        <v>12</v>
      </c>
      <c r="G83" s="3" t="s">
        <v>210</v>
      </c>
      <c r="H83" s="14" t="s">
        <v>211</v>
      </c>
      <c r="I83" s="26">
        <v>205803</v>
      </c>
      <c r="J83" s="13">
        <v>75219</v>
      </c>
      <c r="K83" s="13">
        <v>130584</v>
      </c>
      <c r="L83" s="12">
        <f>Table3[[#This Row],[Final State Match Funding 
Allocated from Program Cost Account (PCA) 25424
'[$0.37 Per $1.00 Withheld']]]+Table3[[#This Row],[State Match Funding
Allocated from PCA 25478
'[$0.63 Per $1.00 Withheld']]]</f>
        <v>205803</v>
      </c>
      <c r="M83" s="12">
        <v>75219</v>
      </c>
      <c r="N83" s="12">
        <v>130584</v>
      </c>
      <c r="O83" s="12">
        <v>0</v>
      </c>
      <c r="P83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84" spans="1:16" x14ac:dyDescent="0.25">
      <c r="A84" s="16" t="s">
        <v>163</v>
      </c>
      <c r="B84" s="3" t="s">
        <v>164</v>
      </c>
      <c r="C84" s="3">
        <v>1</v>
      </c>
      <c r="D84" s="15" t="s">
        <v>165</v>
      </c>
      <c r="E84" s="15" t="s">
        <v>212</v>
      </c>
      <c r="F84" s="15" t="s">
        <v>12</v>
      </c>
      <c r="G84" s="3" t="s">
        <v>212</v>
      </c>
      <c r="H84" s="14" t="s">
        <v>213</v>
      </c>
      <c r="I84" s="26">
        <v>444700</v>
      </c>
      <c r="J84" s="13">
        <v>162533</v>
      </c>
      <c r="K84" s="13">
        <v>282167</v>
      </c>
      <c r="L84" s="12">
        <f>Table3[[#This Row],[Final State Match Funding 
Allocated from Program Cost Account (PCA) 25424
'[$0.37 Per $1.00 Withheld']]]+Table3[[#This Row],[State Match Funding
Allocated from PCA 25478
'[$0.63 Per $1.00 Withheld']]]</f>
        <v>444700</v>
      </c>
      <c r="M84" s="12">
        <v>162533</v>
      </c>
      <c r="N84" s="12">
        <v>282167</v>
      </c>
      <c r="O84" s="12">
        <v>0</v>
      </c>
      <c r="P84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85" spans="1:16" x14ac:dyDescent="0.25">
      <c r="A85" s="16" t="s">
        <v>163</v>
      </c>
      <c r="B85" s="3" t="s">
        <v>164</v>
      </c>
      <c r="C85" s="3">
        <v>1</v>
      </c>
      <c r="D85" s="15" t="s">
        <v>165</v>
      </c>
      <c r="E85" s="15" t="s">
        <v>214</v>
      </c>
      <c r="F85" s="15" t="s">
        <v>12</v>
      </c>
      <c r="G85" s="3" t="s">
        <v>214</v>
      </c>
      <c r="H85" s="14" t="s">
        <v>215</v>
      </c>
      <c r="I85" s="26">
        <v>600692</v>
      </c>
      <c r="J85" s="13">
        <v>219547</v>
      </c>
      <c r="K85" s="13">
        <v>381145</v>
      </c>
      <c r="L85" s="12">
        <f>Table3[[#This Row],[Final State Match Funding 
Allocated from Program Cost Account (PCA) 25424
'[$0.37 Per $1.00 Withheld']]]+Table3[[#This Row],[State Match Funding
Allocated from PCA 25478
'[$0.63 Per $1.00 Withheld']]]</f>
        <v>600692</v>
      </c>
      <c r="M85" s="12">
        <v>219547</v>
      </c>
      <c r="N85" s="12">
        <v>381145</v>
      </c>
      <c r="O85" s="12">
        <v>0</v>
      </c>
      <c r="P85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86" spans="1:16" x14ac:dyDescent="0.25">
      <c r="A86" s="16" t="s">
        <v>163</v>
      </c>
      <c r="B86" s="3" t="s">
        <v>164</v>
      </c>
      <c r="C86" s="3">
        <v>1</v>
      </c>
      <c r="D86" s="15" t="s">
        <v>165</v>
      </c>
      <c r="E86" s="15" t="s">
        <v>216</v>
      </c>
      <c r="F86" s="15" t="s">
        <v>12</v>
      </c>
      <c r="G86" s="3" t="s">
        <v>216</v>
      </c>
      <c r="H86" s="14" t="s">
        <v>217</v>
      </c>
      <c r="I86" s="26">
        <v>542257</v>
      </c>
      <c r="J86" s="13">
        <v>198189</v>
      </c>
      <c r="K86" s="13">
        <v>344068</v>
      </c>
      <c r="L86" s="12">
        <f>Table3[[#This Row],[Final State Match Funding 
Allocated from Program Cost Account (PCA) 25424
'[$0.37 Per $1.00 Withheld']]]+Table3[[#This Row],[State Match Funding
Allocated from PCA 25478
'[$0.63 Per $1.00 Withheld']]]</f>
        <v>542257</v>
      </c>
      <c r="M86" s="12">
        <v>198189</v>
      </c>
      <c r="N86" s="12">
        <v>344068</v>
      </c>
      <c r="O86" s="12">
        <v>0</v>
      </c>
      <c r="P86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87" spans="1:16" x14ac:dyDescent="0.25">
      <c r="A87" s="16" t="s">
        <v>218</v>
      </c>
      <c r="B87" s="3" t="s">
        <v>219</v>
      </c>
      <c r="C87" s="3">
        <v>1</v>
      </c>
      <c r="D87" s="15" t="s">
        <v>220</v>
      </c>
      <c r="E87" s="15" t="s">
        <v>221</v>
      </c>
      <c r="F87" s="15" t="s">
        <v>12</v>
      </c>
      <c r="G87" s="3" t="s">
        <v>221</v>
      </c>
      <c r="H87" s="14" t="s">
        <v>222</v>
      </c>
      <c r="I87" s="26">
        <v>826347</v>
      </c>
      <c r="J87" s="13">
        <v>302022</v>
      </c>
      <c r="K87" s="13">
        <v>524325</v>
      </c>
      <c r="L87" s="12">
        <f>Table3[[#This Row],[Final State Match Funding 
Allocated from Program Cost Account (PCA) 25424
'[$0.37 Per $1.00 Withheld']]]+Table3[[#This Row],[State Match Funding
Allocated from PCA 25478
'[$0.63 Per $1.00 Withheld']]]</f>
        <v>826347</v>
      </c>
      <c r="M87" s="12">
        <v>302022</v>
      </c>
      <c r="N87" s="12">
        <v>524325</v>
      </c>
      <c r="O87" s="12">
        <v>0</v>
      </c>
      <c r="P87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88" spans="1:16" x14ac:dyDescent="0.25">
      <c r="A88" s="16" t="s">
        <v>223</v>
      </c>
      <c r="B88" s="3" t="s">
        <v>224</v>
      </c>
      <c r="C88" s="3">
        <v>1</v>
      </c>
      <c r="D88" s="15" t="s">
        <v>225</v>
      </c>
      <c r="E88" s="15" t="s">
        <v>226</v>
      </c>
      <c r="F88" s="15" t="s">
        <v>12</v>
      </c>
      <c r="G88" s="3" t="s">
        <v>226</v>
      </c>
      <c r="H88" s="14" t="s">
        <v>227</v>
      </c>
      <c r="I88" s="26">
        <v>33206</v>
      </c>
      <c r="J88" s="13">
        <v>12136</v>
      </c>
      <c r="K88" s="13">
        <v>21070</v>
      </c>
      <c r="L88" s="12">
        <f>Table3[[#This Row],[Final State Match Funding 
Allocated from Program Cost Account (PCA) 25424
'[$0.37 Per $1.00 Withheld']]]+Table3[[#This Row],[State Match Funding
Allocated from PCA 25478
'[$0.63 Per $1.00 Withheld']]]</f>
        <v>33206</v>
      </c>
      <c r="M88" s="12">
        <v>12136</v>
      </c>
      <c r="N88" s="12">
        <v>21070</v>
      </c>
      <c r="O88" s="12">
        <v>0</v>
      </c>
      <c r="P88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89" spans="1:16" x14ac:dyDescent="0.25">
      <c r="A89" s="16" t="s">
        <v>223</v>
      </c>
      <c r="B89" s="3" t="s">
        <v>224</v>
      </c>
      <c r="C89" s="3">
        <v>1</v>
      </c>
      <c r="D89" s="15" t="s">
        <v>225</v>
      </c>
      <c r="E89" s="15" t="s">
        <v>228</v>
      </c>
      <c r="F89" s="15" t="s">
        <v>12</v>
      </c>
      <c r="G89" s="3" t="s">
        <v>228</v>
      </c>
      <c r="H89" s="14" t="s">
        <v>229</v>
      </c>
      <c r="I89" s="26">
        <v>46264</v>
      </c>
      <c r="J89" s="13">
        <v>16909</v>
      </c>
      <c r="K89" s="13">
        <v>29355</v>
      </c>
      <c r="L89" s="12">
        <f>Table3[[#This Row],[Final State Match Funding 
Allocated from Program Cost Account (PCA) 25424
'[$0.37 Per $1.00 Withheld']]]+Table3[[#This Row],[State Match Funding
Allocated from PCA 25478
'[$0.63 Per $1.00 Withheld']]]</f>
        <v>46264</v>
      </c>
      <c r="M89" s="12">
        <v>16909</v>
      </c>
      <c r="N89" s="12">
        <v>29355</v>
      </c>
      <c r="O89" s="12">
        <v>0</v>
      </c>
      <c r="P89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90" spans="1:16" x14ac:dyDescent="0.25">
      <c r="A90" s="16" t="s">
        <v>223</v>
      </c>
      <c r="B90" s="3" t="s">
        <v>224</v>
      </c>
      <c r="C90" s="3">
        <v>1</v>
      </c>
      <c r="D90" s="15" t="s">
        <v>225</v>
      </c>
      <c r="E90" s="15" t="s">
        <v>230</v>
      </c>
      <c r="F90" s="15" t="s">
        <v>12</v>
      </c>
      <c r="G90" s="3" t="s">
        <v>230</v>
      </c>
      <c r="H90" s="14" t="s">
        <v>231</v>
      </c>
      <c r="I90" s="26">
        <v>55145</v>
      </c>
      <c r="J90" s="13">
        <v>20155</v>
      </c>
      <c r="K90" s="13">
        <v>34990</v>
      </c>
      <c r="L90" s="12">
        <f>Table3[[#This Row],[Final State Match Funding 
Allocated from Program Cost Account (PCA) 25424
'[$0.37 Per $1.00 Withheld']]]+Table3[[#This Row],[State Match Funding
Allocated from PCA 25478
'[$0.63 Per $1.00 Withheld']]]</f>
        <v>55145</v>
      </c>
      <c r="M90" s="12">
        <v>20155</v>
      </c>
      <c r="N90" s="12">
        <v>34990</v>
      </c>
      <c r="O90" s="12">
        <v>0</v>
      </c>
      <c r="P90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91" spans="1:16" x14ac:dyDescent="0.25">
      <c r="A91" s="16" t="s">
        <v>223</v>
      </c>
      <c r="B91" s="3" t="s">
        <v>224</v>
      </c>
      <c r="C91" s="3">
        <v>1</v>
      </c>
      <c r="D91" s="15" t="s">
        <v>225</v>
      </c>
      <c r="E91" s="15" t="s">
        <v>232</v>
      </c>
      <c r="F91" s="15" t="s">
        <v>12</v>
      </c>
      <c r="G91" s="3" t="s">
        <v>232</v>
      </c>
      <c r="H91" s="14" t="s">
        <v>233</v>
      </c>
      <c r="I91" s="26">
        <v>28294</v>
      </c>
      <c r="J91" s="13">
        <v>10341</v>
      </c>
      <c r="K91" s="13">
        <v>17953</v>
      </c>
      <c r="L91" s="12">
        <f>Table3[[#This Row],[Final State Match Funding 
Allocated from Program Cost Account (PCA) 25424
'[$0.37 Per $1.00 Withheld']]]+Table3[[#This Row],[State Match Funding
Allocated from PCA 25478
'[$0.63 Per $1.00 Withheld']]]</f>
        <v>28294</v>
      </c>
      <c r="M91" s="12">
        <v>10341</v>
      </c>
      <c r="N91" s="12">
        <v>17953</v>
      </c>
      <c r="O91" s="12">
        <v>0</v>
      </c>
      <c r="P91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92" spans="1:16" x14ac:dyDescent="0.25">
      <c r="A92" s="16" t="s">
        <v>223</v>
      </c>
      <c r="B92" s="3" t="s">
        <v>224</v>
      </c>
      <c r="C92" s="3">
        <v>1</v>
      </c>
      <c r="D92" s="15" t="s">
        <v>225</v>
      </c>
      <c r="E92" s="15" t="s">
        <v>234</v>
      </c>
      <c r="F92" s="15" t="s">
        <v>12</v>
      </c>
      <c r="G92" s="3" t="s">
        <v>234</v>
      </c>
      <c r="H92" s="14" t="s">
        <v>235</v>
      </c>
      <c r="I92" s="26">
        <v>3690</v>
      </c>
      <c r="J92" s="13">
        <v>1349</v>
      </c>
      <c r="K92" s="13">
        <v>2341</v>
      </c>
      <c r="L92" s="12">
        <f>Table3[[#This Row],[Final State Match Funding 
Allocated from Program Cost Account (PCA) 25424
'[$0.37 Per $1.00 Withheld']]]+Table3[[#This Row],[State Match Funding
Allocated from PCA 25478
'[$0.63 Per $1.00 Withheld']]]</f>
        <v>3690</v>
      </c>
      <c r="M92" s="12">
        <v>1349</v>
      </c>
      <c r="N92" s="12">
        <v>2341</v>
      </c>
      <c r="O92" s="12">
        <v>0</v>
      </c>
      <c r="P92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93" spans="1:16" x14ac:dyDescent="0.25">
      <c r="A93" s="16" t="s">
        <v>236</v>
      </c>
      <c r="B93" s="3" t="s">
        <v>237</v>
      </c>
      <c r="C93" s="3">
        <v>1</v>
      </c>
      <c r="D93" s="15" t="s">
        <v>238</v>
      </c>
      <c r="E93" s="15" t="s">
        <v>239</v>
      </c>
      <c r="F93" s="15" t="s">
        <v>12</v>
      </c>
      <c r="G93" s="3" t="s">
        <v>239</v>
      </c>
      <c r="H93" s="14" t="s">
        <v>240</v>
      </c>
      <c r="I93" s="26">
        <v>205670</v>
      </c>
      <c r="J93" s="13">
        <v>75170</v>
      </c>
      <c r="K93" s="13">
        <v>130500</v>
      </c>
      <c r="L93" s="12">
        <f>Table3[[#This Row],[Final State Match Funding 
Allocated from Program Cost Account (PCA) 25424
'[$0.37 Per $1.00 Withheld']]]+Table3[[#This Row],[State Match Funding
Allocated from PCA 25478
'[$0.63 Per $1.00 Withheld']]]</f>
        <v>205670</v>
      </c>
      <c r="M93" s="12">
        <v>75170</v>
      </c>
      <c r="N93" s="12">
        <v>130500</v>
      </c>
      <c r="O93" s="12">
        <v>0</v>
      </c>
      <c r="P93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94" spans="1:16" x14ac:dyDescent="0.25">
      <c r="A94" s="16" t="s">
        <v>236</v>
      </c>
      <c r="B94" s="3" t="s">
        <v>237</v>
      </c>
      <c r="C94" s="3">
        <v>1</v>
      </c>
      <c r="D94" s="15" t="s">
        <v>238</v>
      </c>
      <c r="E94" s="15" t="s">
        <v>241</v>
      </c>
      <c r="F94" s="15" t="s">
        <v>12</v>
      </c>
      <c r="G94" s="3" t="s">
        <v>241</v>
      </c>
      <c r="H94" s="14" t="s">
        <v>242</v>
      </c>
      <c r="I94" s="26">
        <v>15935</v>
      </c>
      <c r="J94" s="13">
        <v>5824</v>
      </c>
      <c r="K94" s="13">
        <v>10111</v>
      </c>
      <c r="L94" s="12">
        <f>Table3[[#This Row],[Final State Match Funding 
Allocated from Program Cost Account (PCA) 25424
'[$0.37 Per $1.00 Withheld']]]+Table3[[#This Row],[State Match Funding
Allocated from PCA 25478
'[$0.63 Per $1.00 Withheld']]]</f>
        <v>15935</v>
      </c>
      <c r="M94" s="12">
        <v>5824</v>
      </c>
      <c r="N94" s="12">
        <v>10111</v>
      </c>
      <c r="O94" s="12">
        <v>0</v>
      </c>
      <c r="P94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95" spans="1:16" x14ac:dyDescent="0.25">
      <c r="A95" s="16" t="s">
        <v>243</v>
      </c>
      <c r="B95" s="3" t="s">
        <v>244</v>
      </c>
      <c r="C95" s="3">
        <v>1</v>
      </c>
      <c r="D95" s="15" t="s">
        <v>245</v>
      </c>
      <c r="E95" s="15" t="s">
        <v>246</v>
      </c>
      <c r="F95" s="15" t="s">
        <v>12</v>
      </c>
      <c r="G95" s="3" t="s">
        <v>246</v>
      </c>
      <c r="H95" s="14" t="s">
        <v>247</v>
      </c>
      <c r="I95" s="26">
        <v>70378</v>
      </c>
      <c r="J95" s="13">
        <v>25722</v>
      </c>
      <c r="K95" s="13">
        <v>44656</v>
      </c>
      <c r="L95" s="12">
        <f>Table3[[#This Row],[Final State Match Funding 
Allocated from Program Cost Account (PCA) 25424
'[$0.37 Per $1.00 Withheld']]]+Table3[[#This Row],[State Match Funding
Allocated from PCA 25478
'[$0.63 Per $1.00 Withheld']]]</f>
        <v>70378</v>
      </c>
      <c r="M95" s="12">
        <v>25722</v>
      </c>
      <c r="N95" s="12">
        <v>44656</v>
      </c>
      <c r="O95" s="12">
        <v>0</v>
      </c>
      <c r="P95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96" spans="1:16" x14ac:dyDescent="0.25">
      <c r="A96" s="16" t="s">
        <v>243</v>
      </c>
      <c r="B96" s="3" t="s">
        <v>244</v>
      </c>
      <c r="C96" s="3">
        <v>1</v>
      </c>
      <c r="D96" s="15" t="s">
        <v>245</v>
      </c>
      <c r="E96" s="15" t="s">
        <v>248</v>
      </c>
      <c r="F96" s="15" t="s">
        <v>12</v>
      </c>
      <c r="G96" s="3" t="s">
        <v>248</v>
      </c>
      <c r="H96" s="14" t="s">
        <v>249</v>
      </c>
      <c r="I96" s="26">
        <v>67418</v>
      </c>
      <c r="J96" s="13">
        <v>24641</v>
      </c>
      <c r="K96" s="13">
        <v>42777</v>
      </c>
      <c r="L96" s="12">
        <f>Table3[[#This Row],[Final State Match Funding 
Allocated from Program Cost Account (PCA) 25424
'[$0.37 Per $1.00 Withheld']]]+Table3[[#This Row],[State Match Funding
Allocated from PCA 25478
'[$0.63 Per $1.00 Withheld']]]</f>
        <v>67418</v>
      </c>
      <c r="M96" s="12">
        <v>24641</v>
      </c>
      <c r="N96" s="12">
        <v>42777</v>
      </c>
      <c r="O96" s="12">
        <v>0</v>
      </c>
      <c r="P96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97" spans="1:16" x14ac:dyDescent="0.25">
      <c r="A97" s="16" t="s">
        <v>243</v>
      </c>
      <c r="B97" s="3" t="s">
        <v>244</v>
      </c>
      <c r="C97" s="3">
        <v>1</v>
      </c>
      <c r="D97" s="15" t="s">
        <v>245</v>
      </c>
      <c r="E97" s="15" t="s">
        <v>250</v>
      </c>
      <c r="F97" s="15" t="s">
        <v>12</v>
      </c>
      <c r="G97" s="3" t="s">
        <v>250</v>
      </c>
      <c r="H97" s="14" t="s">
        <v>251</v>
      </c>
      <c r="I97" s="26">
        <v>369281</v>
      </c>
      <c r="J97" s="13">
        <v>134969</v>
      </c>
      <c r="K97" s="13">
        <v>234312</v>
      </c>
      <c r="L97" s="12">
        <f>Table3[[#This Row],[Final State Match Funding 
Allocated from Program Cost Account (PCA) 25424
'[$0.37 Per $1.00 Withheld']]]+Table3[[#This Row],[State Match Funding
Allocated from PCA 25478
'[$0.63 Per $1.00 Withheld']]]</f>
        <v>369281</v>
      </c>
      <c r="M97" s="12">
        <v>134969</v>
      </c>
      <c r="N97" s="12">
        <v>234312</v>
      </c>
      <c r="O97" s="12">
        <v>0</v>
      </c>
      <c r="P97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98" spans="1:16" x14ac:dyDescent="0.25">
      <c r="A98" s="16" t="s">
        <v>243</v>
      </c>
      <c r="B98" s="3" t="s">
        <v>244</v>
      </c>
      <c r="C98" s="3">
        <v>1</v>
      </c>
      <c r="D98" s="15" t="s">
        <v>245</v>
      </c>
      <c r="E98" s="15" t="s">
        <v>252</v>
      </c>
      <c r="F98" s="15" t="s">
        <v>12</v>
      </c>
      <c r="G98" s="3" t="s">
        <v>252</v>
      </c>
      <c r="H98" s="14" t="s">
        <v>253</v>
      </c>
      <c r="I98" s="26">
        <v>291265</v>
      </c>
      <c r="J98" s="13">
        <v>106454</v>
      </c>
      <c r="K98" s="13">
        <v>184811</v>
      </c>
      <c r="L98" s="12">
        <f>Table3[[#This Row],[Final State Match Funding 
Allocated from Program Cost Account (PCA) 25424
'[$0.37 Per $1.00 Withheld']]]+Table3[[#This Row],[State Match Funding
Allocated from PCA 25478
'[$0.63 Per $1.00 Withheld']]]</f>
        <v>291265</v>
      </c>
      <c r="M98" s="12">
        <v>106454</v>
      </c>
      <c r="N98" s="12">
        <v>184811</v>
      </c>
      <c r="O98" s="12">
        <v>0</v>
      </c>
      <c r="P98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99" spans="1:16" x14ac:dyDescent="0.25">
      <c r="A99" s="16" t="s">
        <v>243</v>
      </c>
      <c r="B99" s="3" t="s">
        <v>244</v>
      </c>
      <c r="C99" s="3">
        <v>1</v>
      </c>
      <c r="D99" s="15" t="s">
        <v>245</v>
      </c>
      <c r="E99" s="15" t="s">
        <v>254</v>
      </c>
      <c r="F99" s="15" t="s">
        <v>12</v>
      </c>
      <c r="G99" s="3" t="s">
        <v>254</v>
      </c>
      <c r="H99" s="14" t="s">
        <v>255</v>
      </c>
      <c r="I99" s="26">
        <v>51489</v>
      </c>
      <c r="J99" s="13">
        <v>18819</v>
      </c>
      <c r="K99" s="13">
        <v>32670</v>
      </c>
      <c r="L99" s="12">
        <f>Table3[[#This Row],[Final State Match Funding 
Allocated from Program Cost Account (PCA) 25424
'[$0.37 Per $1.00 Withheld']]]+Table3[[#This Row],[State Match Funding
Allocated from PCA 25478
'[$0.63 Per $1.00 Withheld']]]</f>
        <v>51489</v>
      </c>
      <c r="M99" s="12">
        <v>18819</v>
      </c>
      <c r="N99" s="12">
        <v>32670</v>
      </c>
      <c r="O99" s="12">
        <v>0</v>
      </c>
      <c r="P99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00" spans="1:16" x14ac:dyDescent="0.25">
      <c r="A100" s="16" t="s">
        <v>243</v>
      </c>
      <c r="B100" s="3" t="s">
        <v>244</v>
      </c>
      <c r="C100" s="3">
        <v>1</v>
      </c>
      <c r="D100" s="15" t="s">
        <v>245</v>
      </c>
      <c r="E100" s="15" t="s">
        <v>256</v>
      </c>
      <c r="F100" s="15" t="s">
        <v>12</v>
      </c>
      <c r="G100" s="3" t="s">
        <v>256</v>
      </c>
      <c r="H100" s="14" t="s">
        <v>257</v>
      </c>
      <c r="I100" s="26">
        <v>70418</v>
      </c>
      <c r="J100" s="13">
        <v>25737</v>
      </c>
      <c r="K100" s="13">
        <v>44681</v>
      </c>
      <c r="L100" s="12">
        <f>Table3[[#This Row],[Final State Match Funding 
Allocated from Program Cost Account (PCA) 25424
'[$0.37 Per $1.00 Withheld']]]+Table3[[#This Row],[State Match Funding
Allocated from PCA 25478
'[$0.63 Per $1.00 Withheld']]]</f>
        <v>70418</v>
      </c>
      <c r="M100" s="12">
        <v>25737</v>
      </c>
      <c r="N100" s="12">
        <v>44681</v>
      </c>
      <c r="O100" s="12">
        <v>0</v>
      </c>
      <c r="P100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01" spans="1:16" x14ac:dyDescent="0.25">
      <c r="A101" s="16" t="s">
        <v>243</v>
      </c>
      <c r="B101" s="3" t="s">
        <v>244</v>
      </c>
      <c r="C101" s="3">
        <v>1</v>
      </c>
      <c r="D101" s="15" t="s">
        <v>245</v>
      </c>
      <c r="E101" s="15" t="s">
        <v>258</v>
      </c>
      <c r="F101" s="15" t="s">
        <v>12</v>
      </c>
      <c r="G101" s="3" t="s">
        <v>258</v>
      </c>
      <c r="H101" s="14" t="s">
        <v>259</v>
      </c>
      <c r="I101" s="26">
        <v>104686</v>
      </c>
      <c r="J101" s="13">
        <v>38262</v>
      </c>
      <c r="K101" s="13">
        <v>66424</v>
      </c>
      <c r="L101" s="12">
        <f>Table3[[#This Row],[Final State Match Funding 
Allocated from Program Cost Account (PCA) 25424
'[$0.37 Per $1.00 Withheld']]]+Table3[[#This Row],[State Match Funding
Allocated from PCA 25478
'[$0.63 Per $1.00 Withheld']]]</f>
        <v>104686</v>
      </c>
      <c r="M101" s="12">
        <v>38262</v>
      </c>
      <c r="N101" s="12">
        <v>66424</v>
      </c>
      <c r="O101" s="12">
        <v>0</v>
      </c>
      <c r="P101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02" spans="1:16" x14ac:dyDescent="0.25">
      <c r="A102" s="16" t="s">
        <v>243</v>
      </c>
      <c r="B102" s="3" t="s">
        <v>244</v>
      </c>
      <c r="C102" s="3">
        <v>1</v>
      </c>
      <c r="D102" s="15" t="s">
        <v>245</v>
      </c>
      <c r="E102" s="15" t="s">
        <v>260</v>
      </c>
      <c r="F102" s="15" t="s">
        <v>12</v>
      </c>
      <c r="G102" s="3" t="s">
        <v>260</v>
      </c>
      <c r="H102" s="14" t="s">
        <v>261</v>
      </c>
      <c r="I102" s="26">
        <v>45592</v>
      </c>
      <c r="J102" s="13">
        <v>16663</v>
      </c>
      <c r="K102" s="13">
        <v>28929</v>
      </c>
      <c r="L102" s="12">
        <f>Table3[[#This Row],[Final State Match Funding 
Allocated from Program Cost Account (PCA) 25424
'[$0.37 Per $1.00 Withheld']]]+Table3[[#This Row],[State Match Funding
Allocated from PCA 25478
'[$0.63 Per $1.00 Withheld']]]</f>
        <v>45592</v>
      </c>
      <c r="M102" s="12">
        <v>16663</v>
      </c>
      <c r="N102" s="12">
        <v>28929</v>
      </c>
      <c r="O102" s="12">
        <v>0</v>
      </c>
      <c r="P102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03" spans="1:16" x14ac:dyDescent="0.25">
      <c r="A103" s="16" t="s">
        <v>243</v>
      </c>
      <c r="B103" s="3" t="s">
        <v>244</v>
      </c>
      <c r="C103" s="3">
        <v>1</v>
      </c>
      <c r="D103" s="15" t="s">
        <v>245</v>
      </c>
      <c r="E103" s="15" t="s">
        <v>262</v>
      </c>
      <c r="F103" s="15" t="s">
        <v>12</v>
      </c>
      <c r="G103" s="3" t="s">
        <v>262</v>
      </c>
      <c r="H103" s="14" t="s">
        <v>263</v>
      </c>
      <c r="I103" s="26">
        <v>69813</v>
      </c>
      <c r="J103" s="13">
        <v>25516</v>
      </c>
      <c r="K103" s="13">
        <v>44297</v>
      </c>
      <c r="L103" s="12">
        <f>Table3[[#This Row],[Final State Match Funding 
Allocated from Program Cost Account (PCA) 25424
'[$0.37 Per $1.00 Withheld']]]+Table3[[#This Row],[State Match Funding
Allocated from PCA 25478
'[$0.63 Per $1.00 Withheld']]]</f>
        <v>69813</v>
      </c>
      <c r="M103" s="12">
        <v>25516</v>
      </c>
      <c r="N103" s="12">
        <v>44297</v>
      </c>
      <c r="O103" s="12">
        <v>0</v>
      </c>
      <c r="P103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04" spans="1:16" x14ac:dyDescent="0.25">
      <c r="A104" s="16" t="s">
        <v>243</v>
      </c>
      <c r="B104" s="3" t="s">
        <v>244</v>
      </c>
      <c r="C104" s="3">
        <v>1</v>
      </c>
      <c r="D104" s="15" t="s">
        <v>245</v>
      </c>
      <c r="E104" s="15" t="s">
        <v>264</v>
      </c>
      <c r="F104" s="15" t="s">
        <v>12</v>
      </c>
      <c r="G104" s="3" t="s">
        <v>264</v>
      </c>
      <c r="H104" s="14" t="s">
        <v>265</v>
      </c>
      <c r="I104" s="26">
        <v>34253</v>
      </c>
      <c r="J104" s="13">
        <v>12519</v>
      </c>
      <c r="K104" s="13">
        <v>21734</v>
      </c>
      <c r="L104" s="12">
        <f>Table3[[#This Row],[Final State Match Funding 
Allocated from Program Cost Account (PCA) 25424
'[$0.37 Per $1.00 Withheld']]]+Table3[[#This Row],[State Match Funding
Allocated from PCA 25478
'[$0.63 Per $1.00 Withheld']]]</f>
        <v>34253</v>
      </c>
      <c r="M104" s="12">
        <v>12519</v>
      </c>
      <c r="N104" s="12">
        <v>21734</v>
      </c>
      <c r="O104" s="12">
        <v>0</v>
      </c>
      <c r="P104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05" spans="1:16" x14ac:dyDescent="0.25">
      <c r="A105" s="16" t="s">
        <v>266</v>
      </c>
      <c r="B105" s="3" t="s">
        <v>267</v>
      </c>
      <c r="C105" s="3">
        <v>2</v>
      </c>
      <c r="D105" s="15" t="s">
        <v>268</v>
      </c>
      <c r="E105" s="15" t="s">
        <v>269</v>
      </c>
      <c r="F105" s="15" t="s">
        <v>12</v>
      </c>
      <c r="G105" s="3" t="s">
        <v>269</v>
      </c>
      <c r="H105" s="14" t="s">
        <v>270</v>
      </c>
      <c r="I105" s="26">
        <v>350149</v>
      </c>
      <c r="J105" s="13">
        <v>127976</v>
      </c>
      <c r="K105" s="13">
        <v>222173</v>
      </c>
      <c r="L105" s="12">
        <f>Table3[[#This Row],[Final State Match Funding 
Allocated from Program Cost Account (PCA) 25424
'[$0.37 Per $1.00 Withheld']]]+Table3[[#This Row],[State Match Funding
Allocated from PCA 25478
'[$0.63 Per $1.00 Withheld']]]</f>
        <v>350149</v>
      </c>
      <c r="M105" s="12">
        <v>127976</v>
      </c>
      <c r="N105" s="12">
        <v>222173</v>
      </c>
      <c r="O105" s="12">
        <v>0</v>
      </c>
      <c r="P105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06" spans="1:16" x14ac:dyDescent="0.25">
      <c r="A106" s="16" t="s">
        <v>266</v>
      </c>
      <c r="B106" s="3" t="s">
        <v>267</v>
      </c>
      <c r="C106" s="3">
        <v>2</v>
      </c>
      <c r="D106" s="15" t="s">
        <v>268</v>
      </c>
      <c r="E106" s="15" t="s">
        <v>271</v>
      </c>
      <c r="F106" s="15" t="s">
        <v>12</v>
      </c>
      <c r="G106" s="3" t="s">
        <v>271</v>
      </c>
      <c r="H106" s="14" t="s">
        <v>272</v>
      </c>
      <c r="I106" s="26">
        <v>298974</v>
      </c>
      <c r="J106" s="13">
        <v>109272</v>
      </c>
      <c r="K106" s="13">
        <v>189702</v>
      </c>
      <c r="L106" s="12">
        <f>Table3[[#This Row],[Final State Match Funding 
Allocated from Program Cost Account (PCA) 25424
'[$0.37 Per $1.00 Withheld']]]+Table3[[#This Row],[State Match Funding
Allocated from PCA 25478
'[$0.63 Per $1.00 Withheld']]]</f>
        <v>298974</v>
      </c>
      <c r="M106" s="12">
        <v>109272</v>
      </c>
      <c r="N106" s="12">
        <v>189702</v>
      </c>
      <c r="O106" s="12">
        <v>0</v>
      </c>
      <c r="P106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07" spans="1:16" x14ac:dyDescent="0.25">
      <c r="A107" s="16" t="s">
        <v>266</v>
      </c>
      <c r="B107" s="3" t="s">
        <v>267</v>
      </c>
      <c r="C107" s="3">
        <v>2</v>
      </c>
      <c r="D107" s="15" t="s">
        <v>268</v>
      </c>
      <c r="E107" s="15" t="s">
        <v>273</v>
      </c>
      <c r="F107" s="15" t="s">
        <v>12</v>
      </c>
      <c r="G107" s="3" t="s">
        <v>273</v>
      </c>
      <c r="H107" s="14" t="s">
        <v>274</v>
      </c>
      <c r="I107" s="26">
        <v>5710</v>
      </c>
      <c r="J107" s="13">
        <v>2087</v>
      </c>
      <c r="K107" s="13">
        <v>3623</v>
      </c>
      <c r="L107" s="12">
        <f>Table3[[#This Row],[Final State Match Funding 
Allocated from Program Cost Account (PCA) 25424
'[$0.37 Per $1.00 Withheld']]]+Table3[[#This Row],[State Match Funding
Allocated from PCA 25478
'[$0.63 Per $1.00 Withheld']]]</f>
        <v>5710</v>
      </c>
      <c r="M107" s="12">
        <v>2087</v>
      </c>
      <c r="N107" s="12">
        <v>3623</v>
      </c>
      <c r="O107" s="12">
        <v>0</v>
      </c>
      <c r="P107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08" spans="1:16" x14ac:dyDescent="0.25">
      <c r="A108" s="16" t="s">
        <v>266</v>
      </c>
      <c r="B108" s="3" t="s">
        <v>267</v>
      </c>
      <c r="C108" s="3">
        <v>2</v>
      </c>
      <c r="D108" s="15" t="s">
        <v>268</v>
      </c>
      <c r="E108" s="15" t="s">
        <v>275</v>
      </c>
      <c r="F108" s="15" t="s">
        <v>12</v>
      </c>
      <c r="G108" s="3" t="s">
        <v>275</v>
      </c>
      <c r="H108" s="14" t="s">
        <v>276</v>
      </c>
      <c r="I108" s="26">
        <v>6020</v>
      </c>
      <c r="J108" s="13">
        <v>2200</v>
      </c>
      <c r="K108" s="13">
        <v>3820</v>
      </c>
      <c r="L108" s="12">
        <f>Table3[[#This Row],[Final State Match Funding 
Allocated from Program Cost Account (PCA) 25424
'[$0.37 Per $1.00 Withheld']]]+Table3[[#This Row],[State Match Funding
Allocated from PCA 25478
'[$0.63 Per $1.00 Withheld']]]</f>
        <v>6020</v>
      </c>
      <c r="M108" s="12">
        <v>2200</v>
      </c>
      <c r="N108" s="12">
        <v>3820</v>
      </c>
      <c r="O108" s="12">
        <v>0</v>
      </c>
      <c r="P108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09" spans="1:16" x14ac:dyDescent="0.25">
      <c r="A109" s="16" t="s">
        <v>266</v>
      </c>
      <c r="B109" s="3" t="s">
        <v>267</v>
      </c>
      <c r="C109" s="3">
        <v>2</v>
      </c>
      <c r="D109" s="15" t="s">
        <v>268</v>
      </c>
      <c r="E109" s="15" t="s">
        <v>277</v>
      </c>
      <c r="F109" s="15" t="s">
        <v>12</v>
      </c>
      <c r="G109" s="3" t="s">
        <v>277</v>
      </c>
      <c r="H109" s="14" t="s">
        <v>278</v>
      </c>
      <c r="I109" s="26">
        <v>94627</v>
      </c>
      <c r="J109" s="13">
        <v>34585</v>
      </c>
      <c r="K109" s="13">
        <v>60042</v>
      </c>
      <c r="L109" s="12">
        <f>Table3[[#This Row],[Final State Match Funding 
Allocated from Program Cost Account (PCA) 25424
'[$0.37 Per $1.00 Withheld']]]+Table3[[#This Row],[State Match Funding
Allocated from PCA 25478
'[$0.63 Per $1.00 Withheld']]]</f>
        <v>94627</v>
      </c>
      <c r="M109" s="12">
        <v>34585</v>
      </c>
      <c r="N109" s="12">
        <v>60042</v>
      </c>
      <c r="O109" s="12">
        <v>0</v>
      </c>
      <c r="P109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10" spans="1:16" x14ac:dyDescent="0.25">
      <c r="A110" s="16" t="s">
        <v>266</v>
      </c>
      <c r="B110" s="3" t="s">
        <v>267</v>
      </c>
      <c r="C110" s="3">
        <v>2</v>
      </c>
      <c r="D110" s="15" t="s">
        <v>268</v>
      </c>
      <c r="E110" s="15" t="s">
        <v>279</v>
      </c>
      <c r="F110" s="15" t="s">
        <v>12</v>
      </c>
      <c r="G110" s="3" t="s">
        <v>279</v>
      </c>
      <c r="H110" s="14" t="s">
        <v>280</v>
      </c>
      <c r="I110" s="26">
        <v>5427</v>
      </c>
      <c r="J110" s="13">
        <v>1984</v>
      </c>
      <c r="K110" s="13">
        <v>3443</v>
      </c>
      <c r="L110" s="12">
        <f>Table3[[#This Row],[Final State Match Funding 
Allocated from Program Cost Account (PCA) 25424
'[$0.37 Per $1.00 Withheld']]]+Table3[[#This Row],[State Match Funding
Allocated from PCA 25478
'[$0.63 Per $1.00 Withheld']]]</f>
        <v>5427</v>
      </c>
      <c r="M110" s="12">
        <v>1984</v>
      </c>
      <c r="N110" s="12">
        <v>3443</v>
      </c>
      <c r="O110" s="12">
        <v>0</v>
      </c>
      <c r="P110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11" spans="1:16" x14ac:dyDescent="0.25">
      <c r="A111" s="16" t="s">
        <v>266</v>
      </c>
      <c r="B111" s="3" t="s">
        <v>267</v>
      </c>
      <c r="C111" s="3">
        <v>2</v>
      </c>
      <c r="D111" s="15" t="s">
        <v>268</v>
      </c>
      <c r="E111" s="15" t="s">
        <v>281</v>
      </c>
      <c r="F111" s="15" t="s">
        <v>12</v>
      </c>
      <c r="G111" s="3" t="s">
        <v>281</v>
      </c>
      <c r="H111" s="14" t="s">
        <v>282</v>
      </c>
      <c r="I111" s="26">
        <v>303056</v>
      </c>
      <c r="J111" s="13">
        <v>110764</v>
      </c>
      <c r="K111" s="13">
        <v>192292</v>
      </c>
      <c r="L111" s="12">
        <f>Table3[[#This Row],[Final State Match Funding 
Allocated from Program Cost Account (PCA) 25424
'[$0.37 Per $1.00 Withheld']]]+Table3[[#This Row],[State Match Funding
Allocated from PCA 25478
'[$0.63 Per $1.00 Withheld']]]</f>
        <v>303056</v>
      </c>
      <c r="M111" s="12">
        <v>110764</v>
      </c>
      <c r="N111" s="12">
        <v>192292</v>
      </c>
      <c r="O111" s="12">
        <v>0</v>
      </c>
      <c r="P111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12" spans="1:16" x14ac:dyDescent="0.25">
      <c r="A112" s="16" t="s">
        <v>266</v>
      </c>
      <c r="B112" s="3" t="s">
        <v>267</v>
      </c>
      <c r="C112" s="3">
        <v>2</v>
      </c>
      <c r="D112" s="15" t="s">
        <v>268</v>
      </c>
      <c r="E112" s="15" t="s">
        <v>283</v>
      </c>
      <c r="F112" s="15" t="s">
        <v>12</v>
      </c>
      <c r="G112" s="3" t="s">
        <v>283</v>
      </c>
      <c r="H112" s="14" t="s">
        <v>284</v>
      </c>
      <c r="I112" s="26">
        <v>55085</v>
      </c>
      <c r="J112" s="13">
        <v>20133</v>
      </c>
      <c r="K112" s="13">
        <v>34952</v>
      </c>
      <c r="L112" s="12">
        <f>Table3[[#This Row],[Final State Match Funding 
Allocated from Program Cost Account (PCA) 25424
'[$0.37 Per $1.00 Withheld']]]+Table3[[#This Row],[State Match Funding
Allocated from PCA 25478
'[$0.63 Per $1.00 Withheld']]]</f>
        <v>55085</v>
      </c>
      <c r="M112" s="12">
        <v>20133</v>
      </c>
      <c r="N112" s="12">
        <v>34952</v>
      </c>
      <c r="O112" s="12">
        <v>0</v>
      </c>
      <c r="P112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13" spans="1:16" x14ac:dyDescent="0.25">
      <c r="A113" s="16" t="s">
        <v>285</v>
      </c>
      <c r="B113" s="3" t="s">
        <v>286</v>
      </c>
      <c r="C113" s="3">
        <v>1</v>
      </c>
      <c r="D113" s="15" t="s">
        <v>287</v>
      </c>
      <c r="E113" s="15" t="s">
        <v>288</v>
      </c>
      <c r="F113" s="15" t="s">
        <v>12</v>
      </c>
      <c r="G113" s="3" t="s">
        <v>288</v>
      </c>
      <c r="H113" s="14" t="s">
        <v>289</v>
      </c>
      <c r="I113" s="26">
        <v>472048</v>
      </c>
      <c r="J113" s="13">
        <v>172529</v>
      </c>
      <c r="K113" s="13">
        <v>299519</v>
      </c>
      <c r="L113" s="12">
        <f>Table3[[#This Row],[Final State Match Funding 
Allocated from Program Cost Account (PCA) 25424
'[$0.37 Per $1.00 Withheld']]]+Table3[[#This Row],[State Match Funding
Allocated from PCA 25478
'[$0.63 Per $1.00 Withheld']]]</f>
        <v>472048</v>
      </c>
      <c r="M113" s="12">
        <v>172529</v>
      </c>
      <c r="N113" s="12">
        <v>299519</v>
      </c>
      <c r="O113" s="12">
        <v>0</v>
      </c>
      <c r="P113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14" spans="1:16" x14ac:dyDescent="0.25">
      <c r="A114" s="16" t="s">
        <v>290</v>
      </c>
      <c r="B114" s="3" t="s">
        <v>291</v>
      </c>
      <c r="C114" s="3">
        <v>1</v>
      </c>
      <c r="D114" s="15" t="s">
        <v>292</v>
      </c>
      <c r="E114" s="15" t="s">
        <v>293</v>
      </c>
      <c r="F114" s="15" t="s">
        <v>12</v>
      </c>
      <c r="G114" s="3" t="s">
        <v>293</v>
      </c>
      <c r="H114" s="14" t="s">
        <v>294</v>
      </c>
      <c r="I114" s="26">
        <v>16571</v>
      </c>
      <c r="J114" s="13">
        <v>6057</v>
      </c>
      <c r="K114" s="13">
        <v>10514</v>
      </c>
      <c r="L114" s="12">
        <f>Table3[[#This Row],[Final State Match Funding 
Allocated from Program Cost Account (PCA) 25424
'[$0.37 Per $1.00 Withheld']]]+Table3[[#This Row],[State Match Funding
Allocated from PCA 25478
'[$0.63 Per $1.00 Withheld']]]</f>
        <v>16571</v>
      </c>
      <c r="M114" s="12">
        <v>6057</v>
      </c>
      <c r="N114" s="12">
        <v>10514</v>
      </c>
      <c r="O114" s="12">
        <v>0</v>
      </c>
      <c r="P114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15" spans="1:16" x14ac:dyDescent="0.25">
      <c r="A115" s="16" t="s">
        <v>295</v>
      </c>
      <c r="B115" s="3" t="s">
        <v>296</v>
      </c>
      <c r="C115" s="3">
        <v>4</v>
      </c>
      <c r="D115" s="15" t="s">
        <v>297</v>
      </c>
      <c r="E115" s="15" t="s">
        <v>298</v>
      </c>
      <c r="F115" s="15" t="s">
        <v>12</v>
      </c>
      <c r="G115" s="3" t="s">
        <v>298</v>
      </c>
      <c r="H115" s="14" t="s">
        <v>299</v>
      </c>
      <c r="I115" s="26">
        <v>1732938</v>
      </c>
      <c r="J115" s="13">
        <v>633371</v>
      </c>
      <c r="K115" s="13">
        <v>1099567</v>
      </c>
      <c r="L115" s="12">
        <f>Table3[[#This Row],[Final State Match Funding 
Allocated from Program Cost Account (PCA) 25424
'[$0.37 Per $1.00 Withheld']]]+Table3[[#This Row],[State Match Funding
Allocated from PCA 25478
'[$0.63 Per $1.00 Withheld']]]</f>
        <v>1732938</v>
      </c>
      <c r="M115" s="12">
        <v>633371</v>
      </c>
      <c r="N115" s="12">
        <v>1099567</v>
      </c>
      <c r="O115" s="12">
        <v>0</v>
      </c>
      <c r="P115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16" spans="1:16" x14ac:dyDescent="0.25">
      <c r="A116" s="16" t="s">
        <v>295</v>
      </c>
      <c r="B116" s="3" t="s">
        <v>296</v>
      </c>
      <c r="C116" s="3">
        <v>4</v>
      </c>
      <c r="D116" s="15" t="s">
        <v>297</v>
      </c>
      <c r="E116" s="15" t="s">
        <v>300</v>
      </c>
      <c r="F116" s="15" t="s">
        <v>12</v>
      </c>
      <c r="G116" s="3" t="s">
        <v>300</v>
      </c>
      <c r="H116" s="14" t="s">
        <v>301</v>
      </c>
      <c r="I116" s="26">
        <v>294001</v>
      </c>
      <c r="J116" s="13">
        <v>107454</v>
      </c>
      <c r="K116" s="13">
        <v>186547</v>
      </c>
      <c r="L116" s="12">
        <f>Table3[[#This Row],[Final State Match Funding 
Allocated from Program Cost Account (PCA) 25424
'[$0.37 Per $1.00 Withheld']]]+Table3[[#This Row],[State Match Funding
Allocated from PCA 25478
'[$0.63 Per $1.00 Withheld']]]</f>
        <v>294001</v>
      </c>
      <c r="M116" s="12">
        <v>107454</v>
      </c>
      <c r="N116" s="12">
        <v>186547</v>
      </c>
      <c r="O116" s="12">
        <v>0</v>
      </c>
      <c r="P116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17" spans="1:16" x14ac:dyDescent="0.25">
      <c r="A117" s="16" t="s">
        <v>295</v>
      </c>
      <c r="B117" s="3" t="s">
        <v>296</v>
      </c>
      <c r="C117" s="3">
        <v>4</v>
      </c>
      <c r="D117" s="15" t="s">
        <v>297</v>
      </c>
      <c r="E117" s="15" t="s">
        <v>302</v>
      </c>
      <c r="F117" s="15" t="s">
        <v>12</v>
      </c>
      <c r="G117" s="3" t="s">
        <v>302</v>
      </c>
      <c r="H117" s="14" t="s">
        <v>303</v>
      </c>
      <c r="I117" s="26">
        <v>295665</v>
      </c>
      <c r="J117" s="13">
        <v>108063</v>
      </c>
      <c r="K117" s="13">
        <v>187602</v>
      </c>
      <c r="L117" s="12">
        <f>Table3[[#This Row],[Final State Match Funding 
Allocated from Program Cost Account (PCA) 25424
'[$0.37 Per $1.00 Withheld']]]+Table3[[#This Row],[State Match Funding
Allocated from PCA 25478
'[$0.63 Per $1.00 Withheld']]]</f>
        <v>295665</v>
      </c>
      <c r="M117" s="12">
        <v>108063</v>
      </c>
      <c r="N117" s="12">
        <v>187602</v>
      </c>
      <c r="O117" s="12">
        <v>0</v>
      </c>
      <c r="P117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18" spans="1:16" x14ac:dyDescent="0.25">
      <c r="A118" s="16" t="s">
        <v>304</v>
      </c>
      <c r="B118" s="3" t="s">
        <v>305</v>
      </c>
      <c r="C118" s="3">
        <v>4</v>
      </c>
      <c r="D118" s="15" t="s">
        <v>306</v>
      </c>
      <c r="E118" s="15" t="s">
        <v>307</v>
      </c>
      <c r="F118" s="15" t="s">
        <v>12</v>
      </c>
      <c r="G118" s="3" t="s">
        <v>307</v>
      </c>
      <c r="H118" s="14" t="s">
        <v>308</v>
      </c>
      <c r="I118" s="26">
        <v>32878</v>
      </c>
      <c r="J118" s="13">
        <v>12017</v>
      </c>
      <c r="K118" s="13">
        <v>20861</v>
      </c>
      <c r="L118" s="12">
        <f>Table3[[#This Row],[Final State Match Funding 
Allocated from Program Cost Account (PCA) 25424
'[$0.37 Per $1.00 Withheld']]]+Table3[[#This Row],[State Match Funding
Allocated from PCA 25478
'[$0.63 Per $1.00 Withheld']]]</f>
        <v>32878</v>
      </c>
      <c r="M118" s="12">
        <v>12017</v>
      </c>
      <c r="N118" s="12">
        <v>20861</v>
      </c>
      <c r="O118" s="12">
        <v>0</v>
      </c>
      <c r="P118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19" spans="1:16" x14ac:dyDescent="0.25">
      <c r="A119" s="16" t="s">
        <v>304</v>
      </c>
      <c r="B119" s="3" t="s">
        <v>305</v>
      </c>
      <c r="C119" s="3">
        <v>4</v>
      </c>
      <c r="D119" s="15" t="s">
        <v>306</v>
      </c>
      <c r="E119" s="15" t="s">
        <v>309</v>
      </c>
      <c r="F119" s="15" t="s">
        <v>12</v>
      </c>
      <c r="G119" s="3" t="s">
        <v>309</v>
      </c>
      <c r="H119" s="14" t="s">
        <v>310</v>
      </c>
      <c r="I119" s="26">
        <v>190864</v>
      </c>
      <c r="J119" s="13">
        <v>69759</v>
      </c>
      <c r="K119" s="13">
        <v>121105</v>
      </c>
      <c r="L119" s="12">
        <f>Table3[[#This Row],[Final State Match Funding 
Allocated from Program Cost Account (PCA) 25424
'[$0.37 Per $1.00 Withheld']]]+Table3[[#This Row],[State Match Funding
Allocated from PCA 25478
'[$0.63 Per $1.00 Withheld']]]</f>
        <v>190864</v>
      </c>
      <c r="M119" s="12">
        <v>69759</v>
      </c>
      <c r="N119" s="12">
        <v>121105</v>
      </c>
      <c r="O119" s="12">
        <v>0</v>
      </c>
      <c r="P119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20" spans="1:16" x14ac:dyDescent="0.25">
      <c r="A120" s="16" t="s">
        <v>311</v>
      </c>
      <c r="B120" s="3" t="s">
        <v>312</v>
      </c>
      <c r="C120" s="3">
        <v>11</v>
      </c>
      <c r="D120" s="15" t="s">
        <v>313</v>
      </c>
      <c r="E120" s="15" t="s">
        <v>314</v>
      </c>
      <c r="F120" s="15" t="s">
        <v>12</v>
      </c>
      <c r="G120" s="3" t="s">
        <v>314</v>
      </c>
      <c r="H120" s="14" t="s">
        <v>315</v>
      </c>
      <c r="I120" s="26">
        <v>210739</v>
      </c>
      <c r="J120" s="13">
        <v>77023</v>
      </c>
      <c r="K120" s="13">
        <v>133716</v>
      </c>
      <c r="L120" s="12">
        <f>Table3[[#This Row],[Final State Match Funding 
Allocated from Program Cost Account (PCA) 25424
'[$0.37 Per $1.00 Withheld']]]+Table3[[#This Row],[State Match Funding
Allocated from PCA 25478
'[$0.63 Per $1.00 Withheld']]]</f>
        <v>210739</v>
      </c>
      <c r="M120" s="12">
        <v>77023</v>
      </c>
      <c r="N120" s="12">
        <v>133716</v>
      </c>
      <c r="O120" s="12">
        <v>0</v>
      </c>
      <c r="P120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21" spans="1:16" x14ac:dyDescent="0.25">
      <c r="A121" s="16" t="s">
        <v>311</v>
      </c>
      <c r="B121" s="3" t="s">
        <v>312</v>
      </c>
      <c r="C121" s="3">
        <v>11</v>
      </c>
      <c r="D121" s="15" t="s">
        <v>313</v>
      </c>
      <c r="E121" s="15" t="s">
        <v>316</v>
      </c>
      <c r="F121" s="15" t="s">
        <v>12</v>
      </c>
      <c r="G121" s="3" t="s">
        <v>316</v>
      </c>
      <c r="H121" s="14" t="s">
        <v>317</v>
      </c>
      <c r="I121" s="26">
        <v>142024</v>
      </c>
      <c r="J121" s="13">
        <v>51908</v>
      </c>
      <c r="K121" s="13">
        <v>90116</v>
      </c>
      <c r="L121" s="12">
        <f>Table3[[#This Row],[Final State Match Funding 
Allocated from Program Cost Account (PCA) 25424
'[$0.37 Per $1.00 Withheld']]]+Table3[[#This Row],[State Match Funding
Allocated from PCA 25478
'[$0.63 Per $1.00 Withheld']]]</f>
        <v>142024</v>
      </c>
      <c r="M121" s="12">
        <v>51908</v>
      </c>
      <c r="N121" s="12">
        <v>90116</v>
      </c>
      <c r="O121" s="12">
        <v>0</v>
      </c>
      <c r="P121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22" spans="1:16" x14ac:dyDescent="0.25">
      <c r="A122" s="16" t="s">
        <v>311</v>
      </c>
      <c r="B122" s="3" t="s">
        <v>312</v>
      </c>
      <c r="C122" s="3">
        <v>11</v>
      </c>
      <c r="D122" s="15" t="s">
        <v>313</v>
      </c>
      <c r="E122" s="15" t="s">
        <v>318</v>
      </c>
      <c r="F122" s="15" t="s">
        <v>12</v>
      </c>
      <c r="G122" s="3" t="s">
        <v>318</v>
      </c>
      <c r="H122" s="14" t="s">
        <v>319</v>
      </c>
      <c r="I122" s="26">
        <v>228350</v>
      </c>
      <c r="J122" s="13">
        <v>83460</v>
      </c>
      <c r="K122" s="13">
        <v>144890</v>
      </c>
      <c r="L122" s="12">
        <f>Table3[[#This Row],[Final State Match Funding 
Allocated from Program Cost Account (PCA) 25424
'[$0.37 Per $1.00 Withheld']]]+Table3[[#This Row],[State Match Funding
Allocated from PCA 25478
'[$0.63 Per $1.00 Withheld']]]</f>
        <v>228350</v>
      </c>
      <c r="M122" s="12">
        <v>83460</v>
      </c>
      <c r="N122" s="12">
        <v>144890</v>
      </c>
      <c r="O122" s="12">
        <v>0</v>
      </c>
      <c r="P122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23" spans="1:16" x14ac:dyDescent="0.25">
      <c r="A123" s="16" t="s">
        <v>320</v>
      </c>
      <c r="B123" s="3" t="s">
        <v>321</v>
      </c>
      <c r="C123" s="3">
        <v>1</v>
      </c>
      <c r="D123" s="15" t="s">
        <v>322</v>
      </c>
      <c r="E123" s="15" t="s">
        <v>323</v>
      </c>
      <c r="F123" s="15" t="s">
        <v>12</v>
      </c>
      <c r="G123" s="3" t="s">
        <v>323</v>
      </c>
      <c r="H123" s="14" t="s">
        <v>324</v>
      </c>
      <c r="I123" s="26">
        <v>36168</v>
      </c>
      <c r="J123" s="13">
        <v>13219</v>
      </c>
      <c r="K123" s="13">
        <v>22949</v>
      </c>
      <c r="L123" s="12">
        <f>Table3[[#This Row],[Final State Match Funding 
Allocated from Program Cost Account (PCA) 25424
'[$0.37 Per $1.00 Withheld']]]+Table3[[#This Row],[State Match Funding
Allocated from PCA 25478
'[$0.63 Per $1.00 Withheld']]]</f>
        <v>36168</v>
      </c>
      <c r="M123" s="12">
        <v>13219</v>
      </c>
      <c r="N123" s="12">
        <v>22949</v>
      </c>
      <c r="O123" s="12">
        <v>0</v>
      </c>
      <c r="P123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24" spans="1:16" x14ac:dyDescent="0.25">
      <c r="A124" s="16" t="s">
        <v>320</v>
      </c>
      <c r="B124" s="3" t="s">
        <v>321</v>
      </c>
      <c r="C124" s="3">
        <v>1</v>
      </c>
      <c r="D124" s="15" t="s">
        <v>322</v>
      </c>
      <c r="E124" s="15" t="s">
        <v>325</v>
      </c>
      <c r="F124" s="15" t="s">
        <v>12</v>
      </c>
      <c r="G124" s="3" t="s">
        <v>325</v>
      </c>
      <c r="H124" s="14" t="s">
        <v>326</v>
      </c>
      <c r="I124" s="26">
        <v>161807</v>
      </c>
      <c r="J124" s="13">
        <v>59139</v>
      </c>
      <c r="K124" s="13">
        <v>102668</v>
      </c>
      <c r="L124" s="12">
        <f>Table3[[#This Row],[Final State Match Funding 
Allocated from Program Cost Account (PCA) 25424
'[$0.37 Per $1.00 Withheld']]]+Table3[[#This Row],[State Match Funding
Allocated from PCA 25478
'[$0.63 Per $1.00 Withheld']]]</f>
        <v>161807</v>
      </c>
      <c r="M124" s="12">
        <v>59139</v>
      </c>
      <c r="N124" s="12">
        <v>102668</v>
      </c>
      <c r="O124" s="12">
        <v>0</v>
      </c>
      <c r="P124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25" spans="1:16" x14ac:dyDescent="0.25">
      <c r="A125" s="16" t="s">
        <v>320</v>
      </c>
      <c r="B125" s="3" t="s">
        <v>321</v>
      </c>
      <c r="C125" s="3">
        <v>1</v>
      </c>
      <c r="D125" s="15" t="s">
        <v>322</v>
      </c>
      <c r="E125" s="15" t="s">
        <v>327</v>
      </c>
      <c r="F125" s="15" t="s">
        <v>12</v>
      </c>
      <c r="G125" s="3" t="s">
        <v>327</v>
      </c>
      <c r="H125" s="14" t="s">
        <v>328</v>
      </c>
      <c r="I125" s="26">
        <v>60105</v>
      </c>
      <c r="J125" s="13">
        <v>21968</v>
      </c>
      <c r="K125" s="13">
        <v>38137</v>
      </c>
      <c r="L125" s="12">
        <f>Table3[[#This Row],[Final State Match Funding 
Allocated from Program Cost Account (PCA) 25424
'[$0.37 Per $1.00 Withheld']]]+Table3[[#This Row],[State Match Funding
Allocated from PCA 25478
'[$0.63 Per $1.00 Withheld']]]</f>
        <v>60105</v>
      </c>
      <c r="M125" s="12">
        <v>21968</v>
      </c>
      <c r="N125" s="12">
        <v>38137</v>
      </c>
      <c r="O125" s="12">
        <v>0</v>
      </c>
      <c r="P125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26" spans="1:16" x14ac:dyDescent="0.25">
      <c r="A126" s="16" t="s">
        <v>320</v>
      </c>
      <c r="B126" s="3" t="s">
        <v>321</v>
      </c>
      <c r="C126" s="3">
        <v>1</v>
      </c>
      <c r="D126" s="15" t="s">
        <v>322</v>
      </c>
      <c r="E126" s="15" t="s">
        <v>329</v>
      </c>
      <c r="F126" s="15" t="s">
        <v>12</v>
      </c>
      <c r="G126" s="3" t="s">
        <v>329</v>
      </c>
      <c r="H126" s="14" t="s">
        <v>330</v>
      </c>
      <c r="I126" s="26">
        <v>18943</v>
      </c>
      <c r="J126" s="13">
        <v>6923</v>
      </c>
      <c r="K126" s="13">
        <v>12020</v>
      </c>
      <c r="L126" s="12">
        <f>Table3[[#This Row],[Final State Match Funding 
Allocated from Program Cost Account (PCA) 25424
'[$0.37 Per $1.00 Withheld']]]+Table3[[#This Row],[State Match Funding
Allocated from PCA 25478
'[$0.63 Per $1.00 Withheld']]]</f>
        <v>18943</v>
      </c>
      <c r="M126" s="12">
        <v>6923</v>
      </c>
      <c r="N126" s="12">
        <v>12020</v>
      </c>
      <c r="O126" s="12">
        <v>0</v>
      </c>
      <c r="P126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27" spans="1:16" x14ac:dyDescent="0.25">
      <c r="A127" s="16" t="s">
        <v>320</v>
      </c>
      <c r="B127" s="3" t="s">
        <v>321</v>
      </c>
      <c r="C127" s="3">
        <v>1</v>
      </c>
      <c r="D127" s="15" t="s">
        <v>322</v>
      </c>
      <c r="E127" s="15" t="s">
        <v>331</v>
      </c>
      <c r="F127" s="15" t="s">
        <v>12</v>
      </c>
      <c r="G127" s="3" t="s">
        <v>331</v>
      </c>
      <c r="H127" s="14" t="s">
        <v>332</v>
      </c>
      <c r="I127" s="26">
        <v>88900</v>
      </c>
      <c r="J127" s="13">
        <v>32492</v>
      </c>
      <c r="K127" s="13">
        <v>56408</v>
      </c>
      <c r="L127" s="12">
        <f>Table3[[#This Row],[Final State Match Funding 
Allocated from Program Cost Account (PCA) 25424
'[$0.37 Per $1.00 Withheld']]]+Table3[[#This Row],[State Match Funding
Allocated from PCA 25478
'[$0.63 Per $1.00 Withheld']]]</f>
        <v>88900</v>
      </c>
      <c r="M127" s="12">
        <v>32492</v>
      </c>
      <c r="N127" s="12">
        <v>56408</v>
      </c>
      <c r="O127" s="12">
        <v>0</v>
      </c>
      <c r="P127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28" spans="1:16" x14ac:dyDescent="0.25">
      <c r="A128" s="16" t="s">
        <v>320</v>
      </c>
      <c r="B128" s="3" t="s">
        <v>321</v>
      </c>
      <c r="C128" s="3">
        <v>1</v>
      </c>
      <c r="D128" s="15" t="s">
        <v>322</v>
      </c>
      <c r="E128" s="15" t="s">
        <v>333</v>
      </c>
      <c r="F128" s="15" t="s">
        <v>12</v>
      </c>
      <c r="G128" s="3" t="s">
        <v>333</v>
      </c>
      <c r="H128" s="14" t="s">
        <v>334</v>
      </c>
      <c r="I128" s="26">
        <v>117297</v>
      </c>
      <c r="J128" s="13">
        <v>42871</v>
      </c>
      <c r="K128" s="13">
        <v>74426</v>
      </c>
      <c r="L128" s="12">
        <f>Table3[[#This Row],[Final State Match Funding 
Allocated from Program Cost Account (PCA) 25424
'[$0.37 Per $1.00 Withheld']]]+Table3[[#This Row],[State Match Funding
Allocated from PCA 25478
'[$0.63 Per $1.00 Withheld']]]</f>
        <v>117297</v>
      </c>
      <c r="M128" s="12">
        <v>42871</v>
      </c>
      <c r="N128" s="12">
        <v>74426</v>
      </c>
      <c r="O128" s="12">
        <v>0</v>
      </c>
      <c r="P128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29" spans="1:16" x14ac:dyDescent="0.25">
      <c r="A129" s="16" t="s">
        <v>320</v>
      </c>
      <c r="B129" s="3" t="s">
        <v>321</v>
      </c>
      <c r="C129" s="3">
        <v>1</v>
      </c>
      <c r="D129" s="15" t="s">
        <v>322</v>
      </c>
      <c r="E129" s="15" t="s">
        <v>335</v>
      </c>
      <c r="F129" s="15" t="s">
        <v>12</v>
      </c>
      <c r="G129" s="3" t="s">
        <v>335</v>
      </c>
      <c r="H129" s="14" t="s">
        <v>336</v>
      </c>
      <c r="I129" s="26">
        <v>164642</v>
      </c>
      <c r="J129" s="13">
        <v>60175</v>
      </c>
      <c r="K129" s="13">
        <v>104467</v>
      </c>
      <c r="L129" s="12">
        <f>Table3[[#This Row],[Final State Match Funding 
Allocated from Program Cost Account (PCA) 25424
'[$0.37 Per $1.00 Withheld']]]+Table3[[#This Row],[State Match Funding
Allocated from PCA 25478
'[$0.63 Per $1.00 Withheld']]]</f>
        <v>164642</v>
      </c>
      <c r="M129" s="12">
        <v>60175</v>
      </c>
      <c r="N129" s="12">
        <v>104467</v>
      </c>
      <c r="O129" s="12">
        <v>0</v>
      </c>
      <c r="P129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30" spans="1:16" x14ac:dyDescent="0.25">
      <c r="A130" s="16" t="s">
        <v>337</v>
      </c>
      <c r="B130" s="3" t="s">
        <v>338</v>
      </c>
      <c r="C130" s="3">
        <v>4</v>
      </c>
      <c r="D130" s="15" t="s">
        <v>339</v>
      </c>
      <c r="E130" s="15" t="s">
        <v>340</v>
      </c>
      <c r="F130" s="15" t="s">
        <v>12</v>
      </c>
      <c r="G130" s="3" t="s">
        <v>340</v>
      </c>
      <c r="H130" s="14" t="s">
        <v>341</v>
      </c>
      <c r="I130" s="26">
        <v>33417</v>
      </c>
      <c r="J130" s="13">
        <v>12214</v>
      </c>
      <c r="K130" s="13">
        <v>21203</v>
      </c>
      <c r="L130" s="12">
        <f>Table3[[#This Row],[Final State Match Funding 
Allocated from Program Cost Account (PCA) 25424
'[$0.37 Per $1.00 Withheld']]]+Table3[[#This Row],[State Match Funding
Allocated from PCA 25478
'[$0.63 Per $1.00 Withheld']]]</f>
        <v>33417</v>
      </c>
      <c r="M130" s="12">
        <v>12214</v>
      </c>
      <c r="N130" s="12">
        <v>21203</v>
      </c>
      <c r="O130" s="12">
        <v>0</v>
      </c>
      <c r="P130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31" spans="1:16" x14ac:dyDescent="0.25">
      <c r="A131" s="16" t="s">
        <v>337</v>
      </c>
      <c r="B131" s="3" t="s">
        <v>338</v>
      </c>
      <c r="C131" s="3">
        <v>4</v>
      </c>
      <c r="D131" s="15" t="s">
        <v>339</v>
      </c>
      <c r="E131" s="15" t="s">
        <v>342</v>
      </c>
      <c r="F131" s="15" t="s">
        <v>12</v>
      </c>
      <c r="G131" s="3" t="s">
        <v>342</v>
      </c>
      <c r="H131" s="14" t="s">
        <v>343</v>
      </c>
      <c r="I131" s="26">
        <v>155016</v>
      </c>
      <c r="J131" s="13">
        <v>56657</v>
      </c>
      <c r="K131" s="13">
        <v>98359</v>
      </c>
      <c r="L131" s="12">
        <f>Table3[[#This Row],[Final State Match Funding 
Allocated from Program Cost Account (PCA) 25424
'[$0.37 Per $1.00 Withheld']]]+Table3[[#This Row],[State Match Funding
Allocated from PCA 25478
'[$0.63 Per $1.00 Withheld']]]</f>
        <v>155016</v>
      </c>
      <c r="M131" s="12">
        <v>56657</v>
      </c>
      <c r="N131" s="12">
        <v>98359</v>
      </c>
      <c r="O131" s="12">
        <v>0</v>
      </c>
      <c r="P131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32" spans="1:16" x14ac:dyDescent="0.25">
      <c r="A132" s="16" t="s">
        <v>337</v>
      </c>
      <c r="B132" s="3" t="s">
        <v>338</v>
      </c>
      <c r="C132" s="3">
        <v>4</v>
      </c>
      <c r="D132" s="15" t="s">
        <v>339</v>
      </c>
      <c r="E132" s="15" t="s">
        <v>344</v>
      </c>
      <c r="F132" s="15" t="s">
        <v>12</v>
      </c>
      <c r="G132" s="3" t="s">
        <v>344</v>
      </c>
      <c r="H132" s="14" t="s">
        <v>345</v>
      </c>
      <c r="I132" s="26">
        <v>345844</v>
      </c>
      <c r="J132" s="13">
        <v>126403</v>
      </c>
      <c r="K132" s="13">
        <v>219441</v>
      </c>
      <c r="L132" s="12">
        <f>Table3[[#This Row],[Final State Match Funding 
Allocated from Program Cost Account (PCA) 25424
'[$0.37 Per $1.00 Withheld']]]+Table3[[#This Row],[State Match Funding
Allocated from PCA 25478
'[$0.63 Per $1.00 Withheld']]]</f>
        <v>345844</v>
      </c>
      <c r="M132" s="12">
        <v>126403</v>
      </c>
      <c r="N132" s="12">
        <v>219441</v>
      </c>
      <c r="O132" s="12">
        <v>0</v>
      </c>
      <c r="P132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33" spans="1:16" x14ac:dyDescent="0.25">
      <c r="A133" s="16" t="s">
        <v>346</v>
      </c>
      <c r="B133" s="3" t="s">
        <v>347</v>
      </c>
      <c r="C133" s="3">
        <v>2</v>
      </c>
      <c r="D133" s="15" t="s">
        <v>348</v>
      </c>
      <c r="E133" s="15" t="s">
        <v>349</v>
      </c>
      <c r="F133" s="15" t="s">
        <v>12</v>
      </c>
      <c r="G133" s="3" t="s">
        <v>349</v>
      </c>
      <c r="H133" s="14" t="s">
        <v>350</v>
      </c>
      <c r="I133" s="26">
        <v>54995</v>
      </c>
      <c r="J133" s="13">
        <v>20100</v>
      </c>
      <c r="K133" s="13">
        <v>34895</v>
      </c>
      <c r="L133" s="12">
        <f>Table3[[#This Row],[Final State Match Funding 
Allocated from Program Cost Account (PCA) 25424
'[$0.37 Per $1.00 Withheld']]]+Table3[[#This Row],[State Match Funding
Allocated from PCA 25478
'[$0.63 Per $1.00 Withheld']]]</f>
        <v>54995</v>
      </c>
      <c r="M133" s="12">
        <v>20100</v>
      </c>
      <c r="N133" s="12">
        <v>34895</v>
      </c>
      <c r="O133" s="12">
        <v>0</v>
      </c>
      <c r="P133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34" spans="1:16" x14ac:dyDescent="0.25">
      <c r="A134" s="16" t="s">
        <v>346</v>
      </c>
      <c r="B134" s="3" t="s">
        <v>347</v>
      </c>
      <c r="C134" s="3">
        <v>2</v>
      </c>
      <c r="D134" s="15" t="s">
        <v>348</v>
      </c>
      <c r="E134" s="15" t="s">
        <v>351</v>
      </c>
      <c r="F134" s="15" t="s">
        <v>12</v>
      </c>
      <c r="G134" s="3" t="s">
        <v>351</v>
      </c>
      <c r="H134" s="14" t="s">
        <v>352</v>
      </c>
      <c r="I134" s="26">
        <v>113029</v>
      </c>
      <c r="J134" s="13">
        <v>41311</v>
      </c>
      <c r="K134" s="13">
        <v>71718</v>
      </c>
      <c r="L134" s="12">
        <f>Table3[[#This Row],[Final State Match Funding 
Allocated from Program Cost Account (PCA) 25424
'[$0.37 Per $1.00 Withheld']]]+Table3[[#This Row],[State Match Funding
Allocated from PCA 25478
'[$0.63 Per $1.00 Withheld']]]</f>
        <v>113029</v>
      </c>
      <c r="M134" s="12">
        <v>41311</v>
      </c>
      <c r="N134" s="12">
        <v>71718</v>
      </c>
      <c r="O134" s="12">
        <v>0</v>
      </c>
      <c r="P134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35" spans="1:16" x14ac:dyDescent="0.25">
      <c r="A135" s="16" t="s">
        <v>346</v>
      </c>
      <c r="B135" s="3" t="s">
        <v>347</v>
      </c>
      <c r="C135" s="3">
        <v>2</v>
      </c>
      <c r="D135" s="15" t="s">
        <v>348</v>
      </c>
      <c r="E135" s="15" t="s">
        <v>353</v>
      </c>
      <c r="F135" s="15" t="s">
        <v>12</v>
      </c>
      <c r="G135" s="3" t="s">
        <v>353</v>
      </c>
      <c r="H135" s="14" t="s">
        <v>354</v>
      </c>
      <c r="I135" s="26">
        <v>220659</v>
      </c>
      <c r="J135" s="13">
        <v>80649</v>
      </c>
      <c r="K135" s="13">
        <v>140010</v>
      </c>
      <c r="L135" s="12">
        <f>Table3[[#This Row],[Final State Match Funding 
Allocated from Program Cost Account (PCA) 25424
'[$0.37 Per $1.00 Withheld']]]+Table3[[#This Row],[State Match Funding
Allocated from PCA 25478
'[$0.63 Per $1.00 Withheld']]]</f>
        <v>220659</v>
      </c>
      <c r="M135" s="12">
        <v>80649</v>
      </c>
      <c r="N135" s="12">
        <v>140010</v>
      </c>
      <c r="O135" s="12">
        <v>0</v>
      </c>
      <c r="P135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36" spans="1:16" x14ac:dyDescent="0.25">
      <c r="A136" s="16" t="s">
        <v>346</v>
      </c>
      <c r="B136" s="3" t="s">
        <v>347</v>
      </c>
      <c r="C136" s="3">
        <v>2</v>
      </c>
      <c r="D136" s="15" t="s">
        <v>348</v>
      </c>
      <c r="E136" s="15" t="s">
        <v>355</v>
      </c>
      <c r="F136" s="15" t="s">
        <v>12</v>
      </c>
      <c r="G136" s="3" t="s">
        <v>355</v>
      </c>
      <c r="H136" s="14" t="s">
        <v>356</v>
      </c>
      <c r="I136" s="26">
        <v>12860</v>
      </c>
      <c r="J136" s="13">
        <v>4700</v>
      </c>
      <c r="K136" s="13">
        <v>8160</v>
      </c>
      <c r="L136" s="12">
        <f>Table3[[#This Row],[Final State Match Funding 
Allocated from Program Cost Account (PCA) 25424
'[$0.37 Per $1.00 Withheld']]]+Table3[[#This Row],[State Match Funding
Allocated from PCA 25478
'[$0.63 Per $1.00 Withheld']]]</f>
        <v>12860</v>
      </c>
      <c r="M136" s="12">
        <v>4700</v>
      </c>
      <c r="N136" s="12">
        <v>8160</v>
      </c>
      <c r="O136" s="12">
        <v>0</v>
      </c>
      <c r="P136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37" spans="1:16" x14ac:dyDescent="0.25">
      <c r="A137" s="16" t="s">
        <v>346</v>
      </c>
      <c r="B137" s="3" t="s">
        <v>347</v>
      </c>
      <c r="C137" s="3">
        <v>2</v>
      </c>
      <c r="D137" s="15" t="s">
        <v>348</v>
      </c>
      <c r="E137" s="15" t="s">
        <v>357</v>
      </c>
      <c r="F137" s="15" t="s">
        <v>12</v>
      </c>
      <c r="G137" s="3" t="s">
        <v>357</v>
      </c>
      <c r="H137" s="14" t="s">
        <v>358</v>
      </c>
      <c r="I137" s="26">
        <v>258352</v>
      </c>
      <c r="J137" s="13">
        <v>94425</v>
      </c>
      <c r="K137" s="13">
        <v>163927</v>
      </c>
      <c r="L137" s="12">
        <f>Table3[[#This Row],[Final State Match Funding 
Allocated from Program Cost Account (PCA) 25424
'[$0.37 Per $1.00 Withheld']]]+Table3[[#This Row],[State Match Funding
Allocated from PCA 25478
'[$0.63 Per $1.00 Withheld']]]</f>
        <v>258352</v>
      </c>
      <c r="M137" s="12">
        <v>94425</v>
      </c>
      <c r="N137" s="12">
        <v>163927</v>
      </c>
      <c r="O137" s="12">
        <v>0</v>
      </c>
      <c r="P137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38" spans="1:16" x14ac:dyDescent="0.25">
      <c r="A138" s="16" t="s">
        <v>346</v>
      </c>
      <c r="B138" s="3" t="s">
        <v>347</v>
      </c>
      <c r="C138" s="3">
        <v>2</v>
      </c>
      <c r="D138" s="15" t="s">
        <v>348</v>
      </c>
      <c r="E138" s="15" t="s">
        <v>359</v>
      </c>
      <c r="F138" s="15" t="s">
        <v>12</v>
      </c>
      <c r="G138" s="3" t="s">
        <v>359</v>
      </c>
      <c r="H138" s="14" t="s">
        <v>360</v>
      </c>
      <c r="I138" s="26">
        <v>153733</v>
      </c>
      <c r="J138" s="13">
        <v>56188</v>
      </c>
      <c r="K138" s="13">
        <v>97545</v>
      </c>
      <c r="L138" s="12">
        <f>Table3[[#This Row],[Final State Match Funding 
Allocated from Program Cost Account (PCA) 25424
'[$0.37 Per $1.00 Withheld']]]+Table3[[#This Row],[State Match Funding
Allocated from PCA 25478
'[$0.63 Per $1.00 Withheld']]]</f>
        <v>153733</v>
      </c>
      <c r="M138" s="12">
        <v>56188</v>
      </c>
      <c r="N138" s="12">
        <v>97545</v>
      </c>
      <c r="O138" s="12">
        <v>0</v>
      </c>
      <c r="P138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39" spans="1:16" x14ac:dyDescent="0.25">
      <c r="A139" s="16" t="s">
        <v>346</v>
      </c>
      <c r="B139" s="3" t="s">
        <v>347</v>
      </c>
      <c r="C139" s="3">
        <v>2</v>
      </c>
      <c r="D139" s="15" t="s">
        <v>348</v>
      </c>
      <c r="E139" s="15" t="s">
        <v>361</v>
      </c>
      <c r="F139" s="15" t="s">
        <v>12</v>
      </c>
      <c r="G139" s="3" t="s">
        <v>361</v>
      </c>
      <c r="H139" s="14" t="s">
        <v>362</v>
      </c>
      <c r="I139" s="26">
        <v>38510</v>
      </c>
      <c r="J139" s="13">
        <v>14075</v>
      </c>
      <c r="K139" s="13">
        <v>24435</v>
      </c>
      <c r="L139" s="12">
        <f>Table3[[#This Row],[Final State Match Funding 
Allocated from Program Cost Account (PCA) 25424
'[$0.37 Per $1.00 Withheld']]]+Table3[[#This Row],[State Match Funding
Allocated from PCA 25478
'[$0.63 Per $1.00 Withheld']]]</f>
        <v>38510</v>
      </c>
      <c r="M139" s="12">
        <v>14075</v>
      </c>
      <c r="N139" s="12">
        <v>24435</v>
      </c>
      <c r="O139" s="12">
        <v>0</v>
      </c>
      <c r="P139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40" spans="1:16" x14ac:dyDescent="0.25">
      <c r="A140" s="16" t="s">
        <v>346</v>
      </c>
      <c r="B140" s="3" t="s">
        <v>347</v>
      </c>
      <c r="C140" s="3">
        <v>2</v>
      </c>
      <c r="D140" s="15" t="s">
        <v>348</v>
      </c>
      <c r="E140" s="15" t="s">
        <v>363</v>
      </c>
      <c r="F140" s="15" t="s">
        <v>12</v>
      </c>
      <c r="G140" s="3" t="s">
        <v>363</v>
      </c>
      <c r="H140" s="14" t="s">
        <v>364</v>
      </c>
      <c r="I140" s="26">
        <v>3974192</v>
      </c>
      <c r="J140" s="13">
        <v>1452527</v>
      </c>
      <c r="K140" s="13">
        <v>2521665</v>
      </c>
      <c r="L140" s="12">
        <f>Table3[[#This Row],[Final State Match Funding 
Allocated from Program Cost Account (PCA) 25424
'[$0.37 Per $1.00 Withheld']]]+Table3[[#This Row],[State Match Funding
Allocated from PCA 25478
'[$0.63 Per $1.00 Withheld']]]</f>
        <v>3974192</v>
      </c>
      <c r="M140" s="12">
        <v>1452527</v>
      </c>
      <c r="N140" s="12">
        <v>2521665</v>
      </c>
      <c r="O140" s="12">
        <v>0</v>
      </c>
      <c r="P140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41" spans="1:16" x14ac:dyDescent="0.25">
      <c r="A141" s="16" t="s">
        <v>346</v>
      </c>
      <c r="B141" s="3" t="s">
        <v>347</v>
      </c>
      <c r="C141" s="3">
        <v>2</v>
      </c>
      <c r="D141" s="15" t="s">
        <v>348</v>
      </c>
      <c r="E141" s="15" t="s">
        <v>365</v>
      </c>
      <c r="F141" s="15" t="s">
        <v>12</v>
      </c>
      <c r="G141" s="3" t="s">
        <v>365</v>
      </c>
      <c r="H141" s="14" t="s">
        <v>366</v>
      </c>
      <c r="I141" s="26">
        <v>157974</v>
      </c>
      <c r="J141" s="13">
        <v>57738</v>
      </c>
      <c r="K141" s="13">
        <v>100236</v>
      </c>
      <c r="L141" s="12">
        <f>Table3[[#This Row],[Final State Match Funding 
Allocated from Program Cost Account (PCA) 25424
'[$0.37 Per $1.00 Withheld']]]+Table3[[#This Row],[State Match Funding
Allocated from PCA 25478
'[$0.63 Per $1.00 Withheld']]]</f>
        <v>157974</v>
      </c>
      <c r="M141" s="12">
        <v>57738</v>
      </c>
      <c r="N141" s="12">
        <v>100236</v>
      </c>
      <c r="O141" s="12">
        <v>0</v>
      </c>
      <c r="P141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42" spans="1:16" x14ac:dyDescent="0.25">
      <c r="A142" s="16" t="s">
        <v>346</v>
      </c>
      <c r="B142" s="3" t="s">
        <v>347</v>
      </c>
      <c r="C142" s="3">
        <v>2</v>
      </c>
      <c r="D142" s="15" t="s">
        <v>348</v>
      </c>
      <c r="E142" s="15" t="s">
        <v>367</v>
      </c>
      <c r="F142" s="15" t="s">
        <v>12</v>
      </c>
      <c r="G142" s="3" t="s">
        <v>367</v>
      </c>
      <c r="H142" s="14" t="s">
        <v>368</v>
      </c>
      <c r="I142" s="26">
        <v>480683</v>
      </c>
      <c r="J142" s="13">
        <v>175685</v>
      </c>
      <c r="K142" s="13">
        <v>304998</v>
      </c>
      <c r="L142" s="12">
        <f>Table3[[#This Row],[Final State Match Funding 
Allocated from Program Cost Account (PCA) 25424
'[$0.37 Per $1.00 Withheld']]]+Table3[[#This Row],[State Match Funding
Allocated from PCA 25478
'[$0.63 Per $1.00 Withheld']]]</f>
        <v>480683</v>
      </c>
      <c r="M142" s="12">
        <v>175685</v>
      </c>
      <c r="N142" s="12">
        <v>304998</v>
      </c>
      <c r="O142" s="12">
        <v>0</v>
      </c>
      <c r="P142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43" spans="1:16" x14ac:dyDescent="0.25">
      <c r="A143" s="16" t="s">
        <v>346</v>
      </c>
      <c r="B143" s="3" t="s">
        <v>347</v>
      </c>
      <c r="C143" s="3">
        <v>2</v>
      </c>
      <c r="D143" s="15" t="s">
        <v>348</v>
      </c>
      <c r="E143" s="15" t="s">
        <v>369</v>
      </c>
      <c r="F143" s="15" t="s">
        <v>12</v>
      </c>
      <c r="G143" s="3" t="s">
        <v>369</v>
      </c>
      <c r="H143" s="14" t="s">
        <v>370</v>
      </c>
      <c r="I143" s="26">
        <v>88138</v>
      </c>
      <c r="J143" s="13">
        <v>32214</v>
      </c>
      <c r="K143" s="13">
        <v>55924</v>
      </c>
      <c r="L143" s="12">
        <f>Table3[[#This Row],[Final State Match Funding 
Allocated from Program Cost Account (PCA) 25424
'[$0.37 Per $1.00 Withheld']]]+Table3[[#This Row],[State Match Funding
Allocated from PCA 25478
'[$0.63 Per $1.00 Withheld']]]</f>
        <v>88138</v>
      </c>
      <c r="M143" s="12">
        <v>32214</v>
      </c>
      <c r="N143" s="12">
        <v>55924</v>
      </c>
      <c r="O143" s="12">
        <v>0</v>
      </c>
      <c r="P143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44" spans="1:16" x14ac:dyDescent="0.25">
      <c r="A144" s="16" t="s">
        <v>371</v>
      </c>
      <c r="B144" s="3" t="s">
        <v>372</v>
      </c>
      <c r="C144" s="3">
        <v>1</v>
      </c>
      <c r="D144" s="15" t="s">
        <v>373</v>
      </c>
      <c r="E144" s="15" t="s">
        <v>374</v>
      </c>
      <c r="F144" s="15" t="s">
        <v>12</v>
      </c>
      <c r="G144" s="3" t="s">
        <v>374</v>
      </c>
      <c r="H144" s="14" t="s">
        <v>375</v>
      </c>
      <c r="I144" s="26">
        <v>1504500</v>
      </c>
      <c r="J144" s="13">
        <v>549880</v>
      </c>
      <c r="K144" s="13">
        <v>954620</v>
      </c>
      <c r="L144" s="12">
        <f>Table3[[#This Row],[Final State Match Funding 
Allocated from Program Cost Account (PCA) 25424
'[$0.37 Per $1.00 Withheld']]]+Table3[[#This Row],[State Match Funding
Allocated from PCA 25478
'[$0.63 Per $1.00 Withheld']]]</f>
        <v>1504500</v>
      </c>
      <c r="M144" s="12">
        <v>549880</v>
      </c>
      <c r="N144" s="12">
        <v>954620</v>
      </c>
      <c r="O144" s="12">
        <v>0</v>
      </c>
      <c r="P144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45" spans="1:16" x14ac:dyDescent="0.25">
      <c r="A145" s="16" t="s">
        <v>376</v>
      </c>
      <c r="B145" s="3" t="s">
        <v>377</v>
      </c>
      <c r="C145" s="3">
        <v>1</v>
      </c>
      <c r="D145" s="15" t="s">
        <v>378</v>
      </c>
      <c r="E145" s="15" t="s">
        <v>379</v>
      </c>
      <c r="F145" s="15" t="s">
        <v>12</v>
      </c>
      <c r="G145" s="3" t="s">
        <v>379</v>
      </c>
      <c r="H145" s="14" t="s">
        <v>380</v>
      </c>
      <c r="I145" s="26">
        <v>223058</v>
      </c>
      <c r="J145" s="13">
        <v>80710</v>
      </c>
      <c r="K145" s="13">
        <v>142348</v>
      </c>
      <c r="L145" s="12">
        <f>Table3[[#This Row],[Final State Match Funding 
Allocated from Program Cost Account (PCA) 25424
'[$0.37 Per $1.00 Withheld']]]+Table3[[#This Row],[State Match Funding
Allocated from PCA 25478
'[$0.63 Per $1.00 Withheld']]]</f>
        <v>223058</v>
      </c>
      <c r="M145" s="12">
        <v>80710</v>
      </c>
      <c r="N145" s="12">
        <v>140117</v>
      </c>
      <c r="O145" s="12">
        <v>2231</v>
      </c>
      <c r="P145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46" spans="1:16" x14ac:dyDescent="0.25">
      <c r="A146" s="16" t="s">
        <v>376</v>
      </c>
      <c r="B146" s="3" t="s">
        <v>377</v>
      </c>
      <c r="C146" s="3">
        <v>1</v>
      </c>
      <c r="D146" s="15" t="s">
        <v>378</v>
      </c>
      <c r="E146" s="15" t="s">
        <v>381</v>
      </c>
      <c r="F146" s="15" t="s">
        <v>12</v>
      </c>
      <c r="G146" s="3" t="s">
        <v>381</v>
      </c>
      <c r="H146" s="14" t="s">
        <v>382</v>
      </c>
      <c r="I146" s="26">
        <v>71438</v>
      </c>
      <c r="J146" s="13">
        <v>26110</v>
      </c>
      <c r="K146" s="13">
        <v>45328</v>
      </c>
      <c r="L146" s="12">
        <f>Table3[[#This Row],[Final State Match Funding 
Allocated from Program Cost Account (PCA) 25424
'[$0.37 Per $1.00 Withheld']]]+Table3[[#This Row],[State Match Funding
Allocated from PCA 25478
'[$0.63 Per $1.00 Withheld']]]</f>
        <v>71438</v>
      </c>
      <c r="M146" s="12">
        <v>26110</v>
      </c>
      <c r="N146" s="12">
        <v>45328</v>
      </c>
      <c r="O146" s="12">
        <v>0</v>
      </c>
      <c r="P146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47" spans="1:16" x14ac:dyDescent="0.25">
      <c r="A147" s="16" t="s">
        <v>376</v>
      </c>
      <c r="B147" s="3" t="s">
        <v>377</v>
      </c>
      <c r="C147" s="3">
        <v>1</v>
      </c>
      <c r="D147" s="15" t="s">
        <v>378</v>
      </c>
      <c r="E147" s="15" t="s">
        <v>383</v>
      </c>
      <c r="F147" s="15" t="s">
        <v>12</v>
      </c>
      <c r="G147" s="3" t="s">
        <v>383</v>
      </c>
      <c r="H147" s="14" t="s">
        <v>384</v>
      </c>
      <c r="I147" s="26">
        <v>140016</v>
      </c>
      <c r="J147" s="13">
        <v>47866</v>
      </c>
      <c r="K147" s="13">
        <v>92150</v>
      </c>
      <c r="L147" s="12">
        <f>Table3[[#This Row],[Final State Match Funding 
Allocated from Program Cost Account (PCA) 25424
'[$0.37 Per $1.00 Withheld']]]+Table3[[#This Row],[State Match Funding
Allocated from PCA 25478
'[$0.63 Per $1.00 Withheld']]]</f>
        <v>140016</v>
      </c>
      <c r="M147" s="12">
        <v>47866</v>
      </c>
      <c r="N147" s="12">
        <v>83099</v>
      </c>
      <c r="O147" s="12">
        <v>9051</v>
      </c>
      <c r="P147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48" spans="1:16" x14ac:dyDescent="0.25">
      <c r="A148" s="16" t="s">
        <v>376</v>
      </c>
      <c r="B148" s="3" t="s">
        <v>377</v>
      </c>
      <c r="C148" s="3">
        <v>1</v>
      </c>
      <c r="D148" s="15" t="s">
        <v>378</v>
      </c>
      <c r="E148" s="15" t="s">
        <v>385</v>
      </c>
      <c r="F148" s="15" t="s">
        <v>12</v>
      </c>
      <c r="G148" s="3" t="s">
        <v>385</v>
      </c>
      <c r="H148" s="14" t="s">
        <v>386</v>
      </c>
      <c r="I148" s="26">
        <v>697527</v>
      </c>
      <c r="J148" s="13">
        <v>254939</v>
      </c>
      <c r="K148" s="13">
        <v>442588</v>
      </c>
      <c r="L148" s="12">
        <f>Table3[[#This Row],[Final State Match Funding 
Allocated from Program Cost Account (PCA) 25424
'[$0.37 Per $1.00 Withheld']]]+Table3[[#This Row],[State Match Funding
Allocated from PCA 25478
'[$0.63 Per $1.00 Withheld']]]</f>
        <v>697527</v>
      </c>
      <c r="M148" s="12">
        <v>254939</v>
      </c>
      <c r="N148" s="12">
        <v>442588</v>
      </c>
      <c r="O148" s="12">
        <v>0</v>
      </c>
      <c r="P148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49" spans="1:16" x14ac:dyDescent="0.25">
      <c r="A149" s="16" t="s">
        <v>376</v>
      </c>
      <c r="B149" s="3" t="s">
        <v>377</v>
      </c>
      <c r="C149" s="3">
        <v>1</v>
      </c>
      <c r="D149" s="15" t="s">
        <v>378</v>
      </c>
      <c r="E149" s="15" t="s">
        <v>387</v>
      </c>
      <c r="F149" s="15" t="s">
        <v>12</v>
      </c>
      <c r="G149" s="3" t="s">
        <v>387</v>
      </c>
      <c r="H149" s="14" t="s">
        <v>388</v>
      </c>
      <c r="I149" s="26">
        <v>50340</v>
      </c>
      <c r="J149" s="13">
        <v>18399</v>
      </c>
      <c r="K149" s="13">
        <v>31941</v>
      </c>
      <c r="L149" s="12">
        <f>Table3[[#This Row],[Final State Match Funding 
Allocated from Program Cost Account (PCA) 25424
'[$0.37 Per $1.00 Withheld']]]+Table3[[#This Row],[State Match Funding
Allocated from PCA 25478
'[$0.63 Per $1.00 Withheld']]]</f>
        <v>50340</v>
      </c>
      <c r="M149" s="12">
        <v>18399</v>
      </c>
      <c r="N149" s="12">
        <v>31941</v>
      </c>
      <c r="O149" s="12">
        <v>0</v>
      </c>
      <c r="P149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50" spans="1:16" x14ac:dyDescent="0.25">
      <c r="A150" s="16" t="s">
        <v>376</v>
      </c>
      <c r="B150" s="3" t="s">
        <v>377</v>
      </c>
      <c r="C150" s="3">
        <v>1</v>
      </c>
      <c r="D150" s="15" t="s">
        <v>378</v>
      </c>
      <c r="E150" s="15" t="s">
        <v>389</v>
      </c>
      <c r="F150" s="15" t="s">
        <v>12</v>
      </c>
      <c r="G150" s="3" t="s">
        <v>389</v>
      </c>
      <c r="H150" s="14" t="s">
        <v>390</v>
      </c>
      <c r="I150" s="26">
        <v>37445</v>
      </c>
      <c r="J150" s="13">
        <v>13686</v>
      </c>
      <c r="K150" s="13">
        <v>23759</v>
      </c>
      <c r="L150" s="12">
        <f>Table3[[#This Row],[Final State Match Funding 
Allocated from Program Cost Account (PCA) 25424
'[$0.37 Per $1.00 Withheld']]]+Table3[[#This Row],[State Match Funding
Allocated from PCA 25478
'[$0.63 Per $1.00 Withheld']]]</f>
        <v>37445</v>
      </c>
      <c r="M150" s="12">
        <v>13686</v>
      </c>
      <c r="N150" s="12">
        <v>23759</v>
      </c>
      <c r="O150" s="12">
        <v>0</v>
      </c>
      <c r="P150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51" spans="1:16" x14ac:dyDescent="0.25">
      <c r="A151" s="16" t="s">
        <v>376</v>
      </c>
      <c r="B151" s="3" t="s">
        <v>377</v>
      </c>
      <c r="C151" s="3">
        <v>1</v>
      </c>
      <c r="D151" s="15" t="s">
        <v>378</v>
      </c>
      <c r="E151" s="15" t="s">
        <v>391</v>
      </c>
      <c r="F151" s="15" t="s">
        <v>12</v>
      </c>
      <c r="G151" s="3" t="s">
        <v>391</v>
      </c>
      <c r="H151" s="14" t="s">
        <v>392</v>
      </c>
      <c r="I151" s="26">
        <v>536776</v>
      </c>
      <c r="J151" s="13">
        <v>196186</v>
      </c>
      <c r="K151" s="13">
        <v>340590</v>
      </c>
      <c r="L151" s="12">
        <f>Table3[[#This Row],[Final State Match Funding 
Allocated from Program Cost Account (PCA) 25424
'[$0.37 Per $1.00 Withheld']]]+Table3[[#This Row],[State Match Funding
Allocated from PCA 25478
'[$0.63 Per $1.00 Withheld']]]</f>
        <v>536776</v>
      </c>
      <c r="M151" s="12">
        <v>196186</v>
      </c>
      <c r="N151" s="12">
        <v>340590</v>
      </c>
      <c r="O151" s="12">
        <v>0</v>
      </c>
      <c r="P151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52" spans="1:16" x14ac:dyDescent="0.25">
      <c r="A152" s="16" t="s">
        <v>376</v>
      </c>
      <c r="B152" s="3" t="s">
        <v>377</v>
      </c>
      <c r="C152" s="3">
        <v>1</v>
      </c>
      <c r="D152" s="15" t="s">
        <v>378</v>
      </c>
      <c r="E152" s="15" t="s">
        <v>393</v>
      </c>
      <c r="F152" s="15" t="s">
        <v>12</v>
      </c>
      <c r="G152" s="3" t="s">
        <v>393</v>
      </c>
      <c r="H152" s="14" t="s">
        <v>394</v>
      </c>
      <c r="I152" s="26">
        <v>122739</v>
      </c>
      <c r="J152" s="13">
        <v>44860</v>
      </c>
      <c r="K152" s="13">
        <v>77879</v>
      </c>
      <c r="L152" s="12">
        <f>Table3[[#This Row],[Final State Match Funding 
Allocated from Program Cost Account (PCA) 25424
'[$0.37 Per $1.00 Withheld']]]+Table3[[#This Row],[State Match Funding
Allocated from PCA 25478
'[$0.63 Per $1.00 Withheld']]]</f>
        <v>122739</v>
      </c>
      <c r="M152" s="12">
        <v>44860</v>
      </c>
      <c r="N152" s="12">
        <v>77879</v>
      </c>
      <c r="O152" s="12">
        <v>0</v>
      </c>
      <c r="P152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53" spans="1:16" x14ac:dyDescent="0.25">
      <c r="A153" s="16" t="s">
        <v>376</v>
      </c>
      <c r="B153" s="3" t="s">
        <v>377</v>
      </c>
      <c r="C153" s="3">
        <v>1</v>
      </c>
      <c r="D153" s="15" t="s">
        <v>378</v>
      </c>
      <c r="E153" s="15" t="s">
        <v>395</v>
      </c>
      <c r="F153" s="15" t="s">
        <v>12</v>
      </c>
      <c r="G153" s="3" t="s">
        <v>395</v>
      </c>
      <c r="H153" s="14" t="s">
        <v>396</v>
      </c>
      <c r="I153" s="26">
        <v>28007</v>
      </c>
      <c r="J153" s="13">
        <v>10236</v>
      </c>
      <c r="K153" s="13">
        <v>17771</v>
      </c>
      <c r="L153" s="12">
        <f>Table3[[#This Row],[Final State Match Funding 
Allocated from Program Cost Account (PCA) 25424
'[$0.37 Per $1.00 Withheld']]]+Table3[[#This Row],[State Match Funding
Allocated from PCA 25478
'[$0.63 Per $1.00 Withheld']]]</f>
        <v>28007</v>
      </c>
      <c r="M153" s="12">
        <v>10236</v>
      </c>
      <c r="N153" s="12">
        <v>17771</v>
      </c>
      <c r="O153" s="12">
        <v>0</v>
      </c>
      <c r="P153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54" spans="1:16" x14ac:dyDescent="0.25">
      <c r="A154" s="16" t="s">
        <v>397</v>
      </c>
      <c r="B154" s="3" t="s">
        <v>398</v>
      </c>
      <c r="C154" s="3">
        <v>1</v>
      </c>
      <c r="D154" s="15" t="s">
        <v>399</v>
      </c>
      <c r="E154" s="15" t="s">
        <v>400</v>
      </c>
      <c r="F154" s="15" t="s">
        <v>12</v>
      </c>
      <c r="G154" s="3" t="s">
        <v>400</v>
      </c>
      <c r="H154" s="14" t="s">
        <v>401</v>
      </c>
      <c r="I154" s="26">
        <v>173022</v>
      </c>
      <c r="J154" s="13">
        <v>63238</v>
      </c>
      <c r="K154" s="13">
        <v>109784</v>
      </c>
      <c r="L154" s="12">
        <f>Table3[[#This Row],[Final State Match Funding 
Allocated from Program Cost Account (PCA) 25424
'[$0.37 Per $1.00 Withheld']]]+Table3[[#This Row],[State Match Funding
Allocated from PCA 25478
'[$0.63 Per $1.00 Withheld']]]</f>
        <v>173022</v>
      </c>
      <c r="M154" s="12">
        <v>63238</v>
      </c>
      <c r="N154" s="12">
        <v>109784</v>
      </c>
      <c r="O154" s="12">
        <v>0</v>
      </c>
      <c r="P154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55" spans="1:16" x14ac:dyDescent="0.25">
      <c r="A155" s="16" t="s">
        <v>402</v>
      </c>
      <c r="B155" s="3" t="s">
        <v>403</v>
      </c>
      <c r="C155" s="3">
        <v>1</v>
      </c>
      <c r="D155" s="15" t="s">
        <v>404</v>
      </c>
      <c r="E155" s="15" t="s">
        <v>405</v>
      </c>
      <c r="F155" s="15" t="s">
        <v>12</v>
      </c>
      <c r="G155" s="3" t="s">
        <v>405</v>
      </c>
      <c r="H155" s="14" t="s">
        <v>406</v>
      </c>
      <c r="I155" s="26">
        <v>154201</v>
      </c>
      <c r="J155" s="13">
        <v>56359</v>
      </c>
      <c r="K155" s="13">
        <v>97842</v>
      </c>
      <c r="L155" s="12">
        <f>Table3[[#This Row],[Final State Match Funding 
Allocated from Program Cost Account (PCA) 25424
'[$0.37 Per $1.00 Withheld']]]+Table3[[#This Row],[State Match Funding
Allocated from PCA 25478
'[$0.63 Per $1.00 Withheld']]]</f>
        <v>154201</v>
      </c>
      <c r="M155" s="12">
        <v>56359</v>
      </c>
      <c r="N155" s="12">
        <v>97842</v>
      </c>
      <c r="O155" s="12">
        <v>0</v>
      </c>
      <c r="P155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56" spans="1:16" x14ac:dyDescent="0.25">
      <c r="A156" s="16" t="s">
        <v>407</v>
      </c>
      <c r="B156" s="3" t="s">
        <v>408</v>
      </c>
      <c r="C156" s="3">
        <v>3</v>
      </c>
      <c r="D156" s="15" t="s">
        <v>409</v>
      </c>
      <c r="E156" s="15" t="s">
        <v>410</v>
      </c>
      <c r="F156" s="15" t="s">
        <v>12</v>
      </c>
      <c r="G156" s="3" t="s">
        <v>410</v>
      </c>
      <c r="H156" s="14" t="s">
        <v>411</v>
      </c>
      <c r="I156" s="26">
        <v>191286</v>
      </c>
      <c r="J156" s="13">
        <v>69913</v>
      </c>
      <c r="K156" s="13">
        <v>121373</v>
      </c>
      <c r="L156" s="12">
        <f>Table3[[#This Row],[Final State Match Funding 
Allocated from Program Cost Account (PCA) 25424
'[$0.37 Per $1.00 Withheld']]]+Table3[[#This Row],[State Match Funding
Allocated from PCA 25478
'[$0.63 Per $1.00 Withheld']]]</f>
        <v>191286</v>
      </c>
      <c r="M156" s="12">
        <v>69913</v>
      </c>
      <c r="N156" s="12">
        <v>121373</v>
      </c>
      <c r="O156" s="12">
        <v>0</v>
      </c>
      <c r="P156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57" spans="1:16" x14ac:dyDescent="0.25">
      <c r="A157" s="16" t="s">
        <v>407</v>
      </c>
      <c r="B157" s="3" t="s">
        <v>408</v>
      </c>
      <c r="C157" s="3">
        <v>3</v>
      </c>
      <c r="D157" s="15" t="s">
        <v>409</v>
      </c>
      <c r="E157" s="15" t="s">
        <v>412</v>
      </c>
      <c r="F157" s="15" t="s">
        <v>12</v>
      </c>
      <c r="G157" s="3" t="s">
        <v>412</v>
      </c>
      <c r="H157" s="14" t="s">
        <v>413</v>
      </c>
      <c r="I157" s="26">
        <v>461267</v>
      </c>
      <c r="J157" s="13">
        <v>168588</v>
      </c>
      <c r="K157" s="13">
        <v>292679</v>
      </c>
      <c r="L157" s="12">
        <f>Table3[[#This Row],[Final State Match Funding 
Allocated from Program Cost Account (PCA) 25424
'[$0.37 Per $1.00 Withheld']]]+Table3[[#This Row],[State Match Funding
Allocated from PCA 25478
'[$0.63 Per $1.00 Withheld']]]</f>
        <v>461267</v>
      </c>
      <c r="M157" s="12">
        <v>168588</v>
      </c>
      <c r="N157" s="12">
        <v>292679</v>
      </c>
      <c r="O157" s="12">
        <v>0</v>
      </c>
      <c r="P157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58" spans="1:16" x14ac:dyDescent="0.25">
      <c r="A158" s="16" t="s">
        <v>407</v>
      </c>
      <c r="B158" s="3" t="s">
        <v>408</v>
      </c>
      <c r="C158" s="3">
        <v>3</v>
      </c>
      <c r="D158" s="15" t="s">
        <v>409</v>
      </c>
      <c r="E158" s="15" t="s">
        <v>414</v>
      </c>
      <c r="F158" s="15" t="s">
        <v>12</v>
      </c>
      <c r="G158" s="3" t="s">
        <v>414</v>
      </c>
      <c r="H158" s="14" t="s">
        <v>415</v>
      </c>
      <c r="I158" s="26">
        <v>169264</v>
      </c>
      <c r="J158" s="13">
        <v>61864</v>
      </c>
      <c r="K158" s="13">
        <v>107400</v>
      </c>
      <c r="L158" s="12">
        <f>Table3[[#This Row],[Final State Match Funding 
Allocated from Program Cost Account (PCA) 25424
'[$0.37 Per $1.00 Withheld']]]+Table3[[#This Row],[State Match Funding
Allocated from PCA 25478
'[$0.63 Per $1.00 Withheld']]]</f>
        <v>169264</v>
      </c>
      <c r="M158" s="12">
        <v>61864</v>
      </c>
      <c r="N158" s="12">
        <v>107400</v>
      </c>
      <c r="O158" s="12">
        <v>0</v>
      </c>
      <c r="P158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59" spans="1:16" x14ac:dyDescent="0.25">
      <c r="A159" s="16" t="s">
        <v>407</v>
      </c>
      <c r="B159" s="3" t="s">
        <v>408</v>
      </c>
      <c r="C159" s="3">
        <v>3</v>
      </c>
      <c r="D159" s="15" t="s">
        <v>409</v>
      </c>
      <c r="E159" s="15" t="s">
        <v>416</v>
      </c>
      <c r="F159" s="15" t="s">
        <v>12</v>
      </c>
      <c r="G159" s="3" t="s">
        <v>416</v>
      </c>
      <c r="H159" s="14" t="s">
        <v>417</v>
      </c>
      <c r="I159" s="26">
        <v>130940</v>
      </c>
      <c r="J159" s="13">
        <v>47857</v>
      </c>
      <c r="K159" s="13">
        <v>83083</v>
      </c>
      <c r="L159" s="12">
        <f>Table3[[#This Row],[Final State Match Funding 
Allocated from Program Cost Account (PCA) 25424
'[$0.37 Per $1.00 Withheld']]]+Table3[[#This Row],[State Match Funding
Allocated from PCA 25478
'[$0.63 Per $1.00 Withheld']]]</f>
        <v>130940</v>
      </c>
      <c r="M159" s="12">
        <v>47857</v>
      </c>
      <c r="N159" s="12">
        <v>83083</v>
      </c>
      <c r="O159" s="12">
        <v>0</v>
      </c>
      <c r="P159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60" spans="1:16" x14ac:dyDescent="0.25">
      <c r="A160" s="16" t="s">
        <v>407</v>
      </c>
      <c r="B160" s="3" t="s">
        <v>408</v>
      </c>
      <c r="C160" s="3">
        <v>3</v>
      </c>
      <c r="D160" s="15" t="s">
        <v>409</v>
      </c>
      <c r="E160" s="15" t="s">
        <v>418</v>
      </c>
      <c r="F160" s="15" t="s">
        <v>12</v>
      </c>
      <c r="G160" s="3" t="s">
        <v>418</v>
      </c>
      <c r="H160" s="14" t="s">
        <v>419</v>
      </c>
      <c r="I160" s="26">
        <v>716435</v>
      </c>
      <c r="J160" s="13">
        <v>261850</v>
      </c>
      <c r="K160" s="13">
        <v>454585</v>
      </c>
      <c r="L160" s="12">
        <f>Table3[[#This Row],[Final State Match Funding 
Allocated from Program Cost Account (PCA) 25424
'[$0.37 Per $1.00 Withheld']]]+Table3[[#This Row],[State Match Funding
Allocated from PCA 25478
'[$0.63 Per $1.00 Withheld']]]</f>
        <v>716435</v>
      </c>
      <c r="M160" s="12">
        <v>261850</v>
      </c>
      <c r="N160" s="12">
        <v>454585</v>
      </c>
      <c r="O160" s="12">
        <v>0</v>
      </c>
      <c r="P160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61" spans="1:16" x14ac:dyDescent="0.25">
      <c r="A161" s="16" t="s">
        <v>407</v>
      </c>
      <c r="B161" s="3" t="s">
        <v>408</v>
      </c>
      <c r="C161" s="3">
        <v>3</v>
      </c>
      <c r="D161" s="15" t="s">
        <v>409</v>
      </c>
      <c r="E161" s="15" t="s">
        <v>420</v>
      </c>
      <c r="F161" s="15" t="s">
        <v>12</v>
      </c>
      <c r="G161" s="3" t="s">
        <v>420</v>
      </c>
      <c r="H161" s="14" t="s">
        <v>421</v>
      </c>
      <c r="I161" s="26">
        <v>441265</v>
      </c>
      <c r="J161" s="13">
        <v>161278</v>
      </c>
      <c r="K161" s="13">
        <v>279987</v>
      </c>
      <c r="L161" s="12">
        <f>Table3[[#This Row],[Final State Match Funding 
Allocated from Program Cost Account (PCA) 25424
'[$0.37 Per $1.00 Withheld']]]+Table3[[#This Row],[State Match Funding
Allocated from PCA 25478
'[$0.63 Per $1.00 Withheld']]]</f>
        <v>441265</v>
      </c>
      <c r="M161" s="12">
        <v>161278</v>
      </c>
      <c r="N161" s="12">
        <v>279987</v>
      </c>
      <c r="O161" s="12">
        <v>0</v>
      </c>
      <c r="P161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62" spans="1:16" x14ac:dyDescent="0.25">
      <c r="A162" s="16" t="s">
        <v>407</v>
      </c>
      <c r="B162" s="3" t="s">
        <v>408</v>
      </c>
      <c r="C162" s="3">
        <v>3</v>
      </c>
      <c r="D162" s="15" t="s">
        <v>409</v>
      </c>
      <c r="E162" s="15" t="s">
        <v>422</v>
      </c>
      <c r="F162" s="15" t="s">
        <v>12</v>
      </c>
      <c r="G162" s="3" t="s">
        <v>422</v>
      </c>
      <c r="H162" s="14" t="s">
        <v>423</v>
      </c>
      <c r="I162" s="26">
        <v>132684</v>
      </c>
      <c r="J162" s="13">
        <v>48495</v>
      </c>
      <c r="K162" s="13">
        <v>84189</v>
      </c>
      <c r="L162" s="12">
        <f>Table3[[#This Row],[Final State Match Funding 
Allocated from Program Cost Account (PCA) 25424
'[$0.37 Per $1.00 Withheld']]]+Table3[[#This Row],[State Match Funding
Allocated from PCA 25478
'[$0.63 Per $1.00 Withheld']]]</f>
        <v>132684</v>
      </c>
      <c r="M162" s="12">
        <v>48495</v>
      </c>
      <c r="N162" s="12">
        <v>84189</v>
      </c>
      <c r="O162" s="12">
        <v>0</v>
      </c>
      <c r="P162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63" spans="1:16" x14ac:dyDescent="0.25">
      <c r="A163" s="16" t="s">
        <v>424</v>
      </c>
      <c r="B163" s="3" t="s">
        <v>425</v>
      </c>
      <c r="C163" s="3">
        <v>1</v>
      </c>
      <c r="D163" s="15" t="s">
        <v>426</v>
      </c>
      <c r="E163" s="15" t="s">
        <v>427</v>
      </c>
      <c r="F163" s="15" t="s">
        <v>12</v>
      </c>
      <c r="G163" s="3" t="s">
        <v>427</v>
      </c>
      <c r="H163" s="14" t="s">
        <v>428</v>
      </c>
      <c r="I163" s="26">
        <v>124808</v>
      </c>
      <c r="J163" s="13">
        <v>45616</v>
      </c>
      <c r="K163" s="13">
        <v>79192</v>
      </c>
      <c r="L163" s="12">
        <f>Table3[[#This Row],[Final State Match Funding 
Allocated from Program Cost Account (PCA) 25424
'[$0.37 Per $1.00 Withheld']]]+Table3[[#This Row],[State Match Funding
Allocated from PCA 25478
'[$0.63 Per $1.00 Withheld']]]</f>
        <v>124808</v>
      </c>
      <c r="M163" s="12">
        <v>45616</v>
      </c>
      <c r="N163" s="12">
        <v>79192</v>
      </c>
      <c r="O163" s="12">
        <v>0</v>
      </c>
      <c r="P163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64" spans="1:16" x14ac:dyDescent="0.25">
      <c r="A164" s="16" t="s">
        <v>424</v>
      </c>
      <c r="B164" s="3" t="s">
        <v>425</v>
      </c>
      <c r="C164" s="3">
        <v>1</v>
      </c>
      <c r="D164" s="15" t="s">
        <v>426</v>
      </c>
      <c r="E164" s="15" t="s">
        <v>429</v>
      </c>
      <c r="F164" s="15" t="s">
        <v>12</v>
      </c>
      <c r="G164" s="3" t="s">
        <v>429</v>
      </c>
      <c r="H164" s="14" t="s">
        <v>430</v>
      </c>
      <c r="I164" s="26">
        <v>26950</v>
      </c>
      <c r="J164" s="13">
        <v>9850</v>
      </c>
      <c r="K164" s="13">
        <v>17100</v>
      </c>
      <c r="L164" s="12">
        <f>Table3[[#This Row],[Final State Match Funding 
Allocated from Program Cost Account (PCA) 25424
'[$0.37 Per $1.00 Withheld']]]+Table3[[#This Row],[State Match Funding
Allocated from PCA 25478
'[$0.63 Per $1.00 Withheld']]]</f>
        <v>26950</v>
      </c>
      <c r="M164" s="12">
        <v>9850</v>
      </c>
      <c r="N164" s="12">
        <v>17100</v>
      </c>
      <c r="O164" s="12">
        <v>0</v>
      </c>
      <c r="P164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65" spans="1:16" x14ac:dyDescent="0.25">
      <c r="A165" s="16" t="s">
        <v>424</v>
      </c>
      <c r="B165" s="3" t="s">
        <v>425</v>
      </c>
      <c r="C165" s="3">
        <v>1</v>
      </c>
      <c r="D165" s="15" t="s">
        <v>426</v>
      </c>
      <c r="E165" s="15" t="s">
        <v>431</v>
      </c>
      <c r="F165" s="15" t="s">
        <v>12</v>
      </c>
      <c r="G165" s="3" t="s">
        <v>431</v>
      </c>
      <c r="H165" s="14" t="s">
        <v>432</v>
      </c>
      <c r="I165" s="26">
        <v>18798</v>
      </c>
      <c r="J165" s="13">
        <v>6870</v>
      </c>
      <c r="K165" s="13">
        <v>11928</v>
      </c>
      <c r="L165" s="12">
        <f>Table3[[#This Row],[Final State Match Funding 
Allocated from Program Cost Account (PCA) 25424
'[$0.37 Per $1.00 Withheld']]]+Table3[[#This Row],[State Match Funding
Allocated from PCA 25478
'[$0.63 Per $1.00 Withheld']]]</f>
        <v>18798</v>
      </c>
      <c r="M165" s="12">
        <v>6870</v>
      </c>
      <c r="N165" s="12">
        <v>11928</v>
      </c>
      <c r="O165" s="12">
        <v>0</v>
      </c>
      <c r="P165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66" spans="1:16" x14ac:dyDescent="0.25">
      <c r="A166" s="16" t="s">
        <v>424</v>
      </c>
      <c r="B166" s="3" t="s">
        <v>425</v>
      </c>
      <c r="C166" s="3">
        <v>1</v>
      </c>
      <c r="D166" s="15" t="s">
        <v>426</v>
      </c>
      <c r="E166" s="15" t="s">
        <v>433</v>
      </c>
      <c r="F166" s="15" t="s">
        <v>12</v>
      </c>
      <c r="G166" s="3" t="s">
        <v>433</v>
      </c>
      <c r="H166" s="14" t="s">
        <v>434</v>
      </c>
      <c r="I166" s="26">
        <v>743818</v>
      </c>
      <c r="J166" s="13">
        <v>271858</v>
      </c>
      <c r="K166" s="13">
        <v>471960</v>
      </c>
      <c r="L166" s="12">
        <f>Table3[[#This Row],[Final State Match Funding 
Allocated from Program Cost Account (PCA) 25424
'[$0.37 Per $1.00 Withheld']]]+Table3[[#This Row],[State Match Funding
Allocated from PCA 25478
'[$0.63 Per $1.00 Withheld']]]</f>
        <v>743818</v>
      </c>
      <c r="M166" s="12">
        <v>271858</v>
      </c>
      <c r="N166" s="12">
        <v>471960</v>
      </c>
      <c r="O166" s="12">
        <v>0</v>
      </c>
      <c r="P166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67" spans="1:16" x14ac:dyDescent="0.25">
      <c r="A167" s="16" t="s">
        <v>424</v>
      </c>
      <c r="B167" s="3" t="s">
        <v>425</v>
      </c>
      <c r="C167" s="3">
        <v>1</v>
      </c>
      <c r="D167" s="15" t="s">
        <v>426</v>
      </c>
      <c r="E167" s="15" t="s">
        <v>435</v>
      </c>
      <c r="F167" s="15" t="s">
        <v>12</v>
      </c>
      <c r="G167" s="3" t="s">
        <v>435</v>
      </c>
      <c r="H167" s="14" t="s">
        <v>436</v>
      </c>
      <c r="I167" s="26">
        <v>138876</v>
      </c>
      <c r="J167" s="13">
        <v>50758</v>
      </c>
      <c r="K167" s="13">
        <v>88118</v>
      </c>
      <c r="L167" s="12">
        <f>Table3[[#This Row],[Final State Match Funding 
Allocated from Program Cost Account (PCA) 25424
'[$0.37 Per $1.00 Withheld']]]+Table3[[#This Row],[State Match Funding
Allocated from PCA 25478
'[$0.63 Per $1.00 Withheld']]]</f>
        <v>138876</v>
      </c>
      <c r="M167" s="12">
        <v>50758</v>
      </c>
      <c r="N167" s="12">
        <v>88118</v>
      </c>
      <c r="O167" s="12">
        <v>0</v>
      </c>
      <c r="P167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68" spans="1:16" x14ac:dyDescent="0.25">
      <c r="A168" s="16" t="s">
        <v>424</v>
      </c>
      <c r="B168" s="3" t="s">
        <v>425</v>
      </c>
      <c r="C168" s="3">
        <v>1</v>
      </c>
      <c r="D168" s="15" t="s">
        <v>426</v>
      </c>
      <c r="E168" s="15" t="s">
        <v>437</v>
      </c>
      <c r="F168" s="15" t="s">
        <v>12</v>
      </c>
      <c r="G168" s="3" t="s">
        <v>437</v>
      </c>
      <c r="H168" s="14" t="s">
        <v>438</v>
      </c>
      <c r="I168" s="26">
        <v>26561</v>
      </c>
      <c r="J168" s="13">
        <v>9708</v>
      </c>
      <c r="K168" s="13">
        <v>16853</v>
      </c>
      <c r="L168" s="12">
        <f>Table3[[#This Row],[Final State Match Funding 
Allocated from Program Cost Account (PCA) 25424
'[$0.37 Per $1.00 Withheld']]]+Table3[[#This Row],[State Match Funding
Allocated from PCA 25478
'[$0.63 Per $1.00 Withheld']]]</f>
        <v>26561</v>
      </c>
      <c r="M168" s="12">
        <v>9708</v>
      </c>
      <c r="N168" s="12">
        <v>16853</v>
      </c>
      <c r="O168" s="12">
        <v>0</v>
      </c>
      <c r="P168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69" spans="1:16" x14ac:dyDescent="0.25">
      <c r="A169" s="16" t="s">
        <v>439</v>
      </c>
      <c r="B169" s="3" t="s">
        <v>440</v>
      </c>
      <c r="C169" s="3">
        <v>1</v>
      </c>
      <c r="D169" s="15" t="s">
        <v>441</v>
      </c>
      <c r="E169" s="15" t="s">
        <v>442</v>
      </c>
      <c r="F169" s="15" t="s">
        <v>12</v>
      </c>
      <c r="G169" s="3" t="s">
        <v>442</v>
      </c>
      <c r="H169" s="14" t="s">
        <v>443</v>
      </c>
      <c r="I169" s="26">
        <v>9100</v>
      </c>
      <c r="J169" s="13">
        <v>3326</v>
      </c>
      <c r="K169" s="13">
        <v>5774</v>
      </c>
      <c r="L169" s="12">
        <f>Table3[[#This Row],[Final State Match Funding 
Allocated from Program Cost Account (PCA) 25424
'[$0.37 Per $1.00 Withheld']]]+Table3[[#This Row],[State Match Funding
Allocated from PCA 25478
'[$0.63 Per $1.00 Withheld']]]</f>
        <v>9100</v>
      </c>
      <c r="M169" s="12">
        <v>3326</v>
      </c>
      <c r="N169" s="12">
        <v>5774</v>
      </c>
      <c r="O169" s="12">
        <v>0</v>
      </c>
      <c r="P169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70" spans="1:16" x14ac:dyDescent="0.25">
      <c r="A170" s="16" t="s">
        <v>439</v>
      </c>
      <c r="B170" s="3" t="s">
        <v>440</v>
      </c>
      <c r="C170" s="3">
        <v>1</v>
      </c>
      <c r="D170" s="15" t="s">
        <v>441</v>
      </c>
      <c r="E170" s="15" t="s">
        <v>444</v>
      </c>
      <c r="F170" s="15" t="s">
        <v>12</v>
      </c>
      <c r="G170" s="3" t="s">
        <v>444</v>
      </c>
      <c r="H170" s="14" t="s">
        <v>445</v>
      </c>
      <c r="I170" s="26">
        <v>28302</v>
      </c>
      <c r="J170" s="13">
        <v>10344</v>
      </c>
      <c r="K170" s="13">
        <v>17958</v>
      </c>
      <c r="L170" s="12">
        <f>Table3[[#This Row],[Final State Match Funding 
Allocated from Program Cost Account (PCA) 25424
'[$0.37 Per $1.00 Withheld']]]+Table3[[#This Row],[State Match Funding
Allocated from PCA 25478
'[$0.63 Per $1.00 Withheld']]]</f>
        <v>28302</v>
      </c>
      <c r="M170" s="12">
        <v>10344</v>
      </c>
      <c r="N170" s="12">
        <v>17958</v>
      </c>
      <c r="O170" s="12">
        <v>0</v>
      </c>
      <c r="P170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71" spans="1:16" x14ac:dyDescent="0.25">
      <c r="A171" s="16" t="s">
        <v>439</v>
      </c>
      <c r="B171" s="3" t="s">
        <v>440</v>
      </c>
      <c r="C171" s="3">
        <v>1</v>
      </c>
      <c r="D171" s="15" t="s">
        <v>441</v>
      </c>
      <c r="E171" s="15" t="s">
        <v>446</v>
      </c>
      <c r="F171" s="15" t="s">
        <v>12</v>
      </c>
      <c r="G171" s="3" t="s">
        <v>446</v>
      </c>
      <c r="H171" s="14" t="s">
        <v>447</v>
      </c>
      <c r="I171" s="26">
        <v>0</v>
      </c>
      <c r="J171" s="13">
        <v>0</v>
      </c>
      <c r="K171" s="13">
        <v>0</v>
      </c>
      <c r="L171" s="12">
        <f>Table3[[#This Row],[Final State Match Funding 
Allocated from Program Cost Account (PCA) 25424
'[$0.37 Per $1.00 Withheld']]]+Table3[[#This Row],[State Match Funding
Allocated from PCA 25478
'[$0.63 Per $1.00 Withheld']]]</f>
        <v>0</v>
      </c>
      <c r="M171" s="12">
        <v>0</v>
      </c>
      <c r="N171" s="12">
        <v>0</v>
      </c>
      <c r="O171" s="12">
        <v>0</v>
      </c>
      <c r="P171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72" spans="1:16" x14ac:dyDescent="0.25">
      <c r="A172" s="16" t="s">
        <v>439</v>
      </c>
      <c r="B172" s="3" t="s">
        <v>440</v>
      </c>
      <c r="C172" s="3">
        <v>1</v>
      </c>
      <c r="D172" s="15" t="s">
        <v>441</v>
      </c>
      <c r="E172" s="15" t="s">
        <v>448</v>
      </c>
      <c r="F172" s="15" t="s">
        <v>12</v>
      </c>
      <c r="G172" s="3" t="s">
        <v>448</v>
      </c>
      <c r="H172" s="14" t="s">
        <v>449</v>
      </c>
      <c r="I172" s="26">
        <v>32563</v>
      </c>
      <c r="J172" s="13">
        <v>11901</v>
      </c>
      <c r="K172" s="13">
        <v>20662</v>
      </c>
      <c r="L172" s="12">
        <f>Table3[[#This Row],[Final State Match Funding 
Allocated from Program Cost Account (PCA) 25424
'[$0.37 Per $1.00 Withheld']]]+Table3[[#This Row],[State Match Funding
Allocated from PCA 25478
'[$0.63 Per $1.00 Withheld']]]</f>
        <v>32563</v>
      </c>
      <c r="M172" s="12">
        <v>11901</v>
      </c>
      <c r="N172" s="12">
        <v>20662</v>
      </c>
      <c r="O172" s="12">
        <v>0</v>
      </c>
      <c r="P172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73" spans="1:16" x14ac:dyDescent="0.25">
      <c r="A173" s="16" t="s">
        <v>450</v>
      </c>
      <c r="B173" s="3" t="s">
        <v>451</v>
      </c>
      <c r="C173" s="3">
        <v>1</v>
      </c>
      <c r="D173" s="15" t="s">
        <v>452</v>
      </c>
      <c r="E173" s="15" t="s">
        <v>453</v>
      </c>
      <c r="F173" s="15" t="s">
        <v>12</v>
      </c>
      <c r="G173" s="3" t="s">
        <v>453</v>
      </c>
      <c r="H173" s="14" t="s">
        <v>454</v>
      </c>
      <c r="I173" s="26">
        <v>15000</v>
      </c>
      <c r="J173" s="13">
        <v>5482</v>
      </c>
      <c r="K173" s="13">
        <v>9518</v>
      </c>
      <c r="L173" s="12">
        <f>Table3[[#This Row],[Final State Match Funding 
Allocated from Program Cost Account (PCA) 25424
'[$0.37 Per $1.00 Withheld']]]+Table3[[#This Row],[State Match Funding
Allocated from PCA 25478
'[$0.63 Per $1.00 Withheld']]]</f>
        <v>15000</v>
      </c>
      <c r="M173" s="12">
        <v>5482</v>
      </c>
      <c r="N173" s="12">
        <v>9518</v>
      </c>
      <c r="O173" s="12">
        <v>0</v>
      </c>
      <c r="P173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74" spans="1:16" x14ac:dyDescent="0.25">
      <c r="A174" s="16" t="s">
        <v>450</v>
      </c>
      <c r="B174" s="3" t="s">
        <v>451</v>
      </c>
      <c r="C174" s="3">
        <v>1</v>
      </c>
      <c r="D174" s="15" t="s">
        <v>452</v>
      </c>
      <c r="E174" s="15" t="s">
        <v>455</v>
      </c>
      <c r="F174" s="15" t="s">
        <v>12</v>
      </c>
      <c r="G174" s="3" t="s">
        <v>455</v>
      </c>
      <c r="H174" s="14" t="s">
        <v>456</v>
      </c>
      <c r="I174" s="26">
        <v>5516</v>
      </c>
      <c r="J174" s="13">
        <v>2016</v>
      </c>
      <c r="K174" s="13">
        <v>3500</v>
      </c>
      <c r="L174" s="12">
        <f>Table3[[#This Row],[Final State Match Funding 
Allocated from Program Cost Account (PCA) 25424
'[$0.37 Per $1.00 Withheld']]]+Table3[[#This Row],[State Match Funding
Allocated from PCA 25478
'[$0.63 Per $1.00 Withheld']]]</f>
        <v>5516</v>
      </c>
      <c r="M174" s="12">
        <v>2016</v>
      </c>
      <c r="N174" s="12">
        <v>3500</v>
      </c>
      <c r="O174" s="12">
        <v>0</v>
      </c>
      <c r="P174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75" spans="1:16" x14ac:dyDescent="0.25">
      <c r="A175" s="16" t="s">
        <v>450</v>
      </c>
      <c r="B175" s="3" t="s">
        <v>451</v>
      </c>
      <c r="C175" s="3">
        <v>1</v>
      </c>
      <c r="D175" s="15" t="s">
        <v>452</v>
      </c>
      <c r="E175" s="15" t="s">
        <v>457</v>
      </c>
      <c r="F175" s="15" t="s">
        <v>12</v>
      </c>
      <c r="G175" s="3" t="s">
        <v>457</v>
      </c>
      <c r="H175" s="14" t="s">
        <v>458</v>
      </c>
      <c r="I175" s="26">
        <v>32420</v>
      </c>
      <c r="J175" s="13">
        <v>11849</v>
      </c>
      <c r="K175" s="13">
        <v>20571</v>
      </c>
      <c r="L175" s="12">
        <f>Table3[[#This Row],[Final State Match Funding 
Allocated from Program Cost Account (PCA) 25424
'[$0.37 Per $1.00 Withheld']]]+Table3[[#This Row],[State Match Funding
Allocated from PCA 25478
'[$0.63 Per $1.00 Withheld']]]</f>
        <v>32420</v>
      </c>
      <c r="M175" s="12">
        <v>11849</v>
      </c>
      <c r="N175" s="12">
        <v>20571</v>
      </c>
      <c r="O175" s="12">
        <v>0</v>
      </c>
      <c r="P175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76" spans="1:16" x14ac:dyDescent="0.25">
      <c r="A176" s="16" t="s">
        <v>459</v>
      </c>
      <c r="B176" s="3" t="s">
        <v>460</v>
      </c>
      <c r="C176" s="3">
        <v>3</v>
      </c>
      <c r="D176" s="15" t="s">
        <v>461</v>
      </c>
      <c r="E176" s="15" t="s">
        <v>462</v>
      </c>
      <c r="F176" s="15" t="s">
        <v>12</v>
      </c>
      <c r="G176" s="3" t="s">
        <v>462</v>
      </c>
      <c r="H176" s="14" t="s">
        <v>463</v>
      </c>
      <c r="I176" s="26">
        <v>118283</v>
      </c>
      <c r="J176" s="13">
        <v>43231</v>
      </c>
      <c r="K176" s="13">
        <v>75052</v>
      </c>
      <c r="L176" s="12">
        <f>Table3[[#This Row],[Final State Match Funding 
Allocated from Program Cost Account (PCA) 25424
'[$0.37 Per $1.00 Withheld']]]+Table3[[#This Row],[State Match Funding
Allocated from PCA 25478
'[$0.63 Per $1.00 Withheld']]]</f>
        <v>118283</v>
      </c>
      <c r="M176" s="12">
        <v>43231</v>
      </c>
      <c r="N176" s="12">
        <v>75052</v>
      </c>
      <c r="O176" s="12">
        <v>0</v>
      </c>
      <c r="P176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77" spans="1:16" x14ac:dyDescent="0.25">
      <c r="A177" s="16" t="s">
        <v>464</v>
      </c>
      <c r="B177" s="3" t="s">
        <v>465</v>
      </c>
      <c r="C177" s="3">
        <v>6</v>
      </c>
      <c r="D177" s="15" t="s">
        <v>466</v>
      </c>
      <c r="E177" s="15" t="s">
        <v>467</v>
      </c>
      <c r="F177" s="15" t="s">
        <v>12</v>
      </c>
      <c r="G177" s="3" t="s">
        <v>467</v>
      </c>
      <c r="H177" s="14" t="s">
        <v>468</v>
      </c>
      <c r="I177" s="26">
        <v>118984</v>
      </c>
      <c r="J177" s="13">
        <v>43487</v>
      </c>
      <c r="K177" s="13">
        <v>75497</v>
      </c>
      <c r="L177" s="12">
        <f>Table3[[#This Row],[Final State Match Funding 
Allocated from Program Cost Account (PCA) 25424
'[$0.37 Per $1.00 Withheld']]]+Table3[[#This Row],[State Match Funding
Allocated from PCA 25478
'[$0.63 Per $1.00 Withheld']]]</f>
        <v>118984</v>
      </c>
      <c r="M177" s="12">
        <v>43487</v>
      </c>
      <c r="N177" s="12">
        <v>75497</v>
      </c>
      <c r="O177" s="12">
        <v>0</v>
      </c>
      <c r="P177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78" spans="1:16" x14ac:dyDescent="0.25">
      <c r="A178" s="16" t="s">
        <v>464</v>
      </c>
      <c r="B178" s="3" t="s">
        <v>465</v>
      </c>
      <c r="C178" s="3">
        <v>6</v>
      </c>
      <c r="D178" s="15" t="s">
        <v>466</v>
      </c>
      <c r="E178" s="15" t="s">
        <v>469</v>
      </c>
      <c r="F178" s="15" t="s">
        <v>12</v>
      </c>
      <c r="G178" s="3" t="s">
        <v>469</v>
      </c>
      <c r="H178" s="14" t="s">
        <v>470</v>
      </c>
      <c r="I178" s="26">
        <v>24775</v>
      </c>
      <c r="J178" s="13">
        <v>9055</v>
      </c>
      <c r="K178" s="13">
        <v>15720</v>
      </c>
      <c r="L178" s="12">
        <f>Table3[[#This Row],[Final State Match Funding 
Allocated from Program Cost Account (PCA) 25424
'[$0.37 Per $1.00 Withheld']]]+Table3[[#This Row],[State Match Funding
Allocated from PCA 25478
'[$0.63 Per $1.00 Withheld']]]</f>
        <v>24775</v>
      </c>
      <c r="M178" s="12">
        <v>9055</v>
      </c>
      <c r="N178" s="12">
        <v>15720</v>
      </c>
      <c r="O178" s="12">
        <v>0</v>
      </c>
      <c r="P178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79" spans="1:16" x14ac:dyDescent="0.25">
      <c r="A179" s="16" t="s">
        <v>464</v>
      </c>
      <c r="B179" s="3" t="s">
        <v>465</v>
      </c>
      <c r="C179" s="3">
        <v>6</v>
      </c>
      <c r="D179" s="15" t="s">
        <v>466</v>
      </c>
      <c r="E179" s="15" t="s">
        <v>471</v>
      </c>
      <c r="F179" s="15" t="s">
        <v>12</v>
      </c>
      <c r="G179" s="3" t="s">
        <v>471</v>
      </c>
      <c r="H179" s="14" t="s">
        <v>472</v>
      </c>
      <c r="I179" s="26">
        <v>30019</v>
      </c>
      <c r="J179" s="13">
        <v>10972</v>
      </c>
      <c r="K179" s="13">
        <v>19047</v>
      </c>
      <c r="L179" s="12">
        <f>Table3[[#This Row],[Final State Match Funding 
Allocated from Program Cost Account (PCA) 25424
'[$0.37 Per $1.00 Withheld']]]+Table3[[#This Row],[State Match Funding
Allocated from PCA 25478
'[$0.63 Per $1.00 Withheld']]]</f>
        <v>30019</v>
      </c>
      <c r="M179" s="12">
        <v>10972</v>
      </c>
      <c r="N179" s="12">
        <v>19047</v>
      </c>
      <c r="O179" s="12">
        <v>0</v>
      </c>
      <c r="P179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80" spans="1:16" x14ac:dyDescent="0.25">
      <c r="A180" s="16" t="s">
        <v>464</v>
      </c>
      <c r="B180" s="3" t="s">
        <v>465</v>
      </c>
      <c r="C180" s="3">
        <v>6</v>
      </c>
      <c r="D180" s="15" t="s">
        <v>466</v>
      </c>
      <c r="E180" s="15" t="s">
        <v>473</v>
      </c>
      <c r="F180" s="15" t="s">
        <v>12</v>
      </c>
      <c r="G180" s="3" t="s">
        <v>473</v>
      </c>
      <c r="H180" s="14" t="s">
        <v>474</v>
      </c>
      <c r="I180" s="26">
        <v>4455</v>
      </c>
      <c r="J180" s="13">
        <v>1628</v>
      </c>
      <c r="K180" s="13">
        <v>2827</v>
      </c>
      <c r="L180" s="12">
        <f>Table3[[#This Row],[Final State Match Funding 
Allocated from Program Cost Account (PCA) 25424
'[$0.37 Per $1.00 Withheld']]]+Table3[[#This Row],[State Match Funding
Allocated from PCA 25478
'[$0.63 Per $1.00 Withheld']]]</f>
        <v>4455</v>
      </c>
      <c r="M180" s="12">
        <v>1628</v>
      </c>
      <c r="N180" s="12">
        <v>2827</v>
      </c>
      <c r="O180" s="12">
        <v>0</v>
      </c>
      <c r="P180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81" spans="1:16" x14ac:dyDescent="0.25">
      <c r="A181" s="16" t="s">
        <v>464</v>
      </c>
      <c r="B181" s="3" t="s">
        <v>465</v>
      </c>
      <c r="C181" s="3">
        <v>6</v>
      </c>
      <c r="D181" s="15" t="s">
        <v>466</v>
      </c>
      <c r="E181" s="15" t="s">
        <v>475</v>
      </c>
      <c r="F181" s="15" t="s">
        <v>12</v>
      </c>
      <c r="G181" s="3" t="s">
        <v>475</v>
      </c>
      <c r="H181" s="14" t="s">
        <v>476</v>
      </c>
      <c r="I181" s="26">
        <v>4220</v>
      </c>
      <c r="J181" s="13">
        <v>1542</v>
      </c>
      <c r="K181" s="13">
        <v>2678</v>
      </c>
      <c r="L181" s="12">
        <f>Table3[[#This Row],[Final State Match Funding 
Allocated from Program Cost Account (PCA) 25424
'[$0.37 Per $1.00 Withheld']]]+Table3[[#This Row],[State Match Funding
Allocated from PCA 25478
'[$0.63 Per $1.00 Withheld']]]</f>
        <v>4220</v>
      </c>
      <c r="M181" s="12">
        <v>1542</v>
      </c>
      <c r="N181" s="12">
        <v>2678</v>
      </c>
      <c r="O181" s="12">
        <v>0</v>
      </c>
      <c r="P181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82" spans="1:16" x14ac:dyDescent="0.25">
      <c r="A182" s="16" t="s">
        <v>464</v>
      </c>
      <c r="B182" s="3" t="s">
        <v>465</v>
      </c>
      <c r="C182" s="3">
        <v>6</v>
      </c>
      <c r="D182" s="15" t="s">
        <v>466</v>
      </c>
      <c r="E182" s="15" t="s">
        <v>477</v>
      </c>
      <c r="F182" s="15" t="s">
        <v>12</v>
      </c>
      <c r="G182" s="3" t="s">
        <v>477</v>
      </c>
      <c r="H182" s="14" t="s">
        <v>478</v>
      </c>
      <c r="I182" s="26">
        <v>2724</v>
      </c>
      <c r="J182" s="13">
        <v>996</v>
      </c>
      <c r="K182" s="13">
        <v>1728</v>
      </c>
      <c r="L182" s="12">
        <f>Table3[[#This Row],[Final State Match Funding 
Allocated from Program Cost Account (PCA) 25424
'[$0.37 Per $1.00 Withheld']]]+Table3[[#This Row],[State Match Funding
Allocated from PCA 25478
'[$0.63 Per $1.00 Withheld']]]</f>
        <v>2724</v>
      </c>
      <c r="M182" s="12">
        <v>996</v>
      </c>
      <c r="N182" s="12">
        <v>1728</v>
      </c>
      <c r="O182" s="12">
        <v>0</v>
      </c>
      <c r="P182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83" spans="1:16" x14ac:dyDescent="0.25">
      <c r="A183" s="16" t="s">
        <v>464</v>
      </c>
      <c r="B183" s="3" t="s">
        <v>465</v>
      </c>
      <c r="C183" s="3">
        <v>6</v>
      </c>
      <c r="D183" s="15" t="s">
        <v>466</v>
      </c>
      <c r="E183" s="15" t="s">
        <v>479</v>
      </c>
      <c r="F183" s="15" t="s">
        <v>12</v>
      </c>
      <c r="G183" s="3" t="s">
        <v>479</v>
      </c>
      <c r="H183" s="14" t="s">
        <v>480</v>
      </c>
      <c r="I183" s="26">
        <v>81389</v>
      </c>
      <c r="J183" s="13">
        <v>29747</v>
      </c>
      <c r="K183" s="13">
        <v>51642</v>
      </c>
      <c r="L183" s="12">
        <f>Table3[[#This Row],[Final State Match Funding 
Allocated from Program Cost Account (PCA) 25424
'[$0.37 Per $1.00 Withheld']]]+Table3[[#This Row],[State Match Funding
Allocated from PCA 25478
'[$0.63 Per $1.00 Withheld']]]</f>
        <v>81389</v>
      </c>
      <c r="M183" s="12">
        <v>29747</v>
      </c>
      <c r="N183" s="12">
        <v>51642</v>
      </c>
      <c r="O183" s="12">
        <v>0</v>
      </c>
      <c r="P183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84" spans="1:16" x14ac:dyDescent="0.25">
      <c r="A184" s="16" t="s">
        <v>464</v>
      </c>
      <c r="B184" s="3" t="s">
        <v>465</v>
      </c>
      <c r="C184" s="3">
        <v>6</v>
      </c>
      <c r="D184" s="15" t="s">
        <v>466</v>
      </c>
      <c r="E184" s="15" t="s">
        <v>481</v>
      </c>
      <c r="F184" s="15" t="s">
        <v>12</v>
      </c>
      <c r="G184" s="3" t="s">
        <v>481</v>
      </c>
      <c r="H184" s="14" t="s">
        <v>482</v>
      </c>
      <c r="I184" s="26">
        <v>189908</v>
      </c>
      <c r="J184" s="13">
        <v>69409</v>
      </c>
      <c r="K184" s="13">
        <v>120499</v>
      </c>
      <c r="L184" s="12">
        <f>Table3[[#This Row],[Final State Match Funding 
Allocated from Program Cost Account (PCA) 25424
'[$0.37 Per $1.00 Withheld']]]+Table3[[#This Row],[State Match Funding
Allocated from PCA 25478
'[$0.63 Per $1.00 Withheld']]]</f>
        <v>189908</v>
      </c>
      <c r="M184" s="12">
        <v>69409</v>
      </c>
      <c r="N184" s="12">
        <v>120499</v>
      </c>
      <c r="O184" s="12">
        <v>0</v>
      </c>
      <c r="P184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85" spans="1:16" x14ac:dyDescent="0.25">
      <c r="A185" s="16" t="s">
        <v>464</v>
      </c>
      <c r="B185" s="3" t="s">
        <v>465</v>
      </c>
      <c r="C185" s="3">
        <v>6</v>
      </c>
      <c r="D185" s="15" t="s">
        <v>466</v>
      </c>
      <c r="E185" s="15" t="s">
        <v>483</v>
      </c>
      <c r="F185" s="15" t="s">
        <v>12</v>
      </c>
      <c r="G185" s="3" t="s">
        <v>483</v>
      </c>
      <c r="H185" s="14" t="s">
        <v>484</v>
      </c>
      <c r="I185" s="26">
        <v>18458</v>
      </c>
      <c r="J185" s="13">
        <v>6746</v>
      </c>
      <c r="K185" s="13">
        <v>11712</v>
      </c>
      <c r="L185" s="12">
        <f>Table3[[#This Row],[Final State Match Funding 
Allocated from Program Cost Account (PCA) 25424
'[$0.37 Per $1.00 Withheld']]]+Table3[[#This Row],[State Match Funding
Allocated from PCA 25478
'[$0.63 Per $1.00 Withheld']]]</f>
        <v>18458</v>
      </c>
      <c r="M185" s="12">
        <v>6746</v>
      </c>
      <c r="N185" s="12">
        <v>11712</v>
      </c>
      <c r="O185" s="12">
        <v>0</v>
      </c>
      <c r="P185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86" spans="1:16" x14ac:dyDescent="0.25">
      <c r="A186" s="16" t="s">
        <v>464</v>
      </c>
      <c r="B186" s="3" t="s">
        <v>465</v>
      </c>
      <c r="C186" s="3">
        <v>6</v>
      </c>
      <c r="D186" s="15" t="s">
        <v>466</v>
      </c>
      <c r="E186" s="15" t="s">
        <v>485</v>
      </c>
      <c r="F186" s="15" t="s">
        <v>12</v>
      </c>
      <c r="G186" s="3" t="s">
        <v>485</v>
      </c>
      <c r="H186" s="14" t="s">
        <v>486</v>
      </c>
      <c r="I186" s="26">
        <v>33662</v>
      </c>
      <c r="J186" s="13">
        <v>12303</v>
      </c>
      <c r="K186" s="13">
        <v>21359</v>
      </c>
      <c r="L186" s="12">
        <f>Table3[[#This Row],[Final State Match Funding 
Allocated from Program Cost Account (PCA) 25424
'[$0.37 Per $1.00 Withheld']]]+Table3[[#This Row],[State Match Funding
Allocated from PCA 25478
'[$0.63 Per $1.00 Withheld']]]</f>
        <v>33662</v>
      </c>
      <c r="M186" s="12">
        <v>12303</v>
      </c>
      <c r="N186" s="12">
        <v>21359</v>
      </c>
      <c r="O186" s="12">
        <v>0</v>
      </c>
      <c r="P186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87" spans="1:16" x14ac:dyDescent="0.25">
      <c r="A187" s="16" t="s">
        <v>464</v>
      </c>
      <c r="B187" s="3" t="s">
        <v>465</v>
      </c>
      <c r="C187" s="3">
        <v>6</v>
      </c>
      <c r="D187" s="15" t="s">
        <v>466</v>
      </c>
      <c r="E187" s="15" t="s">
        <v>487</v>
      </c>
      <c r="F187" s="15" t="s">
        <v>12</v>
      </c>
      <c r="G187" s="3" t="s">
        <v>487</v>
      </c>
      <c r="H187" s="14" t="s">
        <v>488</v>
      </c>
      <c r="I187" s="26">
        <v>5015</v>
      </c>
      <c r="J187" s="13">
        <v>1833</v>
      </c>
      <c r="K187" s="13">
        <v>3182</v>
      </c>
      <c r="L187" s="12">
        <f>Table3[[#This Row],[Final State Match Funding 
Allocated from Program Cost Account (PCA) 25424
'[$0.37 Per $1.00 Withheld']]]+Table3[[#This Row],[State Match Funding
Allocated from PCA 25478
'[$0.63 Per $1.00 Withheld']]]</f>
        <v>5015</v>
      </c>
      <c r="M187" s="12">
        <v>1833</v>
      </c>
      <c r="N187" s="12">
        <v>3182</v>
      </c>
      <c r="O187" s="12">
        <v>0</v>
      </c>
      <c r="P187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88" spans="1:16" x14ac:dyDescent="0.25">
      <c r="A188" s="16" t="s">
        <v>464</v>
      </c>
      <c r="B188" s="3" t="s">
        <v>465</v>
      </c>
      <c r="C188" s="3">
        <v>6</v>
      </c>
      <c r="D188" s="15" t="s">
        <v>466</v>
      </c>
      <c r="E188" s="15" t="s">
        <v>489</v>
      </c>
      <c r="F188" s="15" t="s">
        <v>12</v>
      </c>
      <c r="G188" s="3" t="s">
        <v>489</v>
      </c>
      <c r="H188" s="14" t="s">
        <v>490</v>
      </c>
      <c r="I188" s="26">
        <v>43220</v>
      </c>
      <c r="J188" s="13">
        <v>15796</v>
      </c>
      <c r="K188" s="13">
        <v>27424</v>
      </c>
      <c r="L188" s="12">
        <f>Table3[[#This Row],[Final State Match Funding 
Allocated from Program Cost Account (PCA) 25424
'[$0.37 Per $1.00 Withheld']]]+Table3[[#This Row],[State Match Funding
Allocated from PCA 25478
'[$0.63 Per $1.00 Withheld']]]</f>
        <v>43220</v>
      </c>
      <c r="M188" s="12">
        <v>15796</v>
      </c>
      <c r="N188" s="12">
        <v>27424</v>
      </c>
      <c r="O188" s="12">
        <v>0</v>
      </c>
      <c r="P188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89" spans="1:16" x14ac:dyDescent="0.25">
      <c r="A189" s="16" t="s">
        <v>464</v>
      </c>
      <c r="B189" s="3" t="s">
        <v>465</v>
      </c>
      <c r="C189" s="3">
        <v>6</v>
      </c>
      <c r="D189" s="15" t="s">
        <v>466</v>
      </c>
      <c r="E189" s="15" t="s">
        <v>491</v>
      </c>
      <c r="F189" s="15" t="s">
        <v>12</v>
      </c>
      <c r="G189" s="3" t="s">
        <v>491</v>
      </c>
      <c r="H189" s="14" t="s">
        <v>492</v>
      </c>
      <c r="I189" s="26">
        <v>91784</v>
      </c>
      <c r="J189" s="13">
        <v>33546</v>
      </c>
      <c r="K189" s="13">
        <v>58238</v>
      </c>
      <c r="L189" s="12">
        <f>Table3[[#This Row],[Final State Match Funding 
Allocated from Program Cost Account (PCA) 25424
'[$0.37 Per $1.00 Withheld']]]+Table3[[#This Row],[State Match Funding
Allocated from PCA 25478
'[$0.63 Per $1.00 Withheld']]]</f>
        <v>91784</v>
      </c>
      <c r="M189" s="12">
        <v>33546</v>
      </c>
      <c r="N189" s="12">
        <v>58238</v>
      </c>
      <c r="O189" s="12">
        <v>0</v>
      </c>
      <c r="P189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90" spans="1:16" x14ac:dyDescent="0.25">
      <c r="A190" s="16" t="s">
        <v>493</v>
      </c>
      <c r="B190" s="3" t="s">
        <v>494</v>
      </c>
      <c r="C190" s="3">
        <v>1</v>
      </c>
      <c r="D190" s="15" t="s">
        <v>495</v>
      </c>
      <c r="E190" s="15" t="s">
        <v>496</v>
      </c>
      <c r="F190" s="15" t="s">
        <v>12</v>
      </c>
      <c r="G190" s="3" t="s">
        <v>496</v>
      </c>
      <c r="H190" s="14" t="s">
        <v>497</v>
      </c>
      <c r="I190" s="26">
        <v>115026</v>
      </c>
      <c r="J190" s="13">
        <v>42041</v>
      </c>
      <c r="K190" s="13">
        <v>72985</v>
      </c>
      <c r="L190" s="12">
        <f>Table3[[#This Row],[Final State Match Funding 
Allocated from Program Cost Account (PCA) 25424
'[$0.37 Per $1.00 Withheld']]]+Table3[[#This Row],[State Match Funding
Allocated from PCA 25478
'[$0.63 Per $1.00 Withheld']]]</f>
        <v>115026</v>
      </c>
      <c r="M190" s="12">
        <v>42041</v>
      </c>
      <c r="N190" s="12">
        <v>72985</v>
      </c>
      <c r="O190" s="12">
        <v>0</v>
      </c>
      <c r="P190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91" spans="1:16" x14ac:dyDescent="0.25">
      <c r="A191" s="16" t="s">
        <v>498</v>
      </c>
      <c r="B191" s="3" t="s">
        <v>499</v>
      </c>
      <c r="C191" s="3">
        <v>1</v>
      </c>
      <c r="D191" s="15" t="s">
        <v>500</v>
      </c>
      <c r="E191" s="15" t="s">
        <v>501</v>
      </c>
      <c r="F191" s="15" t="s">
        <v>12</v>
      </c>
      <c r="G191" s="3" t="s">
        <v>501</v>
      </c>
      <c r="H191" s="14" t="s">
        <v>502</v>
      </c>
      <c r="I191" s="26">
        <v>28790</v>
      </c>
      <c r="J191" s="13">
        <v>10522</v>
      </c>
      <c r="K191" s="13">
        <v>18268</v>
      </c>
      <c r="L191" s="12">
        <f>Table3[[#This Row],[Final State Match Funding 
Allocated from Program Cost Account (PCA) 25424
'[$0.37 Per $1.00 Withheld']]]+Table3[[#This Row],[State Match Funding
Allocated from PCA 25478
'[$0.63 Per $1.00 Withheld']]]</f>
        <v>28790</v>
      </c>
      <c r="M191" s="12">
        <v>10522</v>
      </c>
      <c r="N191" s="12">
        <v>18268</v>
      </c>
      <c r="O191" s="12">
        <v>0</v>
      </c>
      <c r="P191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92" spans="1:16" x14ac:dyDescent="0.25">
      <c r="A192" s="16" t="s">
        <v>498</v>
      </c>
      <c r="B192" s="3" t="s">
        <v>499</v>
      </c>
      <c r="C192" s="3">
        <v>1</v>
      </c>
      <c r="D192" s="15" t="s">
        <v>500</v>
      </c>
      <c r="E192" s="15" t="s">
        <v>503</v>
      </c>
      <c r="F192" s="15" t="s">
        <v>12</v>
      </c>
      <c r="G192" s="3" t="s">
        <v>503</v>
      </c>
      <c r="H192" s="14" t="s">
        <v>504</v>
      </c>
      <c r="I192" s="26">
        <v>20310</v>
      </c>
      <c r="J192" s="13">
        <v>7423</v>
      </c>
      <c r="K192" s="13">
        <v>12887</v>
      </c>
      <c r="L192" s="12">
        <f>Table3[[#This Row],[Final State Match Funding 
Allocated from Program Cost Account (PCA) 25424
'[$0.37 Per $1.00 Withheld']]]+Table3[[#This Row],[State Match Funding
Allocated from PCA 25478
'[$0.63 Per $1.00 Withheld']]]</f>
        <v>20310</v>
      </c>
      <c r="M192" s="12">
        <v>7423</v>
      </c>
      <c r="N192" s="12">
        <v>12887</v>
      </c>
      <c r="O192" s="12">
        <v>0</v>
      </c>
      <c r="P192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93" spans="1:16" x14ac:dyDescent="0.25">
      <c r="A193" s="16" t="s">
        <v>498</v>
      </c>
      <c r="B193" s="3" t="s">
        <v>499</v>
      </c>
      <c r="C193" s="3">
        <v>1</v>
      </c>
      <c r="D193" s="15" t="s">
        <v>500</v>
      </c>
      <c r="E193" s="15" t="s">
        <v>505</v>
      </c>
      <c r="F193" s="15" t="s">
        <v>12</v>
      </c>
      <c r="G193" s="3" t="s">
        <v>505</v>
      </c>
      <c r="H193" s="14" t="s">
        <v>506</v>
      </c>
      <c r="I193" s="26">
        <v>25924</v>
      </c>
      <c r="J193" s="13">
        <v>9475</v>
      </c>
      <c r="K193" s="13">
        <v>16449</v>
      </c>
      <c r="L193" s="12">
        <f>Table3[[#This Row],[Final State Match Funding 
Allocated from Program Cost Account (PCA) 25424
'[$0.37 Per $1.00 Withheld']]]+Table3[[#This Row],[State Match Funding
Allocated from PCA 25478
'[$0.63 Per $1.00 Withheld']]]</f>
        <v>25924</v>
      </c>
      <c r="M193" s="12">
        <v>9475</v>
      </c>
      <c r="N193" s="12">
        <v>16449</v>
      </c>
      <c r="O193" s="12">
        <v>0</v>
      </c>
      <c r="P193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94" spans="1:16" x14ac:dyDescent="0.25">
      <c r="A194" s="16" t="s">
        <v>507</v>
      </c>
      <c r="B194" s="3" t="s">
        <v>508</v>
      </c>
      <c r="C194" s="3">
        <v>6</v>
      </c>
      <c r="D194" s="15" t="s">
        <v>509</v>
      </c>
      <c r="E194" s="15" t="s">
        <v>510</v>
      </c>
      <c r="F194" s="15" t="s">
        <v>12</v>
      </c>
      <c r="G194" s="3" t="s">
        <v>510</v>
      </c>
      <c r="H194" s="14" t="s">
        <v>511</v>
      </c>
      <c r="I194" s="26">
        <v>26376</v>
      </c>
      <c r="J194" s="13">
        <v>9640</v>
      </c>
      <c r="K194" s="13">
        <v>16736</v>
      </c>
      <c r="L194" s="12">
        <f>Table3[[#This Row],[Final State Match Funding 
Allocated from Program Cost Account (PCA) 25424
'[$0.37 Per $1.00 Withheld']]]+Table3[[#This Row],[State Match Funding
Allocated from PCA 25478
'[$0.63 Per $1.00 Withheld']]]</f>
        <v>26376</v>
      </c>
      <c r="M194" s="12">
        <v>9640</v>
      </c>
      <c r="N194" s="12">
        <v>16736</v>
      </c>
      <c r="O194" s="12">
        <v>0</v>
      </c>
      <c r="P194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95" spans="1:16" x14ac:dyDescent="0.25">
      <c r="A195" s="16" t="s">
        <v>507</v>
      </c>
      <c r="B195" s="3" t="s">
        <v>508</v>
      </c>
      <c r="C195" s="3">
        <v>6</v>
      </c>
      <c r="D195" s="15" t="s">
        <v>509</v>
      </c>
      <c r="E195" s="15" t="s">
        <v>512</v>
      </c>
      <c r="F195" s="15" t="s">
        <v>12</v>
      </c>
      <c r="G195" s="3" t="s">
        <v>512</v>
      </c>
      <c r="H195" s="14" t="s">
        <v>513</v>
      </c>
      <c r="I195" s="26">
        <v>12351</v>
      </c>
      <c r="J195" s="13">
        <v>4514</v>
      </c>
      <c r="K195" s="13">
        <v>7837</v>
      </c>
      <c r="L195" s="12">
        <f>Table3[[#This Row],[Final State Match Funding 
Allocated from Program Cost Account (PCA) 25424
'[$0.37 Per $1.00 Withheld']]]+Table3[[#This Row],[State Match Funding
Allocated from PCA 25478
'[$0.63 Per $1.00 Withheld']]]</f>
        <v>12351</v>
      </c>
      <c r="M195" s="12">
        <v>4514</v>
      </c>
      <c r="N195" s="12">
        <v>7837</v>
      </c>
      <c r="O195" s="12">
        <v>0</v>
      </c>
      <c r="P195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96" spans="1:16" x14ac:dyDescent="0.25">
      <c r="A196" s="16" t="s">
        <v>507</v>
      </c>
      <c r="B196" s="3" t="s">
        <v>508</v>
      </c>
      <c r="C196" s="3">
        <v>6</v>
      </c>
      <c r="D196" s="15" t="s">
        <v>509</v>
      </c>
      <c r="E196" s="15" t="s">
        <v>514</v>
      </c>
      <c r="F196" s="15" t="s">
        <v>12</v>
      </c>
      <c r="G196" s="3" t="s">
        <v>514</v>
      </c>
      <c r="H196" s="14" t="s">
        <v>515</v>
      </c>
      <c r="I196" s="26">
        <v>64031</v>
      </c>
      <c r="J196" s="13">
        <v>23403</v>
      </c>
      <c r="K196" s="13">
        <v>40628</v>
      </c>
      <c r="L196" s="12">
        <f>Table3[[#This Row],[Final State Match Funding 
Allocated from Program Cost Account (PCA) 25424
'[$0.37 Per $1.00 Withheld']]]+Table3[[#This Row],[State Match Funding
Allocated from PCA 25478
'[$0.63 Per $1.00 Withheld']]]</f>
        <v>64031</v>
      </c>
      <c r="M196" s="12">
        <v>23403</v>
      </c>
      <c r="N196" s="12">
        <v>40628</v>
      </c>
      <c r="O196" s="12">
        <v>0</v>
      </c>
      <c r="P196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97" spans="1:16" x14ac:dyDescent="0.25">
      <c r="A197" s="16" t="s">
        <v>507</v>
      </c>
      <c r="B197" s="3" t="s">
        <v>508</v>
      </c>
      <c r="C197" s="3">
        <v>6</v>
      </c>
      <c r="D197" s="15" t="s">
        <v>509</v>
      </c>
      <c r="E197" s="15" t="s">
        <v>516</v>
      </c>
      <c r="F197" s="15" t="s">
        <v>12</v>
      </c>
      <c r="G197" s="3" t="s">
        <v>516</v>
      </c>
      <c r="H197" s="14" t="s">
        <v>517</v>
      </c>
      <c r="I197" s="26">
        <v>115858</v>
      </c>
      <c r="J197" s="13">
        <v>42345</v>
      </c>
      <c r="K197" s="13">
        <v>73513</v>
      </c>
      <c r="L197" s="12">
        <f>Table3[[#This Row],[Final State Match Funding 
Allocated from Program Cost Account (PCA) 25424
'[$0.37 Per $1.00 Withheld']]]+Table3[[#This Row],[State Match Funding
Allocated from PCA 25478
'[$0.63 Per $1.00 Withheld']]]</f>
        <v>115858</v>
      </c>
      <c r="M197" s="12">
        <v>42345</v>
      </c>
      <c r="N197" s="12">
        <v>73513</v>
      </c>
      <c r="O197" s="12">
        <v>0</v>
      </c>
      <c r="P197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98" spans="1:16" x14ac:dyDescent="0.25">
      <c r="A198" s="16" t="s">
        <v>507</v>
      </c>
      <c r="B198" s="3" t="s">
        <v>508</v>
      </c>
      <c r="C198" s="3">
        <v>6</v>
      </c>
      <c r="D198" s="15" t="s">
        <v>509</v>
      </c>
      <c r="E198" s="15" t="s">
        <v>518</v>
      </c>
      <c r="F198" s="15" t="s">
        <v>12</v>
      </c>
      <c r="G198" s="3" t="s">
        <v>518</v>
      </c>
      <c r="H198" s="14" t="s">
        <v>519</v>
      </c>
      <c r="I198" s="26">
        <v>16689</v>
      </c>
      <c r="J198" s="13">
        <v>6100</v>
      </c>
      <c r="K198" s="13">
        <v>10589</v>
      </c>
      <c r="L198" s="12">
        <f>Table3[[#This Row],[Final State Match Funding 
Allocated from Program Cost Account (PCA) 25424
'[$0.37 Per $1.00 Withheld']]]+Table3[[#This Row],[State Match Funding
Allocated from PCA 25478
'[$0.63 Per $1.00 Withheld']]]</f>
        <v>16689</v>
      </c>
      <c r="M198" s="12">
        <v>6100</v>
      </c>
      <c r="N198" s="12">
        <v>10589</v>
      </c>
      <c r="O198" s="12">
        <v>0</v>
      </c>
      <c r="P198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199" spans="1:16" x14ac:dyDescent="0.25">
      <c r="A199" s="16" t="s">
        <v>507</v>
      </c>
      <c r="B199" s="3" t="s">
        <v>508</v>
      </c>
      <c r="C199" s="3">
        <v>6</v>
      </c>
      <c r="D199" s="15" t="s">
        <v>509</v>
      </c>
      <c r="E199" s="15" t="s">
        <v>520</v>
      </c>
      <c r="F199" s="15" t="s">
        <v>12</v>
      </c>
      <c r="G199" s="3" t="s">
        <v>520</v>
      </c>
      <c r="H199" s="14" t="s">
        <v>521</v>
      </c>
      <c r="I199" s="26">
        <v>40155</v>
      </c>
      <c r="J199" s="13">
        <v>14676</v>
      </c>
      <c r="K199" s="13">
        <v>25479</v>
      </c>
      <c r="L199" s="12">
        <f>Table3[[#This Row],[Final State Match Funding 
Allocated from Program Cost Account (PCA) 25424
'[$0.37 Per $1.00 Withheld']]]+Table3[[#This Row],[State Match Funding
Allocated from PCA 25478
'[$0.63 Per $1.00 Withheld']]]</f>
        <v>40155</v>
      </c>
      <c r="M199" s="12">
        <v>14676</v>
      </c>
      <c r="N199" s="12">
        <v>25479</v>
      </c>
      <c r="O199" s="12">
        <v>0</v>
      </c>
      <c r="P199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00" spans="1:16" x14ac:dyDescent="0.25">
      <c r="A200" s="16" t="s">
        <v>507</v>
      </c>
      <c r="B200" s="3" t="s">
        <v>508</v>
      </c>
      <c r="C200" s="3">
        <v>6</v>
      </c>
      <c r="D200" s="15" t="s">
        <v>509</v>
      </c>
      <c r="E200" s="15" t="s">
        <v>522</v>
      </c>
      <c r="F200" s="15" t="s">
        <v>12</v>
      </c>
      <c r="G200" s="3" t="s">
        <v>522</v>
      </c>
      <c r="H200" s="14" t="s">
        <v>523</v>
      </c>
      <c r="I200" s="26">
        <v>28764</v>
      </c>
      <c r="J200" s="13">
        <v>10513</v>
      </c>
      <c r="K200" s="13">
        <v>18251</v>
      </c>
      <c r="L200" s="12">
        <f>Table3[[#This Row],[Final State Match Funding 
Allocated from Program Cost Account (PCA) 25424
'[$0.37 Per $1.00 Withheld']]]+Table3[[#This Row],[State Match Funding
Allocated from PCA 25478
'[$0.63 Per $1.00 Withheld']]]</f>
        <v>28764</v>
      </c>
      <c r="M200" s="12">
        <v>10513</v>
      </c>
      <c r="N200" s="12">
        <v>18251</v>
      </c>
      <c r="O200" s="12">
        <v>0</v>
      </c>
      <c r="P200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01" spans="1:16" x14ac:dyDescent="0.25">
      <c r="A201" s="16" t="s">
        <v>507</v>
      </c>
      <c r="B201" s="3" t="s">
        <v>508</v>
      </c>
      <c r="C201" s="3">
        <v>6</v>
      </c>
      <c r="D201" s="15" t="s">
        <v>509</v>
      </c>
      <c r="E201" s="15" t="s">
        <v>524</v>
      </c>
      <c r="F201" s="15" t="s">
        <v>12</v>
      </c>
      <c r="G201" s="3" t="s">
        <v>524</v>
      </c>
      <c r="H201" s="14" t="s">
        <v>525</v>
      </c>
      <c r="I201" s="26">
        <v>190865</v>
      </c>
      <c r="J201" s="13">
        <v>69759</v>
      </c>
      <c r="K201" s="13">
        <v>121106</v>
      </c>
      <c r="L201" s="12">
        <f>Table3[[#This Row],[Final State Match Funding 
Allocated from Program Cost Account (PCA) 25424
'[$0.37 Per $1.00 Withheld']]]+Table3[[#This Row],[State Match Funding
Allocated from PCA 25478
'[$0.63 Per $1.00 Withheld']]]</f>
        <v>190865</v>
      </c>
      <c r="M201" s="12">
        <v>69759</v>
      </c>
      <c r="N201" s="12">
        <v>121106</v>
      </c>
      <c r="O201" s="12">
        <v>0</v>
      </c>
      <c r="P201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02" spans="1:16" x14ac:dyDescent="0.25">
      <c r="A202" s="16" t="s">
        <v>507</v>
      </c>
      <c r="B202" s="3" t="s">
        <v>508</v>
      </c>
      <c r="C202" s="3">
        <v>6</v>
      </c>
      <c r="D202" s="15" t="s">
        <v>509</v>
      </c>
      <c r="E202" s="15" t="s">
        <v>526</v>
      </c>
      <c r="F202" s="15" t="s">
        <v>12</v>
      </c>
      <c r="G202" s="3" t="s">
        <v>526</v>
      </c>
      <c r="H202" s="14" t="s">
        <v>527</v>
      </c>
      <c r="I202" s="26">
        <v>8958</v>
      </c>
      <c r="J202" s="13">
        <v>3241</v>
      </c>
      <c r="K202" s="13">
        <v>5717</v>
      </c>
      <c r="L202" s="12">
        <f>Table3[[#This Row],[Final State Match Funding 
Allocated from Program Cost Account (PCA) 25424
'[$0.37 Per $1.00 Withheld']]]+Table3[[#This Row],[State Match Funding
Allocated from PCA 25478
'[$0.63 Per $1.00 Withheld']]]</f>
        <v>8958</v>
      </c>
      <c r="M202" s="12">
        <v>3241</v>
      </c>
      <c r="N202" s="12">
        <v>5627</v>
      </c>
      <c r="O202" s="12">
        <v>90</v>
      </c>
      <c r="P202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03" spans="1:16" x14ac:dyDescent="0.25">
      <c r="A203" s="16" t="s">
        <v>528</v>
      </c>
      <c r="B203" s="3" t="s">
        <v>529</v>
      </c>
      <c r="C203" s="3">
        <v>1</v>
      </c>
      <c r="D203" s="15" t="s">
        <v>530</v>
      </c>
      <c r="E203" s="15" t="s">
        <v>531</v>
      </c>
      <c r="F203" s="15" t="s">
        <v>12</v>
      </c>
      <c r="G203" s="3" t="s">
        <v>531</v>
      </c>
      <c r="H203" s="14" t="s">
        <v>532</v>
      </c>
      <c r="I203" s="26">
        <v>16638</v>
      </c>
      <c r="J203" s="13">
        <v>6081</v>
      </c>
      <c r="K203" s="13">
        <v>10557</v>
      </c>
      <c r="L203" s="12">
        <f>Table3[[#This Row],[Final State Match Funding 
Allocated from Program Cost Account (PCA) 25424
'[$0.37 Per $1.00 Withheld']]]+Table3[[#This Row],[State Match Funding
Allocated from PCA 25478
'[$0.63 Per $1.00 Withheld']]]</f>
        <v>16638</v>
      </c>
      <c r="M203" s="12">
        <v>6081</v>
      </c>
      <c r="N203" s="12">
        <v>10557</v>
      </c>
      <c r="O203" s="12">
        <v>0</v>
      </c>
      <c r="P203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04" spans="1:16" x14ac:dyDescent="0.25">
      <c r="A204" s="16" t="s">
        <v>533</v>
      </c>
      <c r="B204" s="3" t="s">
        <v>534</v>
      </c>
      <c r="C204" s="3">
        <v>1</v>
      </c>
      <c r="D204" s="15" t="s">
        <v>535</v>
      </c>
      <c r="E204" s="15" t="s">
        <v>536</v>
      </c>
      <c r="F204" s="15" t="s">
        <v>12</v>
      </c>
      <c r="G204" s="3" t="s">
        <v>536</v>
      </c>
      <c r="H204" s="14" t="s">
        <v>537</v>
      </c>
      <c r="I204" s="26">
        <v>315995</v>
      </c>
      <c r="J204" s="13">
        <v>115493</v>
      </c>
      <c r="K204" s="13">
        <v>200502</v>
      </c>
      <c r="L204" s="12">
        <f>Table3[[#This Row],[Final State Match Funding 
Allocated from Program Cost Account (PCA) 25424
'[$0.37 Per $1.00 Withheld']]]+Table3[[#This Row],[State Match Funding
Allocated from PCA 25478
'[$0.63 Per $1.00 Withheld']]]</f>
        <v>315995</v>
      </c>
      <c r="M204" s="12">
        <v>115493</v>
      </c>
      <c r="N204" s="12">
        <v>200502</v>
      </c>
      <c r="O204" s="12">
        <v>0</v>
      </c>
      <c r="P204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05" spans="1:16" x14ac:dyDescent="0.25">
      <c r="A205" s="16" t="s">
        <v>533</v>
      </c>
      <c r="B205" s="3" t="s">
        <v>534</v>
      </c>
      <c r="C205" s="3">
        <v>1</v>
      </c>
      <c r="D205" s="15" t="s">
        <v>535</v>
      </c>
      <c r="E205" s="15" t="s">
        <v>538</v>
      </c>
      <c r="F205" s="15" t="s">
        <v>12</v>
      </c>
      <c r="G205" s="3" t="s">
        <v>538</v>
      </c>
      <c r="H205" s="14" t="s">
        <v>301</v>
      </c>
      <c r="I205" s="26">
        <v>23835</v>
      </c>
      <c r="J205" s="13">
        <v>8711</v>
      </c>
      <c r="K205" s="13">
        <v>15124</v>
      </c>
      <c r="L205" s="12">
        <f>Table3[[#This Row],[Final State Match Funding 
Allocated from Program Cost Account (PCA) 25424
'[$0.37 Per $1.00 Withheld']]]+Table3[[#This Row],[State Match Funding
Allocated from PCA 25478
'[$0.63 Per $1.00 Withheld']]]</f>
        <v>23835</v>
      </c>
      <c r="M205" s="12">
        <v>8711</v>
      </c>
      <c r="N205" s="12">
        <v>15124</v>
      </c>
      <c r="O205" s="12">
        <v>0</v>
      </c>
      <c r="P205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06" spans="1:16" x14ac:dyDescent="0.25">
      <c r="A206" s="16" t="s">
        <v>533</v>
      </c>
      <c r="B206" s="3" t="s">
        <v>534</v>
      </c>
      <c r="C206" s="3">
        <v>1</v>
      </c>
      <c r="D206" s="15" t="s">
        <v>535</v>
      </c>
      <c r="E206" s="15" t="s">
        <v>539</v>
      </c>
      <c r="F206" s="15" t="s">
        <v>12</v>
      </c>
      <c r="G206" s="3" t="s">
        <v>539</v>
      </c>
      <c r="H206" s="14" t="s">
        <v>540</v>
      </c>
      <c r="I206" s="26">
        <v>71664</v>
      </c>
      <c r="J206" s="13">
        <v>26192</v>
      </c>
      <c r="K206" s="13">
        <v>45472</v>
      </c>
      <c r="L206" s="12">
        <f>Table3[[#This Row],[Final State Match Funding 
Allocated from Program Cost Account (PCA) 25424
'[$0.37 Per $1.00 Withheld']]]+Table3[[#This Row],[State Match Funding
Allocated from PCA 25478
'[$0.63 Per $1.00 Withheld']]]</f>
        <v>71664</v>
      </c>
      <c r="M206" s="12">
        <v>26192</v>
      </c>
      <c r="N206" s="12">
        <v>45472</v>
      </c>
      <c r="O206" s="12">
        <v>0</v>
      </c>
      <c r="P206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07" spans="1:16" x14ac:dyDescent="0.25">
      <c r="A207" s="16" t="s">
        <v>533</v>
      </c>
      <c r="B207" s="3" t="s">
        <v>534</v>
      </c>
      <c r="C207" s="3">
        <v>1</v>
      </c>
      <c r="D207" s="15" t="s">
        <v>535</v>
      </c>
      <c r="E207" s="15" t="s">
        <v>541</v>
      </c>
      <c r="F207" s="15" t="s">
        <v>12</v>
      </c>
      <c r="G207" s="3" t="s">
        <v>541</v>
      </c>
      <c r="H207" s="14" t="s">
        <v>542</v>
      </c>
      <c r="I207" s="26">
        <v>358609</v>
      </c>
      <c r="J207" s="13">
        <v>131068</v>
      </c>
      <c r="K207" s="13">
        <v>227541</v>
      </c>
      <c r="L207" s="12">
        <f>Table3[[#This Row],[Final State Match Funding 
Allocated from Program Cost Account (PCA) 25424
'[$0.37 Per $1.00 Withheld']]]+Table3[[#This Row],[State Match Funding
Allocated from PCA 25478
'[$0.63 Per $1.00 Withheld']]]</f>
        <v>358609</v>
      </c>
      <c r="M207" s="12">
        <v>131068</v>
      </c>
      <c r="N207" s="12">
        <v>227541</v>
      </c>
      <c r="O207" s="12">
        <v>0</v>
      </c>
      <c r="P207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08" spans="1:16" x14ac:dyDescent="0.25">
      <c r="A208" s="16" t="s">
        <v>533</v>
      </c>
      <c r="B208" s="3" t="s">
        <v>534</v>
      </c>
      <c r="C208" s="3">
        <v>1</v>
      </c>
      <c r="D208" s="15" t="s">
        <v>535</v>
      </c>
      <c r="E208" s="15" t="s">
        <v>543</v>
      </c>
      <c r="F208" s="15" t="s">
        <v>12</v>
      </c>
      <c r="G208" s="3" t="s">
        <v>543</v>
      </c>
      <c r="H208" s="14" t="s">
        <v>544</v>
      </c>
      <c r="I208" s="26">
        <v>580394</v>
      </c>
      <c r="J208" s="13">
        <v>212128</v>
      </c>
      <c r="K208" s="13">
        <v>368266</v>
      </c>
      <c r="L208" s="12">
        <f>Table3[[#This Row],[Final State Match Funding 
Allocated from Program Cost Account (PCA) 25424
'[$0.37 Per $1.00 Withheld']]]+Table3[[#This Row],[State Match Funding
Allocated from PCA 25478
'[$0.63 Per $1.00 Withheld']]]</f>
        <v>580394</v>
      </c>
      <c r="M208" s="12">
        <v>212128</v>
      </c>
      <c r="N208" s="12">
        <v>368266</v>
      </c>
      <c r="O208" s="12">
        <v>0</v>
      </c>
      <c r="P208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09" spans="1:16" x14ac:dyDescent="0.25">
      <c r="A209" s="16" t="s">
        <v>545</v>
      </c>
      <c r="B209" s="3" t="s">
        <v>546</v>
      </c>
      <c r="C209" s="3">
        <v>1</v>
      </c>
      <c r="D209" s="15" t="s">
        <v>547</v>
      </c>
      <c r="E209" s="15" t="s">
        <v>548</v>
      </c>
      <c r="F209" s="15" t="s">
        <v>12</v>
      </c>
      <c r="G209" s="3" t="s">
        <v>548</v>
      </c>
      <c r="H209" s="14" t="s">
        <v>549</v>
      </c>
      <c r="I209" s="26">
        <v>444418</v>
      </c>
      <c r="J209" s="13">
        <v>162430</v>
      </c>
      <c r="K209" s="13">
        <v>281988</v>
      </c>
      <c r="L209" s="12">
        <f>Table3[[#This Row],[Final State Match Funding 
Allocated from Program Cost Account (PCA) 25424
'[$0.37 Per $1.00 Withheld']]]+Table3[[#This Row],[State Match Funding
Allocated from PCA 25478
'[$0.63 Per $1.00 Withheld']]]</f>
        <v>444418</v>
      </c>
      <c r="M209" s="12">
        <v>162430</v>
      </c>
      <c r="N209" s="12">
        <v>281988</v>
      </c>
      <c r="O209" s="12">
        <v>0</v>
      </c>
      <c r="P209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10" spans="1:16" x14ac:dyDescent="0.25">
      <c r="A210" s="16" t="s">
        <v>545</v>
      </c>
      <c r="B210" s="3" t="s">
        <v>546</v>
      </c>
      <c r="C210" s="3">
        <v>1</v>
      </c>
      <c r="D210" s="15" t="s">
        <v>547</v>
      </c>
      <c r="E210" s="15" t="s">
        <v>550</v>
      </c>
      <c r="F210" s="15" t="s">
        <v>12</v>
      </c>
      <c r="G210" s="3" t="s">
        <v>550</v>
      </c>
      <c r="H210" s="14" t="s">
        <v>551</v>
      </c>
      <c r="I210" s="26">
        <v>52642</v>
      </c>
      <c r="J210" s="13">
        <v>19240</v>
      </c>
      <c r="K210" s="13">
        <v>33402</v>
      </c>
      <c r="L210" s="12">
        <f>Table3[[#This Row],[Final State Match Funding 
Allocated from Program Cost Account (PCA) 25424
'[$0.37 Per $1.00 Withheld']]]+Table3[[#This Row],[State Match Funding
Allocated from PCA 25478
'[$0.63 Per $1.00 Withheld']]]</f>
        <v>52642</v>
      </c>
      <c r="M210" s="12">
        <v>19240</v>
      </c>
      <c r="N210" s="12">
        <v>33402</v>
      </c>
      <c r="O210" s="12">
        <v>0</v>
      </c>
      <c r="P210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11" spans="1:16" x14ac:dyDescent="0.25">
      <c r="A211" s="16" t="s">
        <v>545</v>
      </c>
      <c r="B211" s="3" t="s">
        <v>546</v>
      </c>
      <c r="C211" s="3">
        <v>1</v>
      </c>
      <c r="D211" s="15" t="s">
        <v>547</v>
      </c>
      <c r="E211" s="15" t="s">
        <v>552</v>
      </c>
      <c r="F211" s="15" t="s">
        <v>12</v>
      </c>
      <c r="G211" s="3" t="s">
        <v>552</v>
      </c>
      <c r="H211" s="14" t="s">
        <v>553</v>
      </c>
      <c r="I211" s="26">
        <v>152779</v>
      </c>
      <c r="J211" s="13">
        <v>55839</v>
      </c>
      <c r="K211" s="13">
        <v>96940</v>
      </c>
      <c r="L211" s="12">
        <f>Table3[[#This Row],[Final State Match Funding 
Allocated from Program Cost Account (PCA) 25424
'[$0.37 Per $1.00 Withheld']]]+Table3[[#This Row],[State Match Funding
Allocated from PCA 25478
'[$0.63 Per $1.00 Withheld']]]</f>
        <v>152779</v>
      </c>
      <c r="M211" s="12">
        <v>55839</v>
      </c>
      <c r="N211" s="12">
        <v>96940</v>
      </c>
      <c r="O211" s="12">
        <v>0</v>
      </c>
      <c r="P211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12" spans="1:16" x14ac:dyDescent="0.25">
      <c r="A212" s="16" t="s">
        <v>545</v>
      </c>
      <c r="B212" s="3" t="s">
        <v>546</v>
      </c>
      <c r="C212" s="3">
        <v>1</v>
      </c>
      <c r="D212" s="15" t="s">
        <v>547</v>
      </c>
      <c r="E212" s="15" t="s">
        <v>554</v>
      </c>
      <c r="F212" s="15" t="s">
        <v>12</v>
      </c>
      <c r="G212" s="3" t="s">
        <v>554</v>
      </c>
      <c r="H212" s="14" t="s">
        <v>555</v>
      </c>
      <c r="I212" s="26">
        <v>78418</v>
      </c>
      <c r="J212" s="13">
        <v>28661</v>
      </c>
      <c r="K212" s="13">
        <v>49757</v>
      </c>
      <c r="L212" s="12">
        <f>Table3[[#This Row],[Final State Match Funding 
Allocated from Program Cost Account (PCA) 25424
'[$0.37 Per $1.00 Withheld']]]+Table3[[#This Row],[State Match Funding
Allocated from PCA 25478
'[$0.63 Per $1.00 Withheld']]]</f>
        <v>78418</v>
      </c>
      <c r="M212" s="12">
        <v>28661</v>
      </c>
      <c r="N212" s="12">
        <v>49757</v>
      </c>
      <c r="O212" s="12">
        <v>0</v>
      </c>
      <c r="P212" s="12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13" spans="1:16" x14ac:dyDescent="0.25">
      <c r="A213" s="11" t="s">
        <v>556</v>
      </c>
      <c r="B213" s="9" t="s">
        <v>557</v>
      </c>
      <c r="C213" s="9">
        <v>2</v>
      </c>
      <c r="D213" s="10" t="s">
        <v>558</v>
      </c>
      <c r="E213" s="10" t="s">
        <v>559</v>
      </c>
      <c r="F213" s="10" t="s">
        <v>12</v>
      </c>
      <c r="G213" s="9" t="s">
        <v>559</v>
      </c>
      <c r="H213" s="8" t="s">
        <v>560</v>
      </c>
      <c r="I213" s="27">
        <v>61336</v>
      </c>
      <c r="J213" s="7">
        <v>22418</v>
      </c>
      <c r="K213" s="7">
        <v>38918</v>
      </c>
      <c r="L213" s="6">
        <f>Table3[[#This Row],[Final State Match Funding 
Allocated from Program Cost Account (PCA) 25424
'[$0.37 Per $1.00 Withheld']]]+Table3[[#This Row],[State Match Funding
Allocated from PCA 25478
'[$0.63 Per $1.00 Withheld']]]</f>
        <v>61336</v>
      </c>
      <c r="M213" s="6">
        <v>22418</v>
      </c>
      <c r="N213" s="6">
        <v>38918</v>
      </c>
      <c r="O213" s="6">
        <v>0</v>
      </c>
      <c r="P213" s="6">
        <f>Table3[[#This Row],[Total Amount of State Match Funding '[$1.00 Per $1.00 Withheld']]]-Table3[[#This Row],[First Apportionment Amount
Paid from PCA 25424]]-Table3[[#This Row],[First Apportionment Amount 
Paid from PCA 25478]]-Table3[[#This Row],[Second Apportionment Amount 
Paid from PCA 25478]]</f>
        <v>0</v>
      </c>
    </row>
    <row r="214" spans="1:16" ht="15.6" x14ac:dyDescent="0.3">
      <c r="A214" s="32" t="s">
        <v>561</v>
      </c>
      <c r="B214" s="32"/>
      <c r="C214" s="32"/>
      <c r="D214" s="32"/>
      <c r="E214" s="32"/>
      <c r="F214" s="32"/>
      <c r="G214" s="33"/>
      <c r="H214" s="32"/>
      <c r="I214" s="34">
        <f>SUBTOTAL(109,Table3[Amount Withheld from Participating Classified Employees During the 2020–21 
School Year1])</f>
        <v>49380268</v>
      </c>
      <c r="J214" s="35">
        <f>SUBTOTAL(109,Table3[Final State Match Funding 
Allocated from Program Cost Account (PCA) 25424
'[$0.37 Per $1.00 Withheld']])</f>
        <v>17927127</v>
      </c>
      <c r="K214" s="35">
        <f>SUBTOTAL(109,Table3[State Match Funding
Allocated from PCA 25478
'[$0.63 Per $1.00 Withheld']])</f>
        <v>31453141</v>
      </c>
      <c r="L214" s="35">
        <f>SUM(L5:L213)</f>
        <v>49380268</v>
      </c>
      <c r="M214" s="35">
        <f>SUBTOTAL(109,Table3[First Apportionment Amount
Paid from PCA 25424])</f>
        <v>17927127</v>
      </c>
      <c r="N214" s="35">
        <f>SUBTOTAL(109,Table3[First Apportionment Amount 
Paid from PCA 25478])</f>
        <v>31122447</v>
      </c>
      <c r="O214" s="35">
        <f>SUBTOTAL(109,Table3[Second Apportionment Amount 
Paid from PCA 25478])</f>
        <v>330694</v>
      </c>
      <c r="P214" s="35">
        <f>SUM(P5:P213)</f>
        <v>0</v>
      </c>
    </row>
    <row r="215" spans="1:16" x14ac:dyDescent="0.25">
      <c r="A215" s="1" t="s">
        <v>562</v>
      </c>
      <c r="G215" s="3"/>
      <c r="J215" s="2"/>
      <c r="K215" s="2"/>
      <c r="L215" s="2"/>
      <c r="M215" s="2"/>
      <c r="N215" s="2"/>
      <c r="O215" s="2"/>
      <c r="P215" s="2"/>
    </row>
    <row r="216" spans="1:16" x14ac:dyDescent="0.25">
      <c r="A216" s="1" t="s">
        <v>563</v>
      </c>
      <c r="G216" s="3"/>
      <c r="J216" s="2"/>
      <c r="K216" s="2"/>
      <c r="L216" s="2"/>
      <c r="M216" s="2"/>
      <c r="N216" s="2"/>
      <c r="O216" s="2"/>
      <c r="P216" s="2"/>
    </row>
    <row r="217" spans="1:16" x14ac:dyDescent="0.25">
      <c r="A217" s="5" t="s">
        <v>573</v>
      </c>
      <c r="B217" s="4"/>
      <c r="C217" s="4"/>
      <c r="G217" s="3"/>
      <c r="J217" s="2"/>
      <c r="K217" s="2"/>
      <c r="L217" s="2"/>
      <c r="M217" s="2"/>
      <c r="N217" s="2"/>
      <c r="O217" s="2"/>
      <c r="P217" s="2"/>
    </row>
  </sheetData>
  <pageMargins left="0.7" right="0.7" top="0.75" bottom="0.75" header="0.3" footer="0.3"/>
  <pageSetup scale="59" fitToHeight="0" orientation="landscape" r:id="rId1"/>
  <headerFooter>
    <oddFooter>&amp;C&amp;P of &amp;N</oddFooter>
  </headerFooter>
  <ignoredErrors>
    <ignoredError sqref="B4:C4 B5:B213 D4:G4 D5:G213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CSESAP SY 2020-21</vt:lpstr>
      <vt:lpstr>'CSESAP SY 2020-21'!Print_Area</vt:lpstr>
      <vt:lpstr>'CSESAP SY 2020-21'!Print_Titles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Ent-19: CSESAP (CA Dept of Education)</dc:title>
  <dc:subject>Allocation schedule for the Classified School Employee Summer Assistance Program for fiscal year 2019-20.</dc:subject>
  <dc:creator/>
  <cp:keywords/>
  <dc:description/>
  <cp:lastModifiedBy/>
  <cp:revision>1</cp:revision>
  <dcterms:created xsi:type="dcterms:W3CDTF">2024-05-15T18:28:11Z</dcterms:created>
  <dcterms:modified xsi:type="dcterms:W3CDTF">2024-05-16T20:53:17Z</dcterms:modified>
  <cp:category/>
  <cp:contentStatus/>
</cp:coreProperties>
</file>