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FC3514E2-D9CD-4704-B6C8-0A2D0E555B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3-24 Title III EL Appt9 LEA" sheetId="1" r:id="rId1"/>
    <sheet name="2023-24 Title III EL Appt9 Cty" sheetId="2" r:id="rId2"/>
  </sheets>
  <definedNames>
    <definedName name="_1_2005_06_RE_CERTIFICATIO">#REF!</definedName>
    <definedName name="_xlnm._FilterDatabase" localSheetId="1" hidden="1">'2023-24 Title III EL Appt9 Cty'!$A$4</definedName>
    <definedName name="_xlnm._FilterDatabase" localSheetId="0" hidden="1">'2023-24 Title III EL Appt9 LEA'!$A$6:$M$73</definedName>
    <definedName name="CALSTARS_to_FI_Cal_Crosswalk">#REF!</definedName>
    <definedName name="CharterInfoReport">#REF!</definedName>
    <definedName name="closed">#REF!</definedName>
    <definedName name="closed_cs">#REF!</definedName>
    <definedName name="CNIPS">#REF!</definedName>
    <definedName name="CNVAP">#REF!</definedName>
    <definedName name="Crosswalk">#REF!</definedName>
    <definedName name="Debbie">#REF!</definedName>
    <definedName name="DistrictDetailExpanded">#REF!</definedName>
    <definedName name="EL_Count_and_Criteria">#REF!</definedName>
    <definedName name="EMP">#REF!</definedName>
    <definedName name="ENC">#REF!</definedName>
    <definedName name="epa">#REF!</definedName>
    <definedName name="GOV">#REF!</definedName>
    <definedName name="Merge_ELPD_Base_Data3">#REF!</definedName>
    <definedName name="Merged_CBEDS_Charter_Data">#REF!</definedName>
    <definedName name="Open_ClosedSchools">#REF!</definedName>
    <definedName name="OpenDoc">#REF!</definedName>
    <definedName name="PARIS">#REF!</definedName>
    <definedName name="_xlnm.Print_Titles" localSheetId="1">'2023-24 Title III EL Appt9 Cty'!$4:$5</definedName>
    <definedName name="_xlnm.Print_Titles" localSheetId="0">'2023-24 Title III EL Appt9 LEA'!$1:$6</definedName>
    <definedName name="qry_08_09_AdjSchLvl___Dist___LFs">#REF!</definedName>
    <definedName name="qry_aggr2007_Teacher_ct_to_LEA_level">#REF!</definedName>
    <definedName name="qry_aggre_2007_CBED_PAR_Sch_Level_to_dist_level">#REF!</definedName>
    <definedName name="qry_may_7_master_IV_16_programs">#REF!</definedName>
    <definedName name="qry_Teacher_ct_PAR_File_Sch_Level_to_Dist_Level">#REF!</definedName>
    <definedName name="qry03_District_Level_Data_LEAs">#REF!</definedName>
    <definedName name="qry05_District_Level_Data_NFCS">#REF!</definedName>
    <definedName name="qryChartersActive">#REF!</definedName>
    <definedName name="qryFed_File_District_Level_no_DFCS">#REF!</definedName>
    <definedName name="qryPubschls">#REF!</definedName>
    <definedName name="QryReorgedDistricts">#REF!</definedName>
    <definedName name="SchoolDetailExpanded">#REF!</definedName>
    <definedName name="STD">#REF!</definedName>
    <definedName name="tblPubschlsDownload">#REF!</definedName>
    <definedName name="TEST">#REF!</definedName>
    <definedName name="Vendor_Match_Results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2" l="1"/>
  <c r="M74" i="1"/>
  <c r="L74" i="1" l="1"/>
</calcChain>
</file>

<file path=xl/sharedStrings.xml><?xml version="1.0" encoding="utf-8"?>
<sst xmlns="http://schemas.openxmlformats.org/spreadsheetml/2006/main" count="813" uniqueCount="357">
  <si>
    <t>County
Name</t>
  </si>
  <si>
    <t>County
Code</t>
  </si>
  <si>
    <t>District
Code</t>
  </si>
  <si>
    <t>School
Code</t>
  </si>
  <si>
    <t>Direct
Funded
Charter School
Number</t>
  </si>
  <si>
    <t>Local Educational Agency</t>
  </si>
  <si>
    <t>Statewide Total</t>
  </si>
  <si>
    <t>California Department of Education</t>
  </si>
  <si>
    <t>School Fiscal Services Division</t>
  </si>
  <si>
    <t>FI$Cal
Supplier ID</t>
  </si>
  <si>
    <t>Service
Location
Field</t>
  </si>
  <si>
    <t>County
Total</t>
  </si>
  <si>
    <t>County
Treasurer</t>
  </si>
  <si>
    <t>Invoice #</t>
  </si>
  <si>
    <t>Every Student Succeeds Act</t>
  </si>
  <si>
    <t>English Language Acquisition, Language Enhancement, and Academic Achievement for English Learner Students</t>
  </si>
  <si>
    <t>County Code</t>
  </si>
  <si>
    <t xml:space="preserve">English Language Acquisition, Language Enhancement, and Academic Achievement for English Learner Students </t>
  </si>
  <si>
    <t>Full CDS Code</t>
  </si>
  <si>
    <t>FI$Cal
Address
Sequence ID</t>
  </si>
  <si>
    <r>
      <t>Fiscal Year 2023</t>
    </r>
    <r>
      <rPr>
        <b/>
        <sz val="12"/>
        <color theme="1"/>
        <rFont val="Calibri"/>
        <family val="2"/>
      </rPr>
      <t>–</t>
    </r>
    <r>
      <rPr>
        <b/>
        <sz val="12"/>
        <color theme="1"/>
        <rFont val="Arial"/>
        <family val="2"/>
      </rPr>
      <t>24</t>
    </r>
  </si>
  <si>
    <t>LEA Type</t>
  </si>
  <si>
    <r>
      <t>2023</t>
    </r>
    <r>
      <rPr>
        <b/>
        <sz val="12"/>
        <color theme="0"/>
        <rFont val="Calibri"/>
        <family val="2"/>
      </rPr>
      <t>–</t>
    </r>
    <r>
      <rPr>
        <b/>
        <sz val="12"/>
        <color theme="0"/>
        <rFont val="Arial"/>
        <family val="2"/>
      </rPr>
      <t>24
Final Allocation Amount</t>
    </r>
  </si>
  <si>
    <t>Schedule of the Ninth Apportionment for Title III, Part A</t>
  </si>
  <si>
    <t>9th Apportionment</t>
  </si>
  <si>
    <t>September 2025</t>
  </si>
  <si>
    <t>County Summary of the Ninth Apportionment for Title III, Part A</t>
  </si>
  <si>
    <t>San Bernardino</t>
  </si>
  <si>
    <t>0000011839</t>
  </si>
  <si>
    <t>36675870000000</t>
  </si>
  <si>
    <t>36</t>
  </si>
  <si>
    <t>67587</t>
  </si>
  <si>
    <t>0000000</t>
  </si>
  <si>
    <t>N/A</t>
  </si>
  <si>
    <t>Adelanto Elementary</t>
  </si>
  <si>
    <t>District</t>
  </si>
  <si>
    <t>Contra Costa</t>
  </si>
  <si>
    <t>0000009047</t>
  </si>
  <si>
    <t>07616480000000</t>
  </si>
  <si>
    <t>07</t>
  </si>
  <si>
    <t>61648</t>
  </si>
  <si>
    <t>Antioch Unified</t>
  </si>
  <si>
    <t>Sonoma</t>
  </si>
  <si>
    <t>0000011855</t>
  </si>
  <si>
    <t>49706150000000</t>
  </si>
  <si>
    <t>49</t>
  </si>
  <si>
    <t>70615</t>
  </si>
  <si>
    <t>Bellevue Union</t>
  </si>
  <si>
    <t>07616630000000</t>
  </si>
  <si>
    <t>61663</t>
  </si>
  <si>
    <t>Byron Union Elementary</t>
  </si>
  <si>
    <t>Fresno</t>
  </si>
  <si>
    <t>0000006842</t>
  </si>
  <si>
    <t>10755980000000</t>
  </si>
  <si>
    <t>10</t>
  </si>
  <si>
    <t>75598</t>
  </si>
  <si>
    <t>Caruthers Unified</t>
  </si>
  <si>
    <t>36676450000000</t>
  </si>
  <si>
    <t>67645</t>
  </si>
  <si>
    <t>Central Elementary</t>
  </si>
  <si>
    <t>Butte</t>
  </si>
  <si>
    <t>0000004172</t>
  </si>
  <si>
    <t>04614240000000</t>
  </si>
  <si>
    <t>04</t>
  </si>
  <si>
    <t>61424</t>
  </si>
  <si>
    <t>Chico Unified</t>
  </si>
  <si>
    <t>Kern</t>
  </si>
  <si>
    <t>0000040496</t>
  </si>
  <si>
    <t>15634040000000</t>
  </si>
  <si>
    <t>15</t>
  </si>
  <si>
    <t>63404</t>
  </si>
  <si>
    <t>Delano Union Elementary</t>
  </si>
  <si>
    <t>15634200000000</t>
  </si>
  <si>
    <t>63420</t>
  </si>
  <si>
    <t>Di Giorgio Elementary</t>
  </si>
  <si>
    <t>Solano</t>
  </si>
  <si>
    <t>0000011854</t>
  </si>
  <si>
    <t>48705320000000</t>
  </si>
  <si>
    <t>48</t>
  </si>
  <si>
    <t>70532</t>
  </si>
  <si>
    <t>Dixon Unified</t>
  </si>
  <si>
    <t>Los Angeles</t>
  </si>
  <si>
    <t>0000044132</t>
  </si>
  <si>
    <t>19644510000000</t>
  </si>
  <si>
    <t>19</t>
  </si>
  <si>
    <t>64451</t>
  </si>
  <si>
    <t>Downey Unified</t>
  </si>
  <si>
    <t>Alameda</t>
  </si>
  <si>
    <t>0000011784</t>
  </si>
  <si>
    <t>01611680000000</t>
  </si>
  <si>
    <t>01</t>
  </si>
  <si>
    <t>61168</t>
  </si>
  <si>
    <t>Emery Unified</t>
  </si>
  <si>
    <t>Humboldt</t>
  </si>
  <si>
    <t>0000011813</t>
  </si>
  <si>
    <t>12755150000000</t>
  </si>
  <si>
    <t>12</t>
  </si>
  <si>
    <t>75515</t>
  </si>
  <si>
    <t>Eureka City Schools</t>
  </si>
  <si>
    <t>Tulare</t>
  </si>
  <si>
    <t>0000011859</t>
  </si>
  <si>
    <t>54753250000000</t>
  </si>
  <si>
    <t>54</t>
  </si>
  <si>
    <t>75325</t>
  </si>
  <si>
    <t>Farmersville Unified</t>
  </si>
  <si>
    <t>Monterey</t>
  </si>
  <si>
    <t>0000008322</t>
  </si>
  <si>
    <t>27754730000000</t>
  </si>
  <si>
    <t>27</t>
  </si>
  <si>
    <t>75473</t>
  </si>
  <si>
    <t>Gonzales Unified</t>
  </si>
  <si>
    <t>30736500000000</t>
  </si>
  <si>
    <t>30</t>
  </si>
  <si>
    <t>73650</t>
  </si>
  <si>
    <t>Irvine Unified</t>
  </si>
  <si>
    <t>San Diego</t>
  </si>
  <si>
    <t>0000007988</t>
  </si>
  <si>
    <t>07617130000000</t>
  </si>
  <si>
    <t>61713</t>
  </si>
  <si>
    <t>Lafayette Elementary</t>
  </si>
  <si>
    <t>33751760000000</t>
  </si>
  <si>
    <t>33</t>
  </si>
  <si>
    <t>75176</t>
  </si>
  <si>
    <t>Lake Elsinore Unified</t>
  </si>
  <si>
    <t>Riverside</t>
  </si>
  <si>
    <t>0000011837</t>
  </si>
  <si>
    <t>09619030000000</t>
  </si>
  <si>
    <t>09</t>
  </si>
  <si>
    <t>61903</t>
  </si>
  <si>
    <t>Lake Tahoe Unified</t>
  </si>
  <si>
    <t>San Joaquin</t>
  </si>
  <si>
    <t>0000011841</t>
  </si>
  <si>
    <t>15635600000000</t>
  </si>
  <si>
    <t>63560</t>
  </si>
  <si>
    <t>Lamont Elementary</t>
  </si>
  <si>
    <t>19647250000000</t>
  </si>
  <si>
    <t>64725</t>
  </si>
  <si>
    <t>Long Beach Unified</t>
  </si>
  <si>
    <t>Santa Barbara</t>
  </si>
  <si>
    <t>0000002583</t>
  </si>
  <si>
    <t>15635940000000</t>
  </si>
  <si>
    <t>63594</t>
  </si>
  <si>
    <t>Lost Hills Union Elementary</t>
  </si>
  <si>
    <t>San Mateo</t>
  </si>
  <si>
    <t>0000011843</t>
  </si>
  <si>
    <t>24657710000000</t>
  </si>
  <si>
    <t>24</t>
  </si>
  <si>
    <t>65771</t>
  </si>
  <si>
    <t>Merced City Elementary</t>
  </si>
  <si>
    <t>19648320000000</t>
  </si>
  <si>
    <t>64832</t>
  </si>
  <si>
    <t>Newhall</t>
  </si>
  <si>
    <t>50755640000000</t>
  </si>
  <si>
    <t>50</t>
  </si>
  <si>
    <t>75564</t>
  </si>
  <si>
    <t>Oakdale Joint Unified</t>
  </si>
  <si>
    <t>10623310000000</t>
  </si>
  <si>
    <t>62331</t>
  </si>
  <si>
    <t>Orange Center</t>
  </si>
  <si>
    <t>Santa Clara</t>
  </si>
  <si>
    <t>0000011846</t>
  </si>
  <si>
    <t>54720330000000</t>
  </si>
  <si>
    <t>72033</t>
  </si>
  <si>
    <t>Palo Verde Union Elementary</t>
  </si>
  <si>
    <t>33671990000000</t>
  </si>
  <si>
    <t>67199</t>
  </si>
  <si>
    <t>Perris Elementary</t>
  </si>
  <si>
    <t>49708540000000</t>
  </si>
  <si>
    <t>70854</t>
  </si>
  <si>
    <t>Petaluma City Elementary</t>
  </si>
  <si>
    <t>49708620000000</t>
  </si>
  <si>
    <t>70862</t>
  </si>
  <si>
    <t>Petaluma Joint Union High</t>
  </si>
  <si>
    <t>56725530000000</t>
  </si>
  <si>
    <t>56</t>
  </si>
  <si>
    <t>72553</t>
  </si>
  <si>
    <t>Pleasant Valley</t>
  </si>
  <si>
    <t>19649070000000</t>
  </si>
  <si>
    <t>64907</t>
  </si>
  <si>
    <t>Pomona Unified</t>
  </si>
  <si>
    <t>54755230000000</t>
  </si>
  <si>
    <t>75523</t>
  </si>
  <si>
    <t>Porterville Unified</t>
  </si>
  <si>
    <t>16739320000000</t>
  </si>
  <si>
    <t>16</t>
  </si>
  <si>
    <t>73932</t>
  </si>
  <si>
    <t>Reef-Sunset Unified</t>
  </si>
  <si>
    <t>09619780000000</t>
  </si>
  <si>
    <t>61978</t>
  </si>
  <si>
    <t>Rescue Union Elementary</t>
  </si>
  <si>
    <t>39686500000000</t>
  </si>
  <si>
    <t>39</t>
  </si>
  <si>
    <t>68650</t>
  </si>
  <si>
    <t>Ripon Unified</t>
  </si>
  <si>
    <t>34674210000000</t>
  </si>
  <si>
    <t>34</t>
  </si>
  <si>
    <t>67421</t>
  </si>
  <si>
    <t>Robla Elementary</t>
  </si>
  <si>
    <t>33672310000000</t>
  </si>
  <si>
    <t>67231</t>
  </si>
  <si>
    <t>Romoland Elementary</t>
  </si>
  <si>
    <t>49709040000000</t>
  </si>
  <si>
    <t>70904</t>
  </si>
  <si>
    <t>Roseland</t>
  </si>
  <si>
    <t>34674390000000</t>
  </si>
  <si>
    <t>67439</t>
  </si>
  <si>
    <t>Sacramento City Unified</t>
  </si>
  <si>
    <t>41690470000000</t>
  </si>
  <si>
    <t>41</t>
  </si>
  <si>
    <t>69047</t>
  </si>
  <si>
    <t>San Mateo Union High</t>
  </si>
  <si>
    <t>37683790000000</t>
  </si>
  <si>
    <t>37</t>
  </si>
  <si>
    <t>68379</t>
  </si>
  <si>
    <t>San Ysidro Elementary</t>
  </si>
  <si>
    <t>42767860000000</t>
  </si>
  <si>
    <t>42</t>
  </si>
  <si>
    <t>76786</t>
  </si>
  <si>
    <t>Santa Barbara Unified</t>
  </si>
  <si>
    <t>19649800000000</t>
  </si>
  <si>
    <t>64980</t>
  </si>
  <si>
    <t>Santa Monica-Malibu Unified</t>
  </si>
  <si>
    <t>44754320000000</t>
  </si>
  <si>
    <t>44</t>
  </si>
  <si>
    <t>75432</t>
  </si>
  <si>
    <t>Scotts Valley Unified</t>
  </si>
  <si>
    <t>27754400000000</t>
  </si>
  <si>
    <t>75440</t>
  </si>
  <si>
    <t>Soledad Unified</t>
  </si>
  <si>
    <t>15637760000000</t>
  </si>
  <si>
    <t>63776</t>
  </si>
  <si>
    <t>Southern Kern Unified</t>
  </si>
  <si>
    <t>19650520000000</t>
  </si>
  <si>
    <t>65052</t>
  </si>
  <si>
    <t>Temple City Unified</t>
  </si>
  <si>
    <t>25735930000000</t>
  </si>
  <si>
    <t>25</t>
  </si>
  <si>
    <t>73593</t>
  </si>
  <si>
    <t>Tulelake Basin Joint Unified</t>
  </si>
  <si>
    <t>Stanislaus</t>
  </si>
  <si>
    <t>0000013338</t>
  </si>
  <si>
    <t>36679180000000</t>
  </si>
  <si>
    <t>67918</t>
  </si>
  <si>
    <t>Victor Elementary</t>
  </si>
  <si>
    <t>54722560000000</t>
  </si>
  <si>
    <t>72256</t>
  </si>
  <si>
    <t>Visalia Unified</t>
  </si>
  <si>
    <t>15638420000000</t>
  </si>
  <si>
    <t>63842</t>
  </si>
  <si>
    <t>Wasco Union Elementary</t>
  </si>
  <si>
    <t>10625130000000</t>
  </si>
  <si>
    <t>62513</t>
  </si>
  <si>
    <t>Washington Colony Elementary</t>
  </si>
  <si>
    <t>Merced</t>
  </si>
  <si>
    <t>0000011831</t>
  </si>
  <si>
    <t>07617960000000</t>
  </si>
  <si>
    <t>61796</t>
  </si>
  <si>
    <t>West Contra Costa Unified</t>
  </si>
  <si>
    <t>19651280000000</t>
  </si>
  <si>
    <t>65128</t>
  </si>
  <si>
    <t>Whittier Union High</t>
  </si>
  <si>
    <t>19651510000000</t>
  </si>
  <si>
    <t>65151</t>
  </si>
  <si>
    <t>Wilsona Elementary</t>
  </si>
  <si>
    <t>10101080000000</t>
  </si>
  <si>
    <t>10108</t>
  </si>
  <si>
    <t>Fresno County Office of Education</t>
  </si>
  <si>
    <t>COE</t>
  </si>
  <si>
    <t>24102490000000</t>
  </si>
  <si>
    <t>10249</t>
  </si>
  <si>
    <t>Merced County Office of Education</t>
  </si>
  <si>
    <t>33103300000000</t>
  </si>
  <si>
    <t>10330</t>
  </si>
  <si>
    <t>Riverside County Office of Education</t>
  </si>
  <si>
    <t>39103970000000</t>
  </si>
  <si>
    <t>10397</t>
  </si>
  <si>
    <t>San Joaquin County Office of Education</t>
  </si>
  <si>
    <t>43104390000000</t>
  </si>
  <si>
    <t>43</t>
  </si>
  <si>
    <t>10439</t>
  </si>
  <si>
    <t>Santa Clara County Office of Education</t>
  </si>
  <si>
    <t>54105460000000</t>
  </si>
  <si>
    <t>10546</t>
  </si>
  <si>
    <t>Tulare County Office of Education</t>
  </si>
  <si>
    <t>43104390121483</t>
  </si>
  <si>
    <t>0121483</t>
  </si>
  <si>
    <t>1167</t>
  </si>
  <si>
    <t>C1167</t>
  </si>
  <si>
    <t>Alpha: Cornerstone Academy Preparatory</t>
  </si>
  <si>
    <t>Charter</t>
  </si>
  <si>
    <t>37683380114462</t>
  </si>
  <si>
    <t>68338</t>
  </si>
  <si>
    <t>0114462</t>
  </si>
  <si>
    <t>0876</t>
  </si>
  <si>
    <t>C0876</t>
  </si>
  <si>
    <t>Health Sciences High and Middle College</t>
  </si>
  <si>
    <t>19647336120471</t>
  </si>
  <si>
    <t>64733</t>
  </si>
  <si>
    <t>6120471</t>
  </si>
  <si>
    <t>0473</t>
  </si>
  <si>
    <t>C0473</t>
  </si>
  <si>
    <t>Puente Charter</t>
  </si>
  <si>
    <t>15101570119669</t>
  </si>
  <si>
    <t>10157</t>
  </si>
  <si>
    <t>0119669</t>
  </si>
  <si>
    <t>1078</t>
  </si>
  <si>
    <t>C1078</t>
  </si>
  <si>
    <t>Wonderful College Prep Academy</t>
  </si>
  <si>
    <t>15101570135467</t>
  </si>
  <si>
    <t>0135467</t>
  </si>
  <si>
    <t>1851</t>
  </si>
  <si>
    <t>C1851</t>
  </si>
  <si>
    <t>Wonderful College Prep Academy - Lost Hills</t>
  </si>
  <si>
    <t>Orange</t>
  </si>
  <si>
    <t>0000012840</t>
  </si>
  <si>
    <t>El Dorado</t>
  </si>
  <si>
    <t>0000011790</t>
  </si>
  <si>
    <t>Ventura</t>
  </si>
  <si>
    <t>0000001357</t>
  </si>
  <si>
    <t>Kings</t>
  </si>
  <si>
    <t>0000012471</t>
  </si>
  <si>
    <t>Sacramento</t>
  </si>
  <si>
    <t>0000004357</t>
  </si>
  <si>
    <t>Santa Cruz</t>
  </si>
  <si>
    <t>0000011781</t>
  </si>
  <si>
    <t>Modoc</t>
  </si>
  <si>
    <t>0000004323</t>
  </si>
  <si>
    <t>23-14346 09-05-2025</t>
  </si>
  <si>
    <t>Voucher ID</t>
  </si>
  <si>
    <t>00487230</t>
  </si>
  <si>
    <t>00487231</t>
  </si>
  <si>
    <t>00487232</t>
  </si>
  <si>
    <t>00487233</t>
  </si>
  <si>
    <t>00487234</t>
  </si>
  <si>
    <t>00487235</t>
  </si>
  <si>
    <t>00487236</t>
  </si>
  <si>
    <t>00487237</t>
  </si>
  <si>
    <t>00487238</t>
  </si>
  <si>
    <t>00487239</t>
  </si>
  <si>
    <t>00487240</t>
  </si>
  <si>
    <t>00487241</t>
  </si>
  <si>
    <t>00487242</t>
  </si>
  <si>
    <t>00487243</t>
  </si>
  <si>
    <t>00487244</t>
  </si>
  <si>
    <t>00487245</t>
  </si>
  <si>
    <t>00487246</t>
  </si>
  <si>
    <t>00487247</t>
  </si>
  <si>
    <t>00487248</t>
  </si>
  <si>
    <t>00487249</t>
  </si>
  <si>
    <t>00487250</t>
  </si>
  <si>
    <t>00487251</t>
  </si>
  <si>
    <t>00487252</t>
  </si>
  <si>
    <t>00487253</t>
  </si>
  <si>
    <t>00487254</t>
  </si>
  <si>
    <t>00487255</t>
  </si>
  <si>
    <t>00487256</t>
  </si>
  <si>
    <t>LEA: Local Educational Agency; COE: County Office of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</si>
</sst>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30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Segoe UI"/>
      <family val="2"/>
    </font>
    <font>
      <sz val="10"/>
      <name val="Arial"/>
      <family val="2"/>
    </font>
    <font>
      <b/>
      <sz val="12"/>
      <color theme="1"/>
      <name val="Calibri"/>
      <family val="2"/>
    </font>
    <font>
      <sz val="10"/>
      <name val="MS Sans Serif"/>
      <family val="2"/>
    </font>
    <font>
      <b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0"/>
      <name val="Calibri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008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7">
    <xf numFmtId="0" fontId="0" fillId="0" borderId="0"/>
    <xf numFmtId="0" fontId="3" fillId="0" borderId="0" applyNumberFormat="0" applyFill="0" applyAlignment="0" applyProtection="0"/>
    <xf numFmtId="0" fontId="9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" applyNumberFormat="0" applyAlignment="0" applyProtection="0"/>
    <xf numFmtId="0" fontId="14" fillId="6" borderId="3" applyNumberFormat="0" applyAlignment="0" applyProtection="0"/>
    <xf numFmtId="0" fontId="15" fillId="6" borderId="2" applyNumberFormat="0" applyAlignment="0" applyProtection="0"/>
    <xf numFmtId="0" fontId="16" fillId="0" borderId="4" applyNumberFormat="0" applyFill="0" applyAlignment="0" applyProtection="0"/>
    <xf numFmtId="0" fontId="17" fillId="7" borderId="5" applyNumberFormat="0" applyAlignment="0" applyProtection="0"/>
    <xf numFmtId="0" fontId="18" fillId="0" borderId="0" applyNumberFormat="0" applyFill="0" applyBorder="0" applyAlignment="0" applyProtection="0"/>
    <xf numFmtId="0" fontId="8" fillId="8" borderId="6" applyNumberFormat="0" applyFont="0" applyAlignment="0" applyProtection="0"/>
    <xf numFmtId="0" fontId="19" fillId="0" borderId="0" applyNumberFormat="0" applyFill="0" applyBorder="0" applyAlignment="0" applyProtection="0"/>
    <xf numFmtId="0" fontId="5" fillId="0" borderId="0" applyNumberFormat="0" applyFill="0" applyAlignment="0" applyProtection="0"/>
    <xf numFmtId="0" fontId="20" fillId="0" borderId="0"/>
    <xf numFmtId="0" fontId="4" fillId="0" borderId="0"/>
    <xf numFmtId="0" fontId="21" fillId="0" borderId="0"/>
    <xf numFmtId="0" fontId="23" fillId="0" borderId="0"/>
    <xf numFmtId="0" fontId="8" fillId="0" borderId="0"/>
    <xf numFmtId="0" fontId="23" fillId="0" borderId="0"/>
    <xf numFmtId="0" fontId="21" fillId="0" borderId="0"/>
    <xf numFmtId="0" fontId="6" fillId="0" borderId="0" applyNumberFormat="0" applyFill="0" applyAlignment="0" applyProtection="0"/>
    <xf numFmtId="0" fontId="5" fillId="0" borderId="8" applyNumberFormat="0" applyFill="0" applyAlignment="0" applyProtection="0"/>
  </cellStyleXfs>
  <cellXfs count="45">
    <xf numFmtId="0" fontId="0" fillId="0" borderId="0" xfId="0"/>
    <xf numFmtId="0" fontId="4" fillId="0" borderId="0" xfId="0" applyFont="1"/>
    <xf numFmtId="164" fontId="0" fillId="0" borderId="0" xfId="0" applyNumberFormat="1"/>
    <xf numFmtId="6" fontId="7" fillId="0" borderId="0" xfId="0" applyNumberFormat="1" applyFont="1"/>
    <xf numFmtId="0" fontId="6" fillId="0" borderId="0" xfId="1" applyFont="1" applyFill="1" applyAlignment="1">
      <alignment horizontal="centerContinuous" vertical="center" wrapText="1"/>
    </xf>
    <xf numFmtId="0" fontId="4" fillId="0" borderId="0" xfId="0" applyFont="1" applyAlignment="1">
      <alignment horizontal="center"/>
    </xf>
    <xf numFmtId="164" fontId="4" fillId="0" borderId="0" xfId="0" applyNumberFormat="1" applyFont="1"/>
    <xf numFmtId="0" fontId="6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0" fillId="0" borderId="0" xfId="0" applyNumberFormat="1" applyAlignment="1">
      <alignment horizontal="center"/>
    </xf>
    <xf numFmtId="0" fontId="4" fillId="0" borderId="0" xfId="0" applyFont="1" applyAlignment="1">
      <alignment horizontal="centerContinuous"/>
    </xf>
    <xf numFmtId="164" fontId="4" fillId="0" borderId="0" xfId="0" applyNumberFormat="1" applyFont="1" applyAlignment="1">
      <alignment horizontal="centerContinuous"/>
    </xf>
    <xf numFmtId="0" fontId="5" fillId="0" borderId="0" xfId="0" applyFont="1"/>
    <xf numFmtId="49" fontId="4" fillId="0" borderId="0" xfId="0" applyNumberFormat="1" applyFont="1" applyAlignment="1">
      <alignment horizontal="center"/>
    </xf>
    <xf numFmtId="0" fontId="2" fillId="0" borderId="0" xfId="0" applyFont="1"/>
    <xf numFmtId="0" fontId="24" fillId="0" borderId="0" xfId="0" applyFont="1"/>
    <xf numFmtId="49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6" fillId="0" borderId="0" xfId="1" applyFont="1" applyFill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5" fillId="9" borderId="1" xfId="0" applyFont="1" applyFill="1" applyBorder="1" applyAlignment="1">
      <alignment horizontal="center" wrapText="1"/>
    </xf>
    <xf numFmtId="0" fontId="25" fillId="9" borderId="7" xfId="0" applyFont="1" applyFill="1" applyBorder="1" applyAlignment="1">
      <alignment horizontal="center" wrapText="1"/>
    </xf>
    <xf numFmtId="164" fontId="25" fillId="9" borderId="7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left"/>
    </xf>
    <xf numFmtId="0" fontId="6" fillId="0" borderId="0" xfId="1" applyFont="1" applyFill="1" applyAlignment="1">
      <alignment horizontal="left" vertical="center" wrapText="1"/>
    </xf>
    <xf numFmtId="0" fontId="4" fillId="0" borderId="0" xfId="0" quotePrefix="1" applyFont="1" applyAlignment="1">
      <alignment horizontal="left"/>
    </xf>
    <xf numFmtId="49" fontId="27" fillId="0" borderId="0" xfId="0" applyNumberFormat="1" applyFont="1" applyAlignment="1">
      <alignment horizontal="center"/>
    </xf>
    <xf numFmtId="0" fontId="27" fillId="0" borderId="0" xfId="0" applyFont="1"/>
    <xf numFmtId="164" fontId="27" fillId="0" borderId="0" xfId="0" applyNumberFormat="1" applyFont="1"/>
    <xf numFmtId="49" fontId="27" fillId="0" borderId="7" xfId="0" applyNumberFormat="1" applyFont="1" applyBorder="1" applyAlignment="1">
      <alignment horizontal="center"/>
    </xf>
    <xf numFmtId="0" fontId="27" fillId="0" borderId="7" xfId="0" applyFont="1" applyBorder="1"/>
    <xf numFmtId="164" fontId="27" fillId="0" borderId="7" xfId="0" applyNumberFormat="1" applyFont="1" applyBorder="1"/>
    <xf numFmtId="0" fontId="1" fillId="0" borderId="0" xfId="0" applyFont="1" applyAlignment="1">
      <alignment horizontal="center"/>
    </xf>
    <xf numFmtId="15" fontId="1" fillId="0" borderId="0" xfId="0" quotePrefix="1" applyNumberFormat="1" applyFont="1"/>
    <xf numFmtId="0" fontId="25" fillId="9" borderId="7" xfId="0" applyFont="1" applyFill="1" applyBorder="1" applyAlignment="1">
      <alignment horizontal="center"/>
    </xf>
    <xf numFmtId="0" fontId="6" fillId="0" borderId="0" xfId="4"/>
    <xf numFmtId="49" fontId="29" fillId="0" borderId="0" xfId="3" applyNumberFormat="1" applyFont="1" applyAlignment="1">
      <alignment horizontal="left" vertical="top"/>
    </xf>
    <xf numFmtId="0" fontId="3" fillId="0" borderId="0" xfId="25" applyFont="1"/>
    <xf numFmtId="0" fontId="5" fillId="0" borderId="8" xfId="26" applyAlignment="1">
      <alignment horizontal="left"/>
    </xf>
    <xf numFmtId="0" fontId="5" fillId="0" borderId="8" xfId="26"/>
    <xf numFmtId="164" fontId="5" fillId="0" borderId="8" xfId="26" applyNumberFormat="1"/>
    <xf numFmtId="0" fontId="1" fillId="0" borderId="0" xfId="0" applyFont="1" applyAlignment="1">
      <alignment horizontal="right"/>
    </xf>
    <xf numFmtId="0" fontId="29" fillId="0" borderId="0" xfId="3" applyFont="1" applyAlignment="1">
      <alignment horizontal="left" vertical="top"/>
    </xf>
    <xf numFmtId="0" fontId="5" fillId="0" borderId="8" xfId="26" applyAlignment="1">
      <alignment horizontal="center"/>
    </xf>
    <xf numFmtId="0" fontId="0" fillId="0" borderId="0" xfId="0" applyAlignment="1">
      <alignment horizontal="center"/>
    </xf>
  </cellXfs>
  <cellStyles count="27">
    <cellStyle name="Bad" xfId="7" builtinId="27" hidden="1"/>
    <cellStyle name="Calculation" xfId="11" builtinId="22" hidden="1"/>
    <cellStyle name="Check Cell" xfId="13" builtinId="23" hidden="1"/>
    <cellStyle name="Explanatory Text" xfId="16" builtinId="53" hidden="1"/>
    <cellStyle name="Good" xfId="6" builtinId="26" hidden="1"/>
    <cellStyle name="Heading 1" xfId="3" builtinId="16" customBuiltin="1"/>
    <cellStyle name="Heading 1 4" xfId="1" xr:uid="{00000000-0005-0000-0000-000006000000}"/>
    <cellStyle name="Heading 2" xfId="25" builtinId="17" customBuiltin="1"/>
    <cellStyle name="Heading 3" xfId="4" builtinId="18" customBuiltin="1"/>
    <cellStyle name="Heading 4" xfId="5" builtinId="19" customBuiltin="1"/>
    <cellStyle name="Input" xfId="9" builtinId="20" hidden="1"/>
    <cellStyle name="Linked Cell" xfId="12" builtinId="24" hidden="1"/>
    <cellStyle name="Neutral" xfId="8" builtinId="28" hidden="1"/>
    <cellStyle name="Normal" xfId="0" builtinId="0" customBuiltin="1"/>
    <cellStyle name="Normal 2" xfId="18" xr:uid="{00000000-0005-0000-0000-00000D000000}"/>
    <cellStyle name="Normal 2 3" xfId="20" xr:uid="{00000000-0005-0000-0000-00000E000000}"/>
    <cellStyle name="Normal 20 2" xfId="24" xr:uid="{D3E8E59D-9DB4-47EE-8329-4D638C76B9FA}"/>
    <cellStyle name="Normal 3" xfId="19" xr:uid="{00000000-0005-0000-0000-00000F000000}"/>
    <cellStyle name="Normal 5" xfId="21" xr:uid="{00000000-0005-0000-0000-000010000000}"/>
    <cellStyle name="Normal 5 2" xfId="23" xr:uid="{00000000-0005-0000-0000-000011000000}"/>
    <cellStyle name="Normal 7" xfId="22" xr:uid="{00000000-0005-0000-0000-000012000000}"/>
    <cellStyle name="Note" xfId="15" builtinId="10" hidden="1"/>
    <cellStyle name="Output" xfId="10" builtinId="21" hidden="1"/>
    <cellStyle name="Title" xfId="2" builtinId="15" hidden="1"/>
    <cellStyle name="Total" xfId="26" builtinId="25" customBuiltin="1"/>
    <cellStyle name="Total 2" xfId="17" xr:uid="{00000000-0005-0000-0000-000016000000}"/>
    <cellStyle name="Warning Text" xfId="14" builtinId="11" hidden="1"/>
  </cellStyles>
  <dxfs count="35">
    <dxf>
      <numFmt numFmtId="164" formatCode="&quot;$&quot;#,##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numFmt numFmtId="164" formatCode="&quot;$&quot;#,##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center" vertical="bottom" textRotation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</dxf>
    <dxf>
      <numFmt numFmtId="164" formatCode="&quot;$&quot;#,##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double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6:M74" totalsRowCount="1" headerRowDxfId="34" tableBorderDxfId="33" totalsRowCellStyle="Total">
  <autoFilter ref="A6:M73" xr:uid="{EC946351-4087-4065-B525-352614201EC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sortState xmlns:xlrd2="http://schemas.microsoft.com/office/spreadsheetml/2017/richdata2" ref="A7:M73">
    <sortCondition ref="E7:E73"/>
    <sortCondition ref="I7:I73"/>
  </sortState>
  <tableColumns count="13">
    <tableColumn id="1" xr3:uid="{00000000-0010-0000-0000-000001000000}" name="County_x000a_Name" totalsRowLabel="Statewide Total" dataCellStyle="Normal" totalsRowCellStyle="Total"/>
    <tableColumn id="2" xr3:uid="{00000000-0010-0000-0000-000002000000}" name="FI$Cal_x000a_Supplier ID" dataDxfId="10" totalsRowDxfId="32" dataCellStyle="Normal" totalsRowCellStyle="Total"/>
    <tableColumn id="3" xr3:uid="{00000000-0010-0000-0000-000003000000}" name="FI$Cal_x000a_Address_x000a_Sequence ID" dataDxfId="9" totalsRowDxfId="31" dataCellStyle="Normal" totalsRowCellStyle="Total"/>
    <tableColumn id="8" xr3:uid="{303C53CB-E1EF-466B-9F43-36C02F7B2C6E}" name="Full CDS Code" dataDxfId="8" totalsRowDxfId="30" dataCellStyle="Normal" totalsRowCellStyle="Total"/>
    <tableColumn id="4" xr3:uid="{00000000-0010-0000-0000-000004000000}" name="County_x000a_Code" dataDxfId="7" totalsRowDxfId="29" dataCellStyle="Normal" totalsRowCellStyle="Total"/>
    <tableColumn id="5" xr3:uid="{00000000-0010-0000-0000-000005000000}" name="District_x000a_Code" dataDxfId="6" totalsRowDxfId="28" dataCellStyle="Normal" totalsRowCellStyle="Total"/>
    <tableColumn id="6" xr3:uid="{00000000-0010-0000-0000-000006000000}" name="School_x000a_Code" dataDxfId="5" totalsRowDxfId="27" dataCellStyle="Normal" totalsRowCellStyle="Total"/>
    <tableColumn id="7" xr3:uid="{00000000-0010-0000-0000-000007000000}" name="Direct_x000a_Funded_x000a_Charter School_x000a_Number" dataDxfId="4" totalsRowDxfId="26" dataCellStyle="Normal" totalsRowCellStyle="Total"/>
    <tableColumn id="9" xr3:uid="{00000000-0010-0000-0000-000009000000}" name="Service_x000a_Location_x000a_Field" dataDxfId="3" totalsRowDxfId="25" dataCellStyle="Normal" totalsRowCellStyle="Total"/>
    <tableColumn id="10" xr3:uid="{00000000-0010-0000-0000-00000A000000}" name="Local Educational Agency" dataCellStyle="Normal" totalsRowCellStyle="Total"/>
    <tableColumn id="13" xr3:uid="{D30C8F5F-3334-406F-AAD5-245EEDC29A65}" name="LEA Type" dataDxfId="2" totalsRowDxfId="24" dataCellStyle="Normal" totalsRowCellStyle="Total"/>
    <tableColumn id="11" xr3:uid="{00000000-0010-0000-0000-00000B000000}" name="2023–24_x000a_Final Allocation Amount" totalsRowFunction="sum" dataDxfId="1" totalsRowDxfId="23" dataCellStyle="Normal" totalsRowCellStyle="Total"/>
    <tableColumn id="12" xr3:uid="{00000000-0010-0000-0000-00000C000000}" name="9th Apportionment" totalsRowFunction="sum" dataDxfId="0" totalsRowDxfId="22" dataCellStyle="Normal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chedule of the Ninth Apportionment for Title III, Part A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7" displayName="Table7" ref="A5:E33" totalsRowCount="1" headerRowDxfId="21" dataDxfId="19" headerRowBorderDxfId="20" tableBorderDxfId="18" totalsRowCellStyle="Total">
  <tableColumns count="5">
    <tableColumn id="1" xr3:uid="{00000000-0010-0000-0100-000001000000}" name="County Code" totalsRowLabel="Statewide Total" dataDxfId="17" totalsRowDxfId="16" totalsRowCellStyle="Total"/>
    <tableColumn id="2" xr3:uid="{00000000-0010-0000-0100-000002000000}" name="County_x000a_Treasurer" dataDxfId="15" totalsRowCellStyle="Total"/>
    <tableColumn id="3" xr3:uid="{00000000-0010-0000-0100-000003000000}" name="Invoice #" dataDxfId="14" totalsRowCellStyle="Total"/>
    <tableColumn id="4" xr3:uid="{00000000-0010-0000-0100-000004000000}" name="County_x000a_Total" totalsRowFunction="custom" dataDxfId="13" totalsRowDxfId="12" totalsRowCellStyle="Total">
      <totalsRowFormula>SUM(Table7[County
Total])</totalsRowFormula>
    </tableColumn>
    <tableColumn id="5" xr3:uid="{AACCCE40-6B38-49EA-8B30-87C9E719012E}" name="Voucher ID" dataDxfId="11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The County Summary provides a subtotal for each county receiving funds for the Title III Part A English Learner program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7"/>
  <sheetViews>
    <sheetView tabSelected="1" zoomScaleNormal="100" workbookViewId="0">
      <pane ySplit="6" topLeftCell="A7" activePane="bottomLeft" state="frozen"/>
      <selection pane="bottomLeft"/>
    </sheetView>
  </sheetViews>
  <sheetFormatPr defaultColWidth="9.33203125" defaultRowHeight="15" x14ac:dyDescent="0.2"/>
  <cols>
    <col min="1" max="1" width="16.109375" style="1" customWidth="1"/>
    <col min="2" max="2" width="11.5546875" style="5" customWidth="1"/>
    <col min="3" max="3" width="10.33203125" style="5" customWidth="1"/>
    <col min="4" max="4" width="15.77734375" style="23" customWidth="1"/>
    <col min="5" max="9" width="9.88671875" style="5" customWidth="1"/>
    <col min="10" max="10" width="35.44140625" style="1" customWidth="1"/>
    <col min="11" max="11" width="9" style="5" customWidth="1"/>
    <col min="12" max="12" width="12.33203125" style="1" customWidth="1"/>
    <col min="13" max="13" width="18.33203125" style="1" bestFit="1" customWidth="1"/>
    <col min="14" max="16384" width="9.33203125" style="1"/>
  </cols>
  <sheetData>
    <row r="1" spans="1:13" ht="20.25" x14ac:dyDescent="0.2">
      <c r="A1" s="42" t="s">
        <v>23</v>
      </c>
    </row>
    <row r="2" spans="1:13" ht="18" x14ac:dyDescent="0.25">
      <c r="A2" s="37" t="s">
        <v>15</v>
      </c>
    </row>
    <row r="3" spans="1:13" ht="15.75" x14ac:dyDescent="0.25">
      <c r="A3" s="35" t="s">
        <v>14</v>
      </c>
    </row>
    <row r="4" spans="1:13" ht="15.75" x14ac:dyDescent="0.25">
      <c r="A4" s="12" t="s">
        <v>20</v>
      </c>
      <c r="B4" s="18"/>
      <c r="C4" s="18"/>
      <c r="D4" s="24"/>
      <c r="E4" s="18"/>
      <c r="F4" s="18"/>
      <c r="G4" s="18"/>
      <c r="H4" s="18"/>
      <c r="I4" s="18"/>
      <c r="J4" s="4"/>
      <c r="K4" s="18"/>
      <c r="L4" s="4"/>
      <c r="M4" s="4"/>
    </row>
    <row r="5" spans="1:13" ht="15.75" x14ac:dyDescent="0.2">
      <c r="A5" t="s">
        <v>356</v>
      </c>
      <c r="B5" s="18"/>
      <c r="C5" s="18"/>
      <c r="D5" s="24"/>
      <c r="E5" s="18"/>
      <c r="F5" s="18"/>
      <c r="G5" s="18"/>
      <c r="H5" s="18"/>
      <c r="I5" s="18"/>
      <c r="J5" s="4"/>
      <c r="K5" s="18"/>
      <c r="L5" s="4"/>
      <c r="M5" s="4"/>
    </row>
    <row r="6" spans="1:13" ht="66" customHeight="1" thickBot="1" x14ac:dyDescent="0.3">
      <c r="A6" s="20" t="s">
        <v>0</v>
      </c>
      <c r="B6" s="20" t="s">
        <v>9</v>
      </c>
      <c r="C6" s="20" t="s">
        <v>19</v>
      </c>
      <c r="D6" s="20" t="s">
        <v>18</v>
      </c>
      <c r="E6" s="20" t="s">
        <v>1</v>
      </c>
      <c r="F6" s="20" t="s">
        <v>2</v>
      </c>
      <c r="G6" s="20" t="s">
        <v>3</v>
      </c>
      <c r="H6" s="20" t="s">
        <v>4</v>
      </c>
      <c r="I6" s="20" t="s">
        <v>10</v>
      </c>
      <c r="J6" s="20" t="s">
        <v>5</v>
      </c>
      <c r="K6" s="20" t="s">
        <v>21</v>
      </c>
      <c r="L6" s="20" t="s">
        <v>22</v>
      </c>
      <c r="M6" s="20" t="s">
        <v>24</v>
      </c>
    </row>
    <row r="7" spans="1:13" ht="15.75" thickTop="1" x14ac:dyDescent="0.2">
      <c r="A7" t="s">
        <v>87</v>
      </c>
      <c r="B7" s="44" t="s">
        <v>88</v>
      </c>
      <c r="C7" s="44">
        <v>1</v>
      </c>
      <c r="D7" s="44" t="s">
        <v>89</v>
      </c>
      <c r="E7" s="44" t="s">
        <v>90</v>
      </c>
      <c r="F7" s="44" t="s">
        <v>91</v>
      </c>
      <c r="G7" s="44" t="s">
        <v>32</v>
      </c>
      <c r="H7" s="44" t="s">
        <v>33</v>
      </c>
      <c r="I7" s="44" t="s">
        <v>91</v>
      </c>
      <c r="J7" t="s">
        <v>92</v>
      </c>
      <c r="K7" s="44" t="s">
        <v>35</v>
      </c>
      <c r="L7" s="2">
        <v>15452</v>
      </c>
      <c r="M7" s="2">
        <v>1957</v>
      </c>
    </row>
    <row r="8" spans="1:13" x14ac:dyDescent="0.2">
      <c r="A8" t="s">
        <v>60</v>
      </c>
      <c r="B8" s="44" t="s">
        <v>61</v>
      </c>
      <c r="C8" s="44">
        <v>5</v>
      </c>
      <c r="D8" s="44" t="s">
        <v>62</v>
      </c>
      <c r="E8" s="44" t="s">
        <v>63</v>
      </c>
      <c r="F8" s="44" t="s">
        <v>64</v>
      </c>
      <c r="G8" s="44" t="s">
        <v>32</v>
      </c>
      <c r="H8" s="44" t="s">
        <v>33</v>
      </c>
      <c r="I8" s="44" t="s">
        <v>64</v>
      </c>
      <c r="J8" t="s">
        <v>65</v>
      </c>
      <c r="K8" s="44" t="s">
        <v>35</v>
      </c>
      <c r="L8" s="2">
        <v>98998</v>
      </c>
      <c r="M8" s="2">
        <v>11217</v>
      </c>
    </row>
    <row r="9" spans="1:13" x14ac:dyDescent="0.2">
      <c r="A9" t="s">
        <v>36</v>
      </c>
      <c r="B9" s="44" t="s">
        <v>37</v>
      </c>
      <c r="C9" s="44">
        <v>50</v>
      </c>
      <c r="D9" s="44" t="s">
        <v>38</v>
      </c>
      <c r="E9" s="44" t="s">
        <v>39</v>
      </c>
      <c r="F9" s="44" t="s">
        <v>40</v>
      </c>
      <c r="G9" s="44" t="s">
        <v>32</v>
      </c>
      <c r="H9" s="44" t="s">
        <v>33</v>
      </c>
      <c r="I9" s="44" t="s">
        <v>40</v>
      </c>
      <c r="J9" t="s">
        <v>41</v>
      </c>
      <c r="K9" s="44" t="s">
        <v>35</v>
      </c>
      <c r="L9" s="2">
        <v>367446</v>
      </c>
      <c r="M9" s="2">
        <v>1243</v>
      </c>
    </row>
    <row r="10" spans="1:13" x14ac:dyDescent="0.2">
      <c r="A10" t="s">
        <v>36</v>
      </c>
      <c r="B10" s="44" t="s">
        <v>37</v>
      </c>
      <c r="C10" s="44">
        <v>50</v>
      </c>
      <c r="D10" s="44" t="s">
        <v>48</v>
      </c>
      <c r="E10" s="44" t="s">
        <v>39</v>
      </c>
      <c r="F10" s="44" t="s">
        <v>49</v>
      </c>
      <c r="G10" s="44" t="s">
        <v>32</v>
      </c>
      <c r="H10" s="44" t="s">
        <v>33</v>
      </c>
      <c r="I10" s="44" t="s">
        <v>49</v>
      </c>
      <c r="J10" t="s">
        <v>50</v>
      </c>
      <c r="K10" s="44" t="s">
        <v>35</v>
      </c>
      <c r="L10" s="2">
        <v>11131</v>
      </c>
      <c r="M10" s="2">
        <v>2783</v>
      </c>
    </row>
    <row r="11" spans="1:13" x14ac:dyDescent="0.2">
      <c r="A11" t="s">
        <v>36</v>
      </c>
      <c r="B11" s="44" t="s">
        <v>37</v>
      </c>
      <c r="C11" s="44">
        <v>50</v>
      </c>
      <c r="D11" s="44" t="s">
        <v>117</v>
      </c>
      <c r="E11" s="44" t="s">
        <v>39</v>
      </c>
      <c r="F11" s="44" t="s">
        <v>118</v>
      </c>
      <c r="G11" s="44" t="s">
        <v>32</v>
      </c>
      <c r="H11" s="44" t="s">
        <v>33</v>
      </c>
      <c r="I11" s="44" t="s">
        <v>118</v>
      </c>
      <c r="J11" t="s">
        <v>119</v>
      </c>
      <c r="K11" s="44" t="s">
        <v>35</v>
      </c>
      <c r="L11" s="2">
        <v>13881</v>
      </c>
      <c r="M11" s="2">
        <v>6794</v>
      </c>
    </row>
    <row r="12" spans="1:13" x14ac:dyDescent="0.2">
      <c r="A12" t="s">
        <v>36</v>
      </c>
      <c r="B12" s="44" t="s">
        <v>37</v>
      </c>
      <c r="C12" s="44">
        <v>50</v>
      </c>
      <c r="D12" s="44" t="s">
        <v>255</v>
      </c>
      <c r="E12" s="44" t="s">
        <v>39</v>
      </c>
      <c r="F12" s="44" t="s">
        <v>256</v>
      </c>
      <c r="G12" s="44" t="s">
        <v>32</v>
      </c>
      <c r="H12" s="44" t="s">
        <v>33</v>
      </c>
      <c r="I12" s="44" t="s">
        <v>256</v>
      </c>
      <c r="J12" t="s">
        <v>257</v>
      </c>
      <c r="K12" s="44" t="s">
        <v>35</v>
      </c>
      <c r="L12" s="2">
        <v>1059778</v>
      </c>
      <c r="M12" s="2">
        <v>71121</v>
      </c>
    </row>
    <row r="13" spans="1:13" x14ac:dyDescent="0.2">
      <c r="A13" t="s">
        <v>315</v>
      </c>
      <c r="B13" s="44" t="s">
        <v>316</v>
      </c>
      <c r="C13" s="44">
        <v>1</v>
      </c>
      <c r="D13" s="44" t="s">
        <v>126</v>
      </c>
      <c r="E13" s="44" t="s">
        <v>127</v>
      </c>
      <c r="F13" s="44" t="s">
        <v>128</v>
      </c>
      <c r="G13" s="44" t="s">
        <v>32</v>
      </c>
      <c r="H13" s="44" t="s">
        <v>33</v>
      </c>
      <c r="I13" s="44" t="s">
        <v>128</v>
      </c>
      <c r="J13" t="s">
        <v>129</v>
      </c>
      <c r="K13" s="44" t="s">
        <v>35</v>
      </c>
      <c r="L13" s="2">
        <v>94939</v>
      </c>
      <c r="M13" s="2">
        <v>19325</v>
      </c>
    </row>
    <row r="14" spans="1:13" x14ac:dyDescent="0.2">
      <c r="A14" t="s">
        <v>315</v>
      </c>
      <c r="B14" s="44" t="s">
        <v>316</v>
      </c>
      <c r="C14" s="44">
        <v>1</v>
      </c>
      <c r="D14" s="44" t="s">
        <v>187</v>
      </c>
      <c r="E14" s="44" t="s">
        <v>127</v>
      </c>
      <c r="F14" s="44" t="s">
        <v>188</v>
      </c>
      <c r="G14" s="44" t="s">
        <v>32</v>
      </c>
      <c r="H14" s="44" t="s">
        <v>33</v>
      </c>
      <c r="I14" s="44" t="s">
        <v>188</v>
      </c>
      <c r="J14" t="s">
        <v>189</v>
      </c>
      <c r="K14" s="44" t="s">
        <v>35</v>
      </c>
      <c r="L14" s="2">
        <v>19119</v>
      </c>
      <c r="M14" s="2">
        <v>10735</v>
      </c>
    </row>
    <row r="15" spans="1:13" x14ac:dyDescent="0.2">
      <c r="A15" t="s">
        <v>51</v>
      </c>
      <c r="B15" s="44" t="s">
        <v>52</v>
      </c>
      <c r="C15" s="44">
        <v>10</v>
      </c>
      <c r="D15" s="44" t="s">
        <v>264</v>
      </c>
      <c r="E15" s="44" t="s">
        <v>54</v>
      </c>
      <c r="F15" s="44" t="s">
        <v>265</v>
      </c>
      <c r="G15" s="44" t="s">
        <v>32</v>
      </c>
      <c r="H15" s="44" t="s">
        <v>33</v>
      </c>
      <c r="I15" s="44" t="s">
        <v>265</v>
      </c>
      <c r="J15" t="s">
        <v>266</v>
      </c>
      <c r="K15" s="44" t="s">
        <v>267</v>
      </c>
      <c r="L15" s="2">
        <v>18726</v>
      </c>
      <c r="M15" s="2">
        <v>742</v>
      </c>
    </row>
    <row r="16" spans="1:13" x14ac:dyDescent="0.2">
      <c r="A16" t="s">
        <v>51</v>
      </c>
      <c r="B16" s="44" t="s">
        <v>52</v>
      </c>
      <c r="C16" s="44">
        <v>10</v>
      </c>
      <c r="D16" s="44" t="s">
        <v>156</v>
      </c>
      <c r="E16" s="44" t="s">
        <v>54</v>
      </c>
      <c r="F16" s="44" t="s">
        <v>157</v>
      </c>
      <c r="G16" s="44" t="s">
        <v>32</v>
      </c>
      <c r="H16" s="44" t="s">
        <v>33</v>
      </c>
      <c r="I16" s="44" t="s">
        <v>157</v>
      </c>
      <c r="J16" t="s">
        <v>158</v>
      </c>
      <c r="K16" s="44" t="s">
        <v>35</v>
      </c>
      <c r="L16" s="2">
        <v>12047</v>
      </c>
      <c r="M16" s="2">
        <v>2219</v>
      </c>
    </row>
    <row r="17" spans="1:13" x14ac:dyDescent="0.2">
      <c r="A17" t="s">
        <v>51</v>
      </c>
      <c r="B17" s="44" t="s">
        <v>52</v>
      </c>
      <c r="C17" s="44">
        <v>10</v>
      </c>
      <c r="D17" s="44" t="s">
        <v>250</v>
      </c>
      <c r="E17" s="44" t="s">
        <v>54</v>
      </c>
      <c r="F17" s="44" t="s">
        <v>251</v>
      </c>
      <c r="G17" s="44" t="s">
        <v>32</v>
      </c>
      <c r="H17" s="44" t="s">
        <v>33</v>
      </c>
      <c r="I17" s="44" t="s">
        <v>251</v>
      </c>
      <c r="J17" t="s">
        <v>252</v>
      </c>
      <c r="K17" s="44" t="s">
        <v>35</v>
      </c>
      <c r="L17" s="2">
        <v>20559</v>
      </c>
      <c r="M17" s="2">
        <v>5518</v>
      </c>
    </row>
    <row r="18" spans="1:13" x14ac:dyDescent="0.2">
      <c r="A18" t="s">
        <v>51</v>
      </c>
      <c r="B18" s="44" t="s">
        <v>52</v>
      </c>
      <c r="C18" s="44">
        <v>10</v>
      </c>
      <c r="D18" s="44" t="s">
        <v>53</v>
      </c>
      <c r="E18" s="44" t="s">
        <v>54</v>
      </c>
      <c r="F18" s="44" t="s">
        <v>55</v>
      </c>
      <c r="G18" s="44" t="s">
        <v>32</v>
      </c>
      <c r="H18" s="44" t="s">
        <v>33</v>
      </c>
      <c r="I18" s="44" t="s">
        <v>55</v>
      </c>
      <c r="J18" t="s">
        <v>56</v>
      </c>
      <c r="K18" s="44" t="s">
        <v>35</v>
      </c>
      <c r="L18" s="2">
        <v>59713</v>
      </c>
      <c r="M18" s="2">
        <v>2836</v>
      </c>
    </row>
    <row r="19" spans="1:13" x14ac:dyDescent="0.2">
      <c r="A19" t="s">
        <v>93</v>
      </c>
      <c r="B19" s="44" t="s">
        <v>94</v>
      </c>
      <c r="C19" s="44">
        <v>1</v>
      </c>
      <c r="D19" s="44" t="s">
        <v>95</v>
      </c>
      <c r="E19" s="44" t="s">
        <v>96</v>
      </c>
      <c r="F19" s="44" t="s">
        <v>97</v>
      </c>
      <c r="G19" s="44" t="s">
        <v>32</v>
      </c>
      <c r="H19" s="44" t="s">
        <v>33</v>
      </c>
      <c r="I19" s="44" t="s">
        <v>97</v>
      </c>
      <c r="J19" t="s">
        <v>98</v>
      </c>
      <c r="K19" s="44" t="s">
        <v>35</v>
      </c>
      <c r="L19" s="2">
        <v>82368</v>
      </c>
      <c r="M19" s="2">
        <v>45370</v>
      </c>
    </row>
    <row r="20" spans="1:13" x14ac:dyDescent="0.2">
      <c r="A20" t="s">
        <v>66</v>
      </c>
      <c r="B20" s="44" t="s">
        <v>67</v>
      </c>
      <c r="C20" s="44">
        <v>2</v>
      </c>
      <c r="D20" s="44" t="s">
        <v>68</v>
      </c>
      <c r="E20" s="44" t="s">
        <v>69</v>
      </c>
      <c r="F20" s="44" t="s">
        <v>70</v>
      </c>
      <c r="G20" s="44" t="s">
        <v>32</v>
      </c>
      <c r="H20" s="44" t="s">
        <v>33</v>
      </c>
      <c r="I20" s="44" t="s">
        <v>70</v>
      </c>
      <c r="J20" t="s">
        <v>71</v>
      </c>
      <c r="K20" s="44" t="s">
        <v>35</v>
      </c>
      <c r="L20" s="2">
        <v>320173</v>
      </c>
      <c r="M20" s="2">
        <v>49073</v>
      </c>
    </row>
    <row r="21" spans="1:13" x14ac:dyDescent="0.2">
      <c r="A21" t="s">
        <v>66</v>
      </c>
      <c r="B21" s="44" t="s">
        <v>67</v>
      </c>
      <c r="C21" s="44">
        <v>2</v>
      </c>
      <c r="D21" s="44" t="s">
        <v>72</v>
      </c>
      <c r="E21" s="44" t="s">
        <v>69</v>
      </c>
      <c r="F21" s="44" t="s">
        <v>73</v>
      </c>
      <c r="G21" s="44" t="s">
        <v>32</v>
      </c>
      <c r="H21" s="44" t="s">
        <v>33</v>
      </c>
      <c r="I21" s="44" t="s">
        <v>73</v>
      </c>
      <c r="J21" t="s">
        <v>74</v>
      </c>
      <c r="K21" s="44" t="s">
        <v>35</v>
      </c>
      <c r="L21" s="2">
        <v>11524</v>
      </c>
      <c r="M21" s="2">
        <v>2881</v>
      </c>
    </row>
    <row r="22" spans="1:13" x14ac:dyDescent="0.2">
      <c r="A22" t="s">
        <v>66</v>
      </c>
      <c r="B22" s="44" t="s">
        <v>67</v>
      </c>
      <c r="C22" s="44">
        <v>2</v>
      </c>
      <c r="D22" s="44" t="s">
        <v>132</v>
      </c>
      <c r="E22" s="44" t="s">
        <v>69</v>
      </c>
      <c r="F22" s="44" t="s">
        <v>133</v>
      </c>
      <c r="G22" s="44" t="s">
        <v>32</v>
      </c>
      <c r="H22" s="44" t="s">
        <v>33</v>
      </c>
      <c r="I22" s="44" t="s">
        <v>133</v>
      </c>
      <c r="J22" t="s">
        <v>134</v>
      </c>
      <c r="K22" s="44" t="s">
        <v>35</v>
      </c>
      <c r="L22" s="2">
        <v>189354</v>
      </c>
      <c r="M22" s="2">
        <v>4683</v>
      </c>
    </row>
    <row r="23" spans="1:13" x14ac:dyDescent="0.2">
      <c r="A23" t="s">
        <v>66</v>
      </c>
      <c r="B23" s="44" t="s">
        <v>67</v>
      </c>
      <c r="C23" s="44">
        <v>2</v>
      </c>
      <c r="D23" s="44" t="s">
        <v>140</v>
      </c>
      <c r="E23" s="44" t="s">
        <v>69</v>
      </c>
      <c r="F23" s="44" t="s">
        <v>141</v>
      </c>
      <c r="G23" s="44" t="s">
        <v>32</v>
      </c>
      <c r="H23" s="44" t="s">
        <v>33</v>
      </c>
      <c r="I23" s="44" t="s">
        <v>141</v>
      </c>
      <c r="J23" t="s">
        <v>142</v>
      </c>
      <c r="K23" s="44" t="s">
        <v>35</v>
      </c>
      <c r="L23" s="2">
        <v>18857</v>
      </c>
      <c r="M23" s="2">
        <v>4188</v>
      </c>
    </row>
    <row r="24" spans="1:13" x14ac:dyDescent="0.2">
      <c r="A24" t="s">
        <v>66</v>
      </c>
      <c r="B24" s="44" t="s">
        <v>67</v>
      </c>
      <c r="C24" s="44">
        <v>2</v>
      </c>
      <c r="D24" s="44" t="s">
        <v>229</v>
      </c>
      <c r="E24" s="44" t="s">
        <v>69</v>
      </c>
      <c r="F24" s="44" t="s">
        <v>230</v>
      </c>
      <c r="G24" s="44" t="s">
        <v>32</v>
      </c>
      <c r="H24" s="44" t="s">
        <v>33</v>
      </c>
      <c r="I24" s="44" t="s">
        <v>230</v>
      </c>
      <c r="J24" t="s">
        <v>231</v>
      </c>
      <c r="K24" s="44" t="s">
        <v>35</v>
      </c>
      <c r="L24" s="2">
        <v>74118</v>
      </c>
      <c r="M24" s="2">
        <v>1</v>
      </c>
    </row>
    <row r="25" spans="1:13" x14ac:dyDescent="0.2">
      <c r="A25" t="s">
        <v>66</v>
      </c>
      <c r="B25" s="44" t="s">
        <v>67</v>
      </c>
      <c r="C25" s="44">
        <v>2</v>
      </c>
      <c r="D25" s="44" t="s">
        <v>247</v>
      </c>
      <c r="E25" s="44" t="s">
        <v>69</v>
      </c>
      <c r="F25" s="44" t="s">
        <v>248</v>
      </c>
      <c r="G25" s="44" t="s">
        <v>32</v>
      </c>
      <c r="H25" s="44" t="s">
        <v>33</v>
      </c>
      <c r="I25" s="44" t="s">
        <v>248</v>
      </c>
      <c r="J25" t="s">
        <v>249</v>
      </c>
      <c r="K25" s="44" t="s">
        <v>35</v>
      </c>
      <c r="L25" s="2">
        <v>161592</v>
      </c>
      <c r="M25" s="2">
        <v>48110</v>
      </c>
    </row>
    <row r="26" spans="1:13" x14ac:dyDescent="0.2">
      <c r="A26" t="s">
        <v>66</v>
      </c>
      <c r="B26" s="44" t="s">
        <v>67</v>
      </c>
      <c r="C26" s="44">
        <v>2</v>
      </c>
      <c r="D26" s="44" t="s">
        <v>302</v>
      </c>
      <c r="E26" s="44" t="s">
        <v>69</v>
      </c>
      <c r="F26" s="44" t="s">
        <v>303</v>
      </c>
      <c r="G26" s="44" t="s">
        <v>304</v>
      </c>
      <c r="H26" s="44" t="s">
        <v>305</v>
      </c>
      <c r="I26" s="44" t="s">
        <v>306</v>
      </c>
      <c r="J26" t="s">
        <v>307</v>
      </c>
      <c r="K26" s="44" t="s">
        <v>289</v>
      </c>
      <c r="L26" s="2">
        <v>73856</v>
      </c>
      <c r="M26" s="2">
        <v>18464</v>
      </c>
    </row>
    <row r="27" spans="1:13" x14ac:dyDescent="0.2">
      <c r="A27" t="s">
        <v>66</v>
      </c>
      <c r="B27" s="44" t="s">
        <v>67</v>
      </c>
      <c r="C27" s="44">
        <v>2</v>
      </c>
      <c r="D27" s="44" t="s">
        <v>308</v>
      </c>
      <c r="E27" s="44" t="s">
        <v>69</v>
      </c>
      <c r="F27" s="44" t="s">
        <v>303</v>
      </c>
      <c r="G27" s="44" t="s">
        <v>309</v>
      </c>
      <c r="H27" s="44" t="s">
        <v>310</v>
      </c>
      <c r="I27" s="44" t="s">
        <v>311</v>
      </c>
      <c r="J27" t="s">
        <v>312</v>
      </c>
      <c r="K27" s="44" t="s">
        <v>289</v>
      </c>
      <c r="L27" s="2">
        <v>32999</v>
      </c>
      <c r="M27" s="2">
        <v>8250</v>
      </c>
    </row>
    <row r="28" spans="1:13" x14ac:dyDescent="0.2">
      <c r="A28" t="s">
        <v>319</v>
      </c>
      <c r="B28" s="44" t="s">
        <v>320</v>
      </c>
      <c r="C28" s="44">
        <v>22</v>
      </c>
      <c r="D28" s="44" t="s">
        <v>183</v>
      </c>
      <c r="E28" s="44" t="s">
        <v>184</v>
      </c>
      <c r="F28" s="44" t="s">
        <v>185</v>
      </c>
      <c r="G28" s="44" t="s">
        <v>32</v>
      </c>
      <c r="H28" s="44" t="s">
        <v>33</v>
      </c>
      <c r="I28" s="44" t="s">
        <v>185</v>
      </c>
      <c r="J28" t="s">
        <v>186</v>
      </c>
      <c r="K28" s="44" t="s">
        <v>35</v>
      </c>
      <c r="L28" s="2">
        <v>189092</v>
      </c>
      <c r="M28" s="2">
        <v>44127</v>
      </c>
    </row>
    <row r="29" spans="1:13" x14ac:dyDescent="0.2">
      <c r="A29" t="s">
        <v>81</v>
      </c>
      <c r="B29" s="44" t="s">
        <v>82</v>
      </c>
      <c r="C29" s="44">
        <v>1</v>
      </c>
      <c r="D29" s="44" t="s">
        <v>83</v>
      </c>
      <c r="E29" s="44" t="s">
        <v>84</v>
      </c>
      <c r="F29" s="44" t="s">
        <v>85</v>
      </c>
      <c r="G29" s="44" t="s">
        <v>32</v>
      </c>
      <c r="H29" s="44" t="s">
        <v>33</v>
      </c>
      <c r="I29" s="44" t="s">
        <v>85</v>
      </c>
      <c r="J29" t="s">
        <v>86</v>
      </c>
      <c r="K29" s="44" t="s">
        <v>35</v>
      </c>
      <c r="L29" s="2">
        <v>424147</v>
      </c>
      <c r="M29" s="2">
        <v>58996</v>
      </c>
    </row>
    <row r="30" spans="1:13" x14ac:dyDescent="0.2">
      <c r="A30" t="s">
        <v>81</v>
      </c>
      <c r="B30" s="44" t="s">
        <v>82</v>
      </c>
      <c r="C30" s="44">
        <v>1</v>
      </c>
      <c r="D30" s="44" t="s">
        <v>135</v>
      </c>
      <c r="E30" s="44" t="s">
        <v>84</v>
      </c>
      <c r="F30" s="44" t="s">
        <v>136</v>
      </c>
      <c r="G30" s="44" t="s">
        <v>32</v>
      </c>
      <c r="H30" s="44" t="s">
        <v>33</v>
      </c>
      <c r="I30" s="44" t="s">
        <v>136</v>
      </c>
      <c r="J30" t="s">
        <v>137</v>
      </c>
      <c r="K30" s="44" t="s">
        <v>35</v>
      </c>
      <c r="L30" s="2">
        <v>1438355</v>
      </c>
      <c r="M30" s="2">
        <v>100568</v>
      </c>
    </row>
    <row r="31" spans="1:13" x14ac:dyDescent="0.2">
      <c r="A31" t="s">
        <v>81</v>
      </c>
      <c r="B31" s="44" t="s">
        <v>82</v>
      </c>
      <c r="C31" s="44">
        <v>1</v>
      </c>
      <c r="D31" s="44" t="s">
        <v>149</v>
      </c>
      <c r="E31" s="44" t="s">
        <v>84</v>
      </c>
      <c r="F31" s="44" t="s">
        <v>150</v>
      </c>
      <c r="G31" s="44" t="s">
        <v>32</v>
      </c>
      <c r="H31" s="44" t="s">
        <v>33</v>
      </c>
      <c r="I31" s="44" t="s">
        <v>150</v>
      </c>
      <c r="J31" t="s">
        <v>151</v>
      </c>
      <c r="K31" s="44" t="s">
        <v>35</v>
      </c>
      <c r="L31" s="2">
        <v>157926</v>
      </c>
      <c r="M31" s="2">
        <v>37584</v>
      </c>
    </row>
    <row r="32" spans="1:13" x14ac:dyDescent="0.2">
      <c r="A32" t="s">
        <v>81</v>
      </c>
      <c r="B32" s="44" t="s">
        <v>82</v>
      </c>
      <c r="C32" s="44">
        <v>1</v>
      </c>
      <c r="D32" s="44" t="s">
        <v>177</v>
      </c>
      <c r="E32" s="44" t="s">
        <v>84</v>
      </c>
      <c r="F32" s="44" t="s">
        <v>178</v>
      </c>
      <c r="G32" s="44" t="s">
        <v>32</v>
      </c>
      <c r="H32" s="44" t="s">
        <v>33</v>
      </c>
      <c r="I32" s="44" t="s">
        <v>178</v>
      </c>
      <c r="J32" t="s">
        <v>179</v>
      </c>
      <c r="K32" s="44" t="s">
        <v>35</v>
      </c>
      <c r="L32" s="2">
        <v>750474</v>
      </c>
      <c r="M32" s="2">
        <v>111762</v>
      </c>
    </row>
    <row r="33" spans="1:13" x14ac:dyDescent="0.2">
      <c r="A33" t="s">
        <v>81</v>
      </c>
      <c r="B33" s="44" t="s">
        <v>82</v>
      </c>
      <c r="C33" s="44">
        <v>1</v>
      </c>
      <c r="D33" s="44" t="s">
        <v>219</v>
      </c>
      <c r="E33" s="44" t="s">
        <v>84</v>
      </c>
      <c r="F33" s="44" t="s">
        <v>220</v>
      </c>
      <c r="G33" s="44" t="s">
        <v>32</v>
      </c>
      <c r="H33" s="44" t="s">
        <v>33</v>
      </c>
      <c r="I33" s="44" t="s">
        <v>220</v>
      </c>
      <c r="J33" t="s">
        <v>221</v>
      </c>
      <c r="K33" s="44" t="s">
        <v>35</v>
      </c>
      <c r="L33" s="2">
        <v>89308</v>
      </c>
      <c r="M33" s="2">
        <v>6625</v>
      </c>
    </row>
    <row r="34" spans="1:13" x14ac:dyDescent="0.2">
      <c r="A34" t="s">
        <v>81</v>
      </c>
      <c r="B34" s="44" t="s">
        <v>82</v>
      </c>
      <c r="C34" s="44">
        <v>1</v>
      </c>
      <c r="D34" s="44" t="s">
        <v>232</v>
      </c>
      <c r="E34" s="44" t="s">
        <v>84</v>
      </c>
      <c r="F34" s="44" t="s">
        <v>233</v>
      </c>
      <c r="G34" s="44" t="s">
        <v>32</v>
      </c>
      <c r="H34" s="44" t="s">
        <v>33</v>
      </c>
      <c r="I34" s="44" t="s">
        <v>233</v>
      </c>
      <c r="J34" t="s">
        <v>234</v>
      </c>
      <c r="K34" s="44" t="s">
        <v>35</v>
      </c>
      <c r="L34" s="2">
        <v>141557</v>
      </c>
      <c r="M34" s="2">
        <v>3127</v>
      </c>
    </row>
    <row r="35" spans="1:13" x14ac:dyDescent="0.2">
      <c r="A35" t="s">
        <v>81</v>
      </c>
      <c r="B35" s="44" t="s">
        <v>82</v>
      </c>
      <c r="C35" s="44">
        <v>1</v>
      </c>
      <c r="D35" s="44" t="s">
        <v>258</v>
      </c>
      <c r="E35" s="44" t="s">
        <v>84</v>
      </c>
      <c r="F35" s="44" t="s">
        <v>259</v>
      </c>
      <c r="G35" s="44" t="s">
        <v>32</v>
      </c>
      <c r="H35" s="44" t="s">
        <v>33</v>
      </c>
      <c r="I35" s="44" t="s">
        <v>259</v>
      </c>
      <c r="J35" t="s">
        <v>260</v>
      </c>
      <c r="K35" s="44" t="s">
        <v>35</v>
      </c>
      <c r="L35" s="2">
        <v>140771</v>
      </c>
      <c r="M35" s="2">
        <v>2955</v>
      </c>
    </row>
    <row r="36" spans="1:13" x14ac:dyDescent="0.2">
      <c r="A36" t="s">
        <v>81</v>
      </c>
      <c r="B36" s="44" t="s">
        <v>82</v>
      </c>
      <c r="C36" s="44">
        <v>1</v>
      </c>
      <c r="D36" s="44" t="s">
        <v>261</v>
      </c>
      <c r="E36" s="44" t="s">
        <v>84</v>
      </c>
      <c r="F36" s="44" t="s">
        <v>262</v>
      </c>
      <c r="G36" s="44" t="s">
        <v>32</v>
      </c>
      <c r="H36" s="44" t="s">
        <v>33</v>
      </c>
      <c r="I36" s="44" t="s">
        <v>262</v>
      </c>
      <c r="J36" t="s">
        <v>263</v>
      </c>
      <c r="K36" s="44" t="s">
        <v>35</v>
      </c>
      <c r="L36" s="2">
        <v>54999</v>
      </c>
      <c r="M36" s="2">
        <v>54999</v>
      </c>
    </row>
    <row r="37" spans="1:13" x14ac:dyDescent="0.2">
      <c r="A37" t="s">
        <v>81</v>
      </c>
      <c r="B37" s="44" t="s">
        <v>82</v>
      </c>
      <c r="C37" s="44">
        <v>1</v>
      </c>
      <c r="D37" s="44" t="s">
        <v>296</v>
      </c>
      <c r="E37" s="44" t="s">
        <v>84</v>
      </c>
      <c r="F37" s="44" t="s">
        <v>297</v>
      </c>
      <c r="G37" s="44" t="s">
        <v>298</v>
      </c>
      <c r="H37" s="44" t="s">
        <v>299</v>
      </c>
      <c r="I37" s="44" t="s">
        <v>300</v>
      </c>
      <c r="J37" t="s">
        <v>301</v>
      </c>
      <c r="K37" s="44" t="s">
        <v>289</v>
      </c>
      <c r="L37" s="2">
        <v>11393</v>
      </c>
      <c r="M37" s="2">
        <v>1356</v>
      </c>
    </row>
    <row r="38" spans="1:13" x14ac:dyDescent="0.2">
      <c r="A38" t="s">
        <v>253</v>
      </c>
      <c r="B38" s="44" t="s">
        <v>254</v>
      </c>
      <c r="C38" s="44">
        <v>1</v>
      </c>
      <c r="D38" s="44" t="s">
        <v>268</v>
      </c>
      <c r="E38" s="44" t="s">
        <v>146</v>
      </c>
      <c r="F38" s="44" t="s">
        <v>269</v>
      </c>
      <c r="G38" s="44" t="s">
        <v>32</v>
      </c>
      <c r="H38" s="44" t="s">
        <v>33</v>
      </c>
      <c r="I38" s="44" t="s">
        <v>269</v>
      </c>
      <c r="J38" t="s">
        <v>270</v>
      </c>
      <c r="K38" s="44" t="s">
        <v>267</v>
      </c>
      <c r="L38" s="2">
        <v>181627</v>
      </c>
      <c r="M38" s="2">
        <v>12961</v>
      </c>
    </row>
    <row r="39" spans="1:13" x14ac:dyDescent="0.2">
      <c r="A39" t="s">
        <v>253</v>
      </c>
      <c r="B39" s="44" t="s">
        <v>254</v>
      </c>
      <c r="C39" s="44">
        <v>1</v>
      </c>
      <c r="D39" s="44" t="s">
        <v>145</v>
      </c>
      <c r="E39" s="44" t="s">
        <v>146</v>
      </c>
      <c r="F39" s="44" t="s">
        <v>147</v>
      </c>
      <c r="G39" s="44" t="s">
        <v>32</v>
      </c>
      <c r="H39" s="44" t="s">
        <v>33</v>
      </c>
      <c r="I39" s="44" t="s">
        <v>147</v>
      </c>
      <c r="J39" t="s">
        <v>148</v>
      </c>
      <c r="K39" s="44" t="s">
        <v>35</v>
      </c>
      <c r="L39" s="2">
        <v>252995</v>
      </c>
      <c r="M39" s="2">
        <v>75158</v>
      </c>
    </row>
    <row r="40" spans="1:13" x14ac:dyDescent="0.2">
      <c r="A40" t="s">
        <v>325</v>
      </c>
      <c r="B40" s="44" t="s">
        <v>326</v>
      </c>
      <c r="C40" s="44">
        <v>6</v>
      </c>
      <c r="D40" s="44" t="s">
        <v>235</v>
      </c>
      <c r="E40" s="44" t="s">
        <v>236</v>
      </c>
      <c r="F40" s="44" t="s">
        <v>237</v>
      </c>
      <c r="G40" s="44" t="s">
        <v>32</v>
      </c>
      <c r="H40" s="44" t="s">
        <v>33</v>
      </c>
      <c r="I40" s="44" t="s">
        <v>237</v>
      </c>
      <c r="J40" t="s">
        <v>238</v>
      </c>
      <c r="K40" s="44" t="s">
        <v>35</v>
      </c>
      <c r="L40" s="2">
        <v>21476</v>
      </c>
      <c r="M40" s="2">
        <v>4694</v>
      </c>
    </row>
    <row r="41" spans="1:13" x14ac:dyDescent="0.2">
      <c r="A41" t="s">
        <v>105</v>
      </c>
      <c r="B41" s="44" t="s">
        <v>106</v>
      </c>
      <c r="C41" s="44">
        <v>2</v>
      </c>
      <c r="D41" s="44" t="s">
        <v>226</v>
      </c>
      <c r="E41" s="44" t="s">
        <v>108</v>
      </c>
      <c r="F41" s="44" t="s">
        <v>227</v>
      </c>
      <c r="G41" s="44" t="s">
        <v>32</v>
      </c>
      <c r="H41" s="44" t="s">
        <v>33</v>
      </c>
      <c r="I41" s="44" t="s">
        <v>227</v>
      </c>
      <c r="J41" t="s">
        <v>228</v>
      </c>
      <c r="K41" s="44" t="s">
        <v>35</v>
      </c>
      <c r="L41" s="2">
        <v>209389</v>
      </c>
      <c r="M41" s="2">
        <v>3040</v>
      </c>
    </row>
    <row r="42" spans="1:13" x14ac:dyDescent="0.2">
      <c r="A42" t="s">
        <v>105</v>
      </c>
      <c r="B42" s="44" t="s">
        <v>106</v>
      </c>
      <c r="C42" s="44">
        <v>2</v>
      </c>
      <c r="D42" s="44" t="s">
        <v>107</v>
      </c>
      <c r="E42" s="44" t="s">
        <v>108</v>
      </c>
      <c r="F42" s="44" t="s">
        <v>109</v>
      </c>
      <c r="G42" s="44" t="s">
        <v>32</v>
      </c>
      <c r="H42" s="44" t="s">
        <v>33</v>
      </c>
      <c r="I42" s="44" t="s">
        <v>109</v>
      </c>
      <c r="J42" t="s">
        <v>110</v>
      </c>
      <c r="K42" s="44" t="s">
        <v>35</v>
      </c>
      <c r="L42" s="2">
        <v>125581</v>
      </c>
      <c r="M42" s="2">
        <v>36947</v>
      </c>
    </row>
    <row r="43" spans="1:13" x14ac:dyDescent="0.2">
      <c r="A43" t="s">
        <v>313</v>
      </c>
      <c r="B43" s="44" t="s">
        <v>314</v>
      </c>
      <c r="C43" s="44">
        <v>4</v>
      </c>
      <c r="D43" s="44" t="s">
        <v>111</v>
      </c>
      <c r="E43" s="44" t="s">
        <v>112</v>
      </c>
      <c r="F43" s="44" t="s">
        <v>113</v>
      </c>
      <c r="G43" s="44" t="s">
        <v>32</v>
      </c>
      <c r="H43" s="44" t="s">
        <v>33</v>
      </c>
      <c r="I43" s="44" t="s">
        <v>113</v>
      </c>
      <c r="J43" t="s">
        <v>114</v>
      </c>
      <c r="K43" s="44" t="s">
        <v>35</v>
      </c>
      <c r="L43" s="2">
        <v>608263</v>
      </c>
      <c r="M43" s="2">
        <v>18022</v>
      </c>
    </row>
    <row r="44" spans="1:13" x14ac:dyDescent="0.2">
      <c r="A44" t="s">
        <v>124</v>
      </c>
      <c r="B44" s="44" t="s">
        <v>125</v>
      </c>
      <c r="C44" s="44">
        <v>14</v>
      </c>
      <c r="D44" s="44" t="s">
        <v>271</v>
      </c>
      <c r="E44" s="44" t="s">
        <v>121</v>
      </c>
      <c r="F44" s="44" t="s">
        <v>272</v>
      </c>
      <c r="G44" s="44" t="s">
        <v>32</v>
      </c>
      <c r="H44" s="44" t="s">
        <v>33</v>
      </c>
      <c r="I44" s="44" t="s">
        <v>272</v>
      </c>
      <c r="J44" t="s">
        <v>273</v>
      </c>
      <c r="K44" s="44" t="s">
        <v>267</v>
      </c>
      <c r="L44" s="2">
        <v>40725</v>
      </c>
      <c r="M44" s="2">
        <v>786</v>
      </c>
    </row>
    <row r="45" spans="1:13" x14ac:dyDescent="0.2">
      <c r="A45" t="s">
        <v>124</v>
      </c>
      <c r="B45" s="44" t="s">
        <v>125</v>
      </c>
      <c r="C45" s="44">
        <v>14</v>
      </c>
      <c r="D45" s="44" t="s">
        <v>164</v>
      </c>
      <c r="E45" s="44" t="s">
        <v>121</v>
      </c>
      <c r="F45" s="44" t="s">
        <v>165</v>
      </c>
      <c r="G45" s="44" t="s">
        <v>32</v>
      </c>
      <c r="H45" s="44" t="s">
        <v>33</v>
      </c>
      <c r="I45" s="44" t="s">
        <v>165</v>
      </c>
      <c r="J45" t="s">
        <v>166</v>
      </c>
      <c r="K45" s="44" t="s">
        <v>35</v>
      </c>
      <c r="L45" s="2">
        <v>329732</v>
      </c>
      <c r="M45" s="2">
        <v>14792</v>
      </c>
    </row>
    <row r="46" spans="1:13" x14ac:dyDescent="0.2">
      <c r="A46" t="s">
        <v>124</v>
      </c>
      <c r="B46" s="44" t="s">
        <v>125</v>
      </c>
      <c r="C46" s="44">
        <v>14</v>
      </c>
      <c r="D46" s="44" t="s">
        <v>198</v>
      </c>
      <c r="E46" s="44" t="s">
        <v>121</v>
      </c>
      <c r="F46" s="44" t="s">
        <v>199</v>
      </c>
      <c r="G46" s="44" t="s">
        <v>32</v>
      </c>
      <c r="H46" s="44" t="s">
        <v>33</v>
      </c>
      <c r="I46" s="44" t="s">
        <v>199</v>
      </c>
      <c r="J46" t="s">
        <v>200</v>
      </c>
      <c r="K46" s="44" t="s">
        <v>35</v>
      </c>
      <c r="L46" s="2">
        <v>94939</v>
      </c>
      <c r="M46" s="2">
        <v>39396</v>
      </c>
    </row>
    <row r="47" spans="1:13" x14ac:dyDescent="0.2">
      <c r="A47" t="s">
        <v>124</v>
      </c>
      <c r="B47" s="44" t="s">
        <v>125</v>
      </c>
      <c r="C47" s="44">
        <v>14</v>
      </c>
      <c r="D47" s="44" t="s">
        <v>120</v>
      </c>
      <c r="E47" s="44" t="s">
        <v>121</v>
      </c>
      <c r="F47" s="44" t="s">
        <v>122</v>
      </c>
      <c r="G47" s="44" t="s">
        <v>32</v>
      </c>
      <c r="H47" s="44" t="s">
        <v>33</v>
      </c>
      <c r="I47" s="44" t="s">
        <v>122</v>
      </c>
      <c r="J47" t="s">
        <v>123</v>
      </c>
      <c r="K47" s="44" t="s">
        <v>35</v>
      </c>
      <c r="L47" s="2">
        <v>316506</v>
      </c>
      <c r="M47" s="2">
        <v>123670</v>
      </c>
    </row>
    <row r="48" spans="1:13" x14ac:dyDescent="0.2">
      <c r="A48" t="s">
        <v>321</v>
      </c>
      <c r="B48" s="44" t="s">
        <v>322</v>
      </c>
      <c r="C48" s="44">
        <v>52</v>
      </c>
      <c r="D48" s="44" t="s">
        <v>194</v>
      </c>
      <c r="E48" s="44" t="s">
        <v>195</v>
      </c>
      <c r="F48" s="44" t="s">
        <v>196</v>
      </c>
      <c r="G48" s="44" t="s">
        <v>32</v>
      </c>
      <c r="H48" s="44" t="s">
        <v>33</v>
      </c>
      <c r="I48" s="44" t="s">
        <v>196</v>
      </c>
      <c r="J48" t="s">
        <v>197</v>
      </c>
      <c r="K48" s="44" t="s">
        <v>35</v>
      </c>
      <c r="L48" s="2">
        <v>86296</v>
      </c>
      <c r="M48" s="2">
        <v>11432</v>
      </c>
    </row>
    <row r="49" spans="1:13" x14ac:dyDescent="0.2">
      <c r="A49" t="s">
        <v>321</v>
      </c>
      <c r="B49" s="44" t="s">
        <v>322</v>
      </c>
      <c r="C49" s="44">
        <v>52</v>
      </c>
      <c r="D49" s="44" t="s">
        <v>204</v>
      </c>
      <c r="E49" s="44" t="s">
        <v>195</v>
      </c>
      <c r="F49" s="44" t="s">
        <v>205</v>
      </c>
      <c r="G49" s="44" t="s">
        <v>32</v>
      </c>
      <c r="H49" s="44" t="s">
        <v>33</v>
      </c>
      <c r="I49" s="44" t="s">
        <v>205</v>
      </c>
      <c r="J49" t="s">
        <v>206</v>
      </c>
      <c r="K49" s="44" t="s">
        <v>35</v>
      </c>
      <c r="L49" s="2">
        <v>989720</v>
      </c>
      <c r="M49" s="2">
        <v>49838</v>
      </c>
    </row>
    <row r="50" spans="1:13" x14ac:dyDescent="0.2">
      <c r="A50" t="s">
        <v>27</v>
      </c>
      <c r="B50" s="44" t="s">
        <v>28</v>
      </c>
      <c r="C50" s="44">
        <v>4</v>
      </c>
      <c r="D50" s="44" t="s">
        <v>29</v>
      </c>
      <c r="E50" s="44" t="s">
        <v>30</v>
      </c>
      <c r="F50" s="44" t="s">
        <v>31</v>
      </c>
      <c r="G50" s="44" t="s">
        <v>32</v>
      </c>
      <c r="H50" s="44" t="s">
        <v>33</v>
      </c>
      <c r="I50" s="44" t="s">
        <v>31</v>
      </c>
      <c r="J50" t="s">
        <v>34</v>
      </c>
      <c r="K50" s="44" t="s">
        <v>35</v>
      </c>
      <c r="L50" s="2">
        <v>169187</v>
      </c>
      <c r="M50" s="2">
        <v>6127</v>
      </c>
    </row>
    <row r="51" spans="1:13" x14ac:dyDescent="0.2">
      <c r="A51" t="s">
        <v>27</v>
      </c>
      <c r="B51" s="44" t="s">
        <v>28</v>
      </c>
      <c r="C51" s="44">
        <v>4</v>
      </c>
      <c r="D51" s="44" t="s">
        <v>57</v>
      </c>
      <c r="E51" s="44" t="s">
        <v>30</v>
      </c>
      <c r="F51" s="44" t="s">
        <v>58</v>
      </c>
      <c r="G51" s="44" t="s">
        <v>32</v>
      </c>
      <c r="H51" s="44" t="s">
        <v>33</v>
      </c>
      <c r="I51" s="44" t="s">
        <v>58</v>
      </c>
      <c r="J51" t="s">
        <v>59</v>
      </c>
      <c r="K51" s="44" t="s">
        <v>35</v>
      </c>
      <c r="L51" s="2">
        <v>69273</v>
      </c>
      <c r="M51" s="2">
        <v>14193</v>
      </c>
    </row>
    <row r="52" spans="1:13" x14ac:dyDescent="0.2">
      <c r="A52" t="s">
        <v>27</v>
      </c>
      <c r="B52" s="44" t="s">
        <v>28</v>
      </c>
      <c r="C52" s="44">
        <v>4</v>
      </c>
      <c r="D52" s="44" t="s">
        <v>241</v>
      </c>
      <c r="E52" s="44" t="s">
        <v>30</v>
      </c>
      <c r="F52" s="44" t="s">
        <v>242</v>
      </c>
      <c r="G52" s="44" t="s">
        <v>32</v>
      </c>
      <c r="H52" s="44" t="s">
        <v>33</v>
      </c>
      <c r="I52" s="44" t="s">
        <v>242</v>
      </c>
      <c r="J52" t="s">
        <v>243</v>
      </c>
      <c r="K52" s="44" t="s">
        <v>35</v>
      </c>
      <c r="L52" s="2">
        <v>271590</v>
      </c>
      <c r="M52" s="2">
        <v>45014</v>
      </c>
    </row>
    <row r="53" spans="1:13" x14ac:dyDescent="0.2">
      <c r="A53" t="s">
        <v>115</v>
      </c>
      <c r="B53" s="44" t="s">
        <v>116</v>
      </c>
      <c r="C53" s="44">
        <v>2</v>
      </c>
      <c r="D53" s="44" t="s">
        <v>211</v>
      </c>
      <c r="E53" s="44" t="s">
        <v>212</v>
      </c>
      <c r="F53" s="44" t="s">
        <v>213</v>
      </c>
      <c r="G53" s="44" t="s">
        <v>32</v>
      </c>
      <c r="H53" s="44" t="s">
        <v>33</v>
      </c>
      <c r="I53" s="44" t="s">
        <v>213</v>
      </c>
      <c r="J53" t="s">
        <v>214</v>
      </c>
      <c r="K53" s="44" t="s">
        <v>35</v>
      </c>
      <c r="L53" s="2">
        <v>325673</v>
      </c>
      <c r="M53" s="2">
        <v>131734</v>
      </c>
    </row>
    <row r="54" spans="1:13" x14ac:dyDescent="0.2">
      <c r="A54" t="s">
        <v>115</v>
      </c>
      <c r="B54" s="44" t="s">
        <v>116</v>
      </c>
      <c r="C54" s="44">
        <v>2</v>
      </c>
      <c r="D54" s="44" t="s">
        <v>290</v>
      </c>
      <c r="E54" s="44" t="s">
        <v>212</v>
      </c>
      <c r="F54" s="44" t="s">
        <v>291</v>
      </c>
      <c r="G54" s="44" t="s">
        <v>292</v>
      </c>
      <c r="H54" s="44" t="s">
        <v>293</v>
      </c>
      <c r="I54" s="44" t="s">
        <v>294</v>
      </c>
      <c r="J54" t="s">
        <v>295</v>
      </c>
      <c r="K54" s="44" t="s">
        <v>289</v>
      </c>
      <c r="L54" s="2">
        <v>17154</v>
      </c>
      <c r="M54" s="2">
        <v>992</v>
      </c>
    </row>
    <row r="55" spans="1:13" x14ac:dyDescent="0.2">
      <c r="A55" t="s">
        <v>130</v>
      </c>
      <c r="B55" s="44" t="s">
        <v>131</v>
      </c>
      <c r="C55" s="44">
        <v>1</v>
      </c>
      <c r="D55" s="44" t="s">
        <v>274</v>
      </c>
      <c r="E55" s="44" t="s">
        <v>191</v>
      </c>
      <c r="F55" s="44" t="s">
        <v>275</v>
      </c>
      <c r="G55" s="44" t="s">
        <v>32</v>
      </c>
      <c r="H55" s="44" t="s">
        <v>33</v>
      </c>
      <c r="I55" s="44" t="s">
        <v>275</v>
      </c>
      <c r="J55" t="s">
        <v>276</v>
      </c>
      <c r="K55" s="44" t="s">
        <v>267</v>
      </c>
      <c r="L55" s="2">
        <v>51463</v>
      </c>
      <c r="M55" s="2">
        <v>23715</v>
      </c>
    </row>
    <row r="56" spans="1:13" x14ac:dyDescent="0.2">
      <c r="A56" t="s">
        <v>130</v>
      </c>
      <c r="B56" s="44" t="s">
        <v>131</v>
      </c>
      <c r="C56" s="44">
        <v>1</v>
      </c>
      <c r="D56" s="44" t="s">
        <v>190</v>
      </c>
      <c r="E56" s="44" t="s">
        <v>191</v>
      </c>
      <c r="F56" s="44" t="s">
        <v>192</v>
      </c>
      <c r="G56" s="44" t="s">
        <v>32</v>
      </c>
      <c r="H56" s="44" t="s">
        <v>33</v>
      </c>
      <c r="I56" s="44" t="s">
        <v>192</v>
      </c>
      <c r="J56" t="s">
        <v>193</v>
      </c>
      <c r="K56" s="44" t="s">
        <v>35</v>
      </c>
      <c r="L56" s="2">
        <v>38368</v>
      </c>
      <c r="M56" s="2">
        <v>3391</v>
      </c>
    </row>
    <row r="57" spans="1:13" x14ac:dyDescent="0.2">
      <c r="A57" t="s">
        <v>143</v>
      </c>
      <c r="B57" s="44" t="s">
        <v>144</v>
      </c>
      <c r="C57" s="44">
        <v>9</v>
      </c>
      <c r="D57" s="44" t="s">
        <v>207</v>
      </c>
      <c r="E57" s="44" t="s">
        <v>208</v>
      </c>
      <c r="F57" s="44" t="s">
        <v>209</v>
      </c>
      <c r="G57" s="44" t="s">
        <v>32</v>
      </c>
      <c r="H57" s="44" t="s">
        <v>33</v>
      </c>
      <c r="I57" s="44" t="s">
        <v>209</v>
      </c>
      <c r="J57" t="s">
        <v>210</v>
      </c>
      <c r="K57" s="44" t="s">
        <v>35</v>
      </c>
      <c r="L57" s="2">
        <v>143259</v>
      </c>
      <c r="M57" s="2">
        <v>11651</v>
      </c>
    </row>
    <row r="58" spans="1:13" x14ac:dyDescent="0.2">
      <c r="A58" t="s">
        <v>138</v>
      </c>
      <c r="B58" s="44" t="s">
        <v>139</v>
      </c>
      <c r="C58" s="44">
        <v>39</v>
      </c>
      <c r="D58" s="44" t="s">
        <v>215</v>
      </c>
      <c r="E58" s="44" t="s">
        <v>216</v>
      </c>
      <c r="F58" s="44" t="s">
        <v>217</v>
      </c>
      <c r="G58" s="44" t="s">
        <v>32</v>
      </c>
      <c r="H58" s="44" t="s">
        <v>33</v>
      </c>
      <c r="I58" s="44" t="s">
        <v>217</v>
      </c>
      <c r="J58" t="s">
        <v>218</v>
      </c>
      <c r="K58" s="44" t="s">
        <v>35</v>
      </c>
      <c r="L58" s="2">
        <v>243043</v>
      </c>
      <c r="M58" s="2">
        <v>82756</v>
      </c>
    </row>
    <row r="59" spans="1:13" x14ac:dyDescent="0.2">
      <c r="A59" t="s">
        <v>159</v>
      </c>
      <c r="B59" s="44" t="s">
        <v>160</v>
      </c>
      <c r="C59" s="44">
        <v>3</v>
      </c>
      <c r="D59" s="44" t="s">
        <v>277</v>
      </c>
      <c r="E59" s="44" t="s">
        <v>278</v>
      </c>
      <c r="F59" s="44" t="s">
        <v>279</v>
      </c>
      <c r="G59" s="44" t="s">
        <v>32</v>
      </c>
      <c r="H59" s="44" t="s">
        <v>33</v>
      </c>
      <c r="I59" s="44" t="s">
        <v>279</v>
      </c>
      <c r="J59" t="s">
        <v>280</v>
      </c>
      <c r="K59" s="44" t="s">
        <v>267</v>
      </c>
      <c r="L59" s="2">
        <v>54344</v>
      </c>
      <c r="M59" s="2">
        <v>3496</v>
      </c>
    </row>
    <row r="60" spans="1:13" x14ac:dyDescent="0.2">
      <c r="A60" t="s">
        <v>159</v>
      </c>
      <c r="B60" s="44" t="s">
        <v>160</v>
      </c>
      <c r="C60" s="44">
        <v>3</v>
      </c>
      <c r="D60" s="44" t="s">
        <v>284</v>
      </c>
      <c r="E60" s="44" t="s">
        <v>278</v>
      </c>
      <c r="F60" s="44" t="s">
        <v>279</v>
      </c>
      <c r="G60" s="44" t="s">
        <v>285</v>
      </c>
      <c r="H60" s="44" t="s">
        <v>286</v>
      </c>
      <c r="I60" s="44" t="s">
        <v>287</v>
      </c>
      <c r="J60" t="s">
        <v>288</v>
      </c>
      <c r="K60" s="44" t="s">
        <v>289</v>
      </c>
      <c r="L60" s="2">
        <v>18726</v>
      </c>
      <c r="M60" s="2">
        <v>4667</v>
      </c>
    </row>
    <row r="61" spans="1:13" x14ac:dyDescent="0.2">
      <c r="A61" t="s">
        <v>323</v>
      </c>
      <c r="B61" s="44" t="s">
        <v>324</v>
      </c>
      <c r="C61" s="44">
        <v>1</v>
      </c>
      <c r="D61" s="44" t="s">
        <v>222</v>
      </c>
      <c r="E61" s="44" t="s">
        <v>223</v>
      </c>
      <c r="F61" s="44" t="s">
        <v>224</v>
      </c>
      <c r="G61" s="44" t="s">
        <v>32</v>
      </c>
      <c r="H61" s="44" t="s">
        <v>33</v>
      </c>
      <c r="I61" s="44" t="s">
        <v>224</v>
      </c>
      <c r="J61" t="s">
        <v>225</v>
      </c>
      <c r="K61" s="44" t="s">
        <v>35</v>
      </c>
      <c r="L61" s="2">
        <v>11786</v>
      </c>
      <c r="M61" s="2">
        <v>8805</v>
      </c>
    </row>
    <row r="62" spans="1:13" x14ac:dyDescent="0.2">
      <c r="A62" t="s">
        <v>75</v>
      </c>
      <c r="B62" s="44" t="s">
        <v>76</v>
      </c>
      <c r="C62" s="44">
        <v>3</v>
      </c>
      <c r="D62" s="44" t="s">
        <v>77</v>
      </c>
      <c r="E62" s="44" t="s">
        <v>78</v>
      </c>
      <c r="F62" s="44" t="s">
        <v>79</v>
      </c>
      <c r="G62" s="44" t="s">
        <v>32</v>
      </c>
      <c r="H62" s="44" t="s">
        <v>33</v>
      </c>
      <c r="I62" s="44" t="s">
        <v>79</v>
      </c>
      <c r="J62" t="s">
        <v>80</v>
      </c>
      <c r="K62" s="44" t="s">
        <v>35</v>
      </c>
      <c r="L62" s="2">
        <v>83546</v>
      </c>
      <c r="M62" s="2">
        <v>18894</v>
      </c>
    </row>
    <row r="63" spans="1:13" x14ac:dyDescent="0.2">
      <c r="A63" t="s">
        <v>42</v>
      </c>
      <c r="B63" s="44" t="s">
        <v>43</v>
      </c>
      <c r="C63" s="44">
        <v>6</v>
      </c>
      <c r="D63" s="44" t="s">
        <v>44</v>
      </c>
      <c r="E63" s="44" t="s">
        <v>45</v>
      </c>
      <c r="F63" s="44" t="s">
        <v>46</v>
      </c>
      <c r="G63" s="44" t="s">
        <v>32</v>
      </c>
      <c r="H63" s="44" t="s">
        <v>33</v>
      </c>
      <c r="I63" s="44" t="s">
        <v>46</v>
      </c>
      <c r="J63" t="s">
        <v>47</v>
      </c>
      <c r="K63" s="44" t="s">
        <v>35</v>
      </c>
      <c r="L63" s="2">
        <v>120081</v>
      </c>
      <c r="M63" s="2">
        <v>61657</v>
      </c>
    </row>
    <row r="64" spans="1:13" x14ac:dyDescent="0.2">
      <c r="A64" t="s">
        <v>42</v>
      </c>
      <c r="B64" s="44" t="s">
        <v>43</v>
      </c>
      <c r="C64" s="44">
        <v>6</v>
      </c>
      <c r="D64" s="44" t="s">
        <v>167</v>
      </c>
      <c r="E64" s="44" t="s">
        <v>45</v>
      </c>
      <c r="F64" s="44" t="s">
        <v>168</v>
      </c>
      <c r="G64" s="44" t="s">
        <v>32</v>
      </c>
      <c r="H64" s="44" t="s">
        <v>33</v>
      </c>
      <c r="I64" s="44" t="s">
        <v>168</v>
      </c>
      <c r="J64" t="s">
        <v>169</v>
      </c>
      <c r="K64" s="44" t="s">
        <v>35</v>
      </c>
      <c r="L64" s="2">
        <v>49368</v>
      </c>
      <c r="M64" s="2">
        <v>1621</v>
      </c>
    </row>
    <row r="65" spans="1:13" x14ac:dyDescent="0.2">
      <c r="A65" t="s">
        <v>42</v>
      </c>
      <c r="B65" s="44" t="s">
        <v>43</v>
      </c>
      <c r="C65" s="44">
        <v>6</v>
      </c>
      <c r="D65" s="44" t="s">
        <v>170</v>
      </c>
      <c r="E65" s="44" t="s">
        <v>45</v>
      </c>
      <c r="F65" s="44" t="s">
        <v>171</v>
      </c>
      <c r="G65" s="44" t="s">
        <v>32</v>
      </c>
      <c r="H65" s="44" t="s">
        <v>33</v>
      </c>
      <c r="I65" s="44" t="s">
        <v>171</v>
      </c>
      <c r="J65" t="s">
        <v>172</v>
      </c>
      <c r="K65" s="44" t="s">
        <v>35</v>
      </c>
      <c r="L65" s="2">
        <v>48452</v>
      </c>
      <c r="M65" s="2">
        <v>11337</v>
      </c>
    </row>
    <row r="66" spans="1:13" x14ac:dyDescent="0.2">
      <c r="A66" t="s">
        <v>42</v>
      </c>
      <c r="B66" s="44" t="s">
        <v>43</v>
      </c>
      <c r="C66" s="44">
        <v>6</v>
      </c>
      <c r="D66" s="44" t="s">
        <v>201</v>
      </c>
      <c r="E66" s="44" t="s">
        <v>45</v>
      </c>
      <c r="F66" s="44" t="s">
        <v>202</v>
      </c>
      <c r="G66" s="44" t="s">
        <v>32</v>
      </c>
      <c r="H66" s="44" t="s">
        <v>33</v>
      </c>
      <c r="I66" s="44" t="s">
        <v>202</v>
      </c>
      <c r="J66" t="s">
        <v>203</v>
      </c>
      <c r="K66" s="44" t="s">
        <v>35</v>
      </c>
      <c r="L66" s="2">
        <v>138283</v>
      </c>
      <c r="M66" s="2">
        <v>24519</v>
      </c>
    </row>
    <row r="67" spans="1:13" x14ac:dyDescent="0.2">
      <c r="A67" t="s">
        <v>239</v>
      </c>
      <c r="B67" s="44" t="s">
        <v>240</v>
      </c>
      <c r="C67" s="44">
        <v>35</v>
      </c>
      <c r="D67" s="44" t="s">
        <v>152</v>
      </c>
      <c r="E67" s="44" t="s">
        <v>153</v>
      </c>
      <c r="F67" s="44" t="s">
        <v>154</v>
      </c>
      <c r="G67" s="44" t="s">
        <v>32</v>
      </c>
      <c r="H67" s="44" t="s">
        <v>33</v>
      </c>
      <c r="I67" s="44" t="s">
        <v>154</v>
      </c>
      <c r="J67" t="s">
        <v>155</v>
      </c>
      <c r="K67" s="44" t="s">
        <v>35</v>
      </c>
      <c r="L67" s="2">
        <v>78439</v>
      </c>
      <c r="M67" s="2">
        <v>1639</v>
      </c>
    </row>
    <row r="68" spans="1:13" x14ac:dyDescent="0.2">
      <c r="A68" t="s">
        <v>99</v>
      </c>
      <c r="B68" s="44" t="s">
        <v>100</v>
      </c>
      <c r="C68" s="44">
        <v>1</v>
      </c>
      <c r="D68" s="44" t="s">
        <v>281</v>
      </c>
      <c r="E68" s="44" t="s">
        <v>102</v>
      </c>
      <c r="F68" s="44" t="s">
        <v>282</v>
      </c>
      <c r="G68" s="44" t="s">
        <v>32</v>
      </c>
      <c r="H68" s="44" t="s">
        <v>33</v>
      </c>
      <c r="I68" s="44" t="s">
        <v>282</v>
      </c>
      <c r="J68" t="s">
        <v>283</v>
      </c>
      <c r="K68" s="44" t="s">
        <v>267</v>
      </c>
      <c r="L68" s="2">
        <v>100177</v>
      </c>
      <c r="M68" s="2">
        <v>10672</v>
      </c>
    </row>
    <row r="69" spans="1:13" x14ac:dyDescent="0.2">
      <c r="A69" t="s">
        <v>99</v>
      </c>
      <c r="B69" s="44" t="s">
        <v>100</v>
      </c>
      <c r="C69" s="44">
        <v>1</v>
      </c>
      <c r="D69" s="44" t="s">
        <v>161</v>
      </c>
      <c r="E69" s="44" t="s">
        <v>102</v>
      </c>
      <c r="F69" s="44" t="s">
        <v>162</v>
      </c>
      <c r="G69" s="44" t="s">
        <v>32</v>
      </c>
      <c r="H69" s="44" t="s">
        <v>33</v>
      </c>
      <c r="I69" s="44" t="s">
        <v>162</v>
      </c>
      <c r="J69" t="s">
        <v>163</v>
      </c>
      <c r="K69" s="44" t="s">
        <v>35</v>
      </c>
      <c r="L69" s="2">
        <v>28416</v>
      </c>
      <c r="M69" s="2">
        <v>6332</v>
      </c>
    </row>
    <row r="70" spans="1:13" x14ac:dyDescent="0.2">
      <c r="A70" t="s">
        <v>99</v>
      </c>
      <c r="B70" s="44" t="s">
        <v>100</v>
      </c>
      <c r="C70" s="44">
        <v>1</v>
      </c>
      <c r="D70" s="44" t="s">
        <v>244</v>
      </c>
      <c r="E70" s="44" t="s">
        <v>102</v>
      </c>
      <c r="F70" s="44" t="s">
        <v>245</v>
      </c>
      <c r="G70" s="44" t="s">
        <v>32</v>
      </c>
      <c r="H70" s="44" t="s">
        <v>33</v>
      </c>
      <c r="I70" s="44" t="s">
        <v>245</v>
      </c>
      <c r="J70" t="s">
        <v>246</v>
      </c>
      <c r="K70" s="44" t="s">
        <v>35</v>
      </c>
      <c r="L70" s="2">
        <v>614025</v>
      </c>
      <c r="M70" s="2">
        <v>310772</v>
      </c>
    </row>
    <row r="71" spans="1:13" x14ac:dyDescent="0.2">
      <c r="A71" t="s">
        <v>99</v>
      </c>
      <c r="B71" s="44" t="s">
        <v>100</v>
      </c>
      <c r="C71" s="44">
        <v>1</v>
      </c>
      <c r="D71" s="44" t="s">
        <v>101</v>
      </c>
      <c r="E71" s="44" t="s">
        <v>102</v>
      </c>
      <c r="F71" s="44" t="s">
        <v>103</v>
      </c>
      <c r="G71" s="44" t="s">
        <v>32</v>
      </c>
      <c r="H71" s="44" t="s">
        <v>33</v>
      </c>
      <c r="I71" s="44" t="s">
        <v>103</v>
      </c>
      <c r="J71" t="s">
        <v>104</v>
      </c>
      <c r="K71" s="44" t="s">
        <v>35</v>
      </c>
      <c r="L71" s="2">
        <v>129248</v>
      </c>
      <c r="M71" s="2">
        <v>18772</v>
      </c>
    </row>
    <row r="72" spans="1:13" x14ac:dyDescent="0.2">
      <c r="A72" t="s">
        <v>99</v>
      </c>
      <c r="B72" s="44" t="s">
        <v>100</v>
      </c>
      <c r="C72" s="44">
        <v>1</v>
      </c>
      <c r="D72" s="44" t="s">
        <v>180</v>
      </c>
      <c r="E72" s="44" t="s">
        <v>102</v>
      </c>
      <c r="F72" s="44" t="s">
        <v>181</v>
      </c>
      <c r="G72" s="44" t="s">
        <v>32</v>
      </c>
      <c r="H72" s="44" t="s">
        <v>33</v>
      </c>
      <c r="I72" s="44" t="s">
        <v>181</v>
      </c>
      <c r="J72" t="s">
        <v>182</v>
      </c>
      <c r="K72" s="44" t="s">
        <v>35</v>
      </c>
      <c r="L72" s="2">
        <v>509657</v>
      </c>
      <c r="M72" s="2">
        <v>156519</v>
      </c>
    </row>
    <row r="73" spans="1:13" x14ac:dyDescent="0.2">
      <c r="A73" t="s">
        <v>317</v>
      </c>
      <c r="B73" s="44" t="s">
        <v>318</v>
      </c>
      <c r="C73" s="44">
        <v>58</v>
      </c>
      <c r="D73" s="44" t="s">
        <v>173</v>
      </c>
      <c r="E73" s="44" t="s">
        <v>174</v>
      </c>
      <c r="F73" s="44" t="s">
        <v>175</v>
      </c>
      <c r="G73" s="44" t="s">
        <v>32</v>
      </c>
      <c r="H73" s="44" t="s">
        <v>33</v>
      </c>
      <c r="I73" s="44" t="s">
        <v>175</v>
      </c>
      <c r="J73" t="s">
        <v>176</v>
      </c>
      <c r="K73" s="44" t="s">
        <v>35</v>
      </c>
      <c r="L73" s="2">
        <v>62856</v>
      </c>
      <c r="M73" s="2">
        <v>19121</v>
      </c>
    </row>
    <row r="74" spans="1:13" ht="15.75" x14ac:dyDescent="0.25">
      <c r="A74" s="39" t="s">
        <v>6</v>
      </c>
      <c r="B74" s="43"/>
      <c r="C74" s="43"/>
      <c r="D74" s="38"/>
      <c r="E74" s="43"/>
      <c r="F74" s="43"/>
      <c r="G74" s="43"/>
      <c r="H74" s="43"/>
      <c r="I74" s="43"/>
      <c r="J74" s="39"/>
      <c r="K74" s="43"/>
      <c r="L74" s="40">
        <f>SUBTOTAL(109,Table3[2023–24
Final Allocation Amount])</f>
        <v>12788315</v>
      </c>
      <c r="M74" s="40">
        <f>SUBTOTAL(109,Table3[9th Apportionment])</f>
        <v>2108741</v>
      </c>
    </row>
    <row r="75" spans="1:13" x14ac:dyDescent="0.2">
      <c r="A75" s="1" t="s">
        <v>7</v>
      </c>
      <c r="M75" s="3"/>
    </row>
    <row r="76" spans="1:13" x14ac:dyDescent="0.2">
      <c r="A76" s="1" t="s">
        <v>8</v>
      </c>
      <c r="M76" s="3"/>
    </row>
    <row r="77" spans="1:13" x14ac:dyDescent="0.2">
      <c r="A77" s="33" t="s">
        <v>25</v>
      </c>
      <c r="B77" s="19"/>
      <c r="C77" s="19"/>
      <c r="D77" s="25"/>
      <c r="M77" s="3"/>
    </row>
  </sheetData>
  <pageMargins left="0.7" right="0.7" top="0.75" bottom="0.75" header="0.3" footer="0.3"/>
  <pageSetup scale="59" fitToHeight="0" orientation="landscape" r:id="rId1"/>
  <headerFooter>
    <oddFooter>&amp;C&amp;P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"/>
  <sheetViews>
    <sheetView zoomScaleNormal="100" workbookViewId="0">
      <pane ySplit="5" topLeftCell="A6" activePane="bottomLeft" state="frozen"/>
      <selection pane="bottomLeft"/>
    </sheetView>
  </sheetViews>
  <sheetFormatPr defaultColWidth="9.33203125" defaultRowHeight="15" x14ac:dyDescent="0.2"/>
  <cols>
    <col min="1" max="1" width="10.5546875" style="9" customWidth="1"/>
    <col min="2" max="2" width="22.5546875" customWidth="1"/>
    <col min="3" max="3" width="19.6640625" customWidth="1"/>
    <col min="4" max="4" width="11.109375" style="2" bestFit="1" customWidth="1"/>
    <col min="5" max="5" width="10" bestFit="1" customWidth="1"/>
  </cols>
  <sheetData>
    <row r="1" spans="1:5" ht="20.25" x14ac:dyDescent="0.2">
      <c r="A1" s="36" t="s">
        <v>26</v>
      </c>
    </row>
    <row r="2" spans="1:5" ht="18" x14ac:dyDescent="0.25">
      <c r="A2" s="37" t="s">
        <v>17</v>
      </c>
    </row>
    <row r="3" spans="1:5" ht="15.75" x14ac:dyDescent="0.25">
      <c r="A3" s="35" t="s">
        <v>14</v>
      </c>
    </row>
    <row r="4" spans="1:5" ht="15.75" x14ac:dyDescent="0.25">
      <c r="A4" s="12" t="s">
        <v>20</v>
      </c>
      <c r="B4" s="10"/>
      <c r="C4" s="10"/>
      <c r="D4" s="11"/>
    </row>
    <row r="5" spans="1:5" s="7" customFormat="1" ht="31.5" x14ac:dyDescent="0.25">
      <c r="A5" s="21" t="s">
        <v>16</v>
      </c>
      <c r="B5" s="21" t="s">
        <v>12</v>
      </c>
      <c r="C5" s="21" t="s">
        <v>13</v>
      </c>
      <c r="D5" s="22" t="s">
        <v>11</v>
      </c>
      <c r="E5" s="34" t="s">
        <v>328</v>
      </c>
    </row>
    <row r="6" spans="1:5" x14ac:dyDescent="0.2">
      <c r="A6" s="5" t="s">
        <v>90</v>
      </c>
      <c r="B6" s="1" t="s">
        <v>87</v>
      </c>
      <c r="C6" s="32" t="s">
        <v>327</v>
      </c>
      <c r="D6" s="6">
        <v>1957</v>
      </c>
      <c r="E6" s="41" t="s">
        <v>329</v>
      </c>
    </row>
    <row r="7" spans="1:5" x14ac:dyDescent="0.2">
      <c r="A7" s="5" t="s">
        <v>63</v>
      </c>
      <c r="B7" s="1" t="s">
        <v>60</v>
      </c>
      <c r="C7" s="32" t="s">
        <v>327</v>
      </c>
      <c r="D7" s="6">
        <v>11217</v>
      </c>
      <c r="E7" s="41" t="s">
        <v>330</v>
      </c>
    </row>
    <row r="8" spans="1:5" x14ac:dyDescent="0.2">
      <c r="A8" s="5" t="s">
        <v>39</v>
      </c>
      <c r="B8" s="1" t="s">
        <v>36</v>
      </c>
      <c r="C8" s="32" t="s">
        <v>327</v>
      </c>
      <c r="D8" s="6">
        <v>81941</v>
      </c>
      <c r="E8" s="41" t="s">
        <v>331</v>
      </c>
    </row>
    <row r="9" spans="1:5" x14ac:dyDescent="0.2">
      <c r="A9" s="5" t="s">
        <v>127</v>
      </c>
      <c r="B9" s="1" t="s">
        <v>315</v>
      </c>
      <c r="C9" s="32" t="s">
        <v>327</v>
      </c>
      <c r="D9" s="6">
        <v>30060</v>
      </c>
      <c r="E9" s="41" t="s">
        <v>332</v>
      </c>
    </row>
    <row r="10" spans="1:5" x14ac:dyDescent="0.2">
      <c r="A10" s="5" t="s">
        <v>54</v>
      </c>
      <c r="B10" s="1" t="s">
        <v>51</v>
      </c>
      <c r="C10" s="32" t="s">
        <v>327</v>
      </c>
      <c r="D10" s="6">
        <v>11315</v>
      </c>
      <c r="E10" s="41" t="s">
        <v>333</v>
      </c>
    </row>
    <row r="11" spans="1:5" x14ac:dyDescent="0.2">
      <c r="A11" s="5" t="s">
        <v>96</v>
      </c>
      <c r="B11" s="1" t="s">
        <v>93</v>
      </c>
      <c r="C11" s="32" t="s">
        <v>327</v>
      </c>
      <c r="D11" s="6">
        <v>45370</v>
      </c>
      <c r="E11" s="41" t="s">
        <v>334</v>
      </c>
    </row>
    <row r="12" spans="1:5" x14ac:dyDescent="0.2">
      <c r="A12" s="5" t="s">
        <v>69</v>
      </c>
      <c r="B12" s="1" t="s">
        <v>66</v>
      </c>
      <c r="C12" s="32" t="s">
        <v>327</v>
      </c>
      <c r="D12" s="6">
        <v>135650</v>
      </c>
      <c r="E12" s="41" t="s">
        <v>335</v>
      </c>
    </row>
    <row r="13" spans="1:5" x14ac:dyDescent="0.2">
      <c r="A13" s="5" t="s">
        <v>184</v>
      </c>
      <c r="B13" s="1" t="s">
        <v>319</v>
      </c>
      <c r="C13" s="32" t="s">
        <v>327</v>
      </c>
      <c r="D13" s="6">
        <v>44127</v>
      </c>
      <c r="E13" s="41" t="s">
        <v>336</v>
      </c>
    </row>
    <row r="14" spans="1:5" x14ac:dyDescent="0.2">
      <c r="A14" s="5" t="s">
        <v>84</v>
      </c>
      <c r="B14" s="1" t="s">
        <v>81</v>
      </c>
      <c r="C14" s="32" t="s">
        <v>327</v>
      </c>
      <c r="D14" s="6">
        <v>377972</v>
      </c>
      <c r="E14" s="41" t="s">
        <v>337</v>
      </c>
    </row>
    <row r="15" spans="1:5" x14ac:dyDescent="0.2">
      <c r="A15" s="13" t="s">
        <v>146</v>
      </c>
      <c r="B15" s="1" t="s">
        <v>253</v>
      </c>
      <c r="C15" s="32" t="s">
        <v>327</v>
      </c>
      <c r="D15" s="6">
        <v>88119</v>
      </c>
      <c r="E15" s="41" t="s">
        <v>338</v>
      </c>
    </row>
    <row r="16" spans="1:5" x14ac:dyDescent="0.2">
      <c r="A16" s="13" t="s">
        <v>236</v>
      </c>
      <c r="B16" s="1" t="s">
        <v>325</v>
      </c>
      <c r="C16" s="32" t="s">
        <v>327</v>
      </c>
      <c r="D16" s="6">
        <v>4694</v>
      </c>
      <c r="E16" s="41" t="s">
        <v>339</v>
      </c>
    </row>
    <row r="17" spans="1:5" x14ac:dyDescent="0.2">
      <c r="A17" s="13" t="s">
        <v>108</v>
      </c>
      <c r="B17" s="1" t="s">
        <v>105</v>
      </c>
      <c r="C17" s="32" t="s">
        <v>327</v>
      </c>
      <c r="D17" s="6">
        <v>39987</v>
      </c>
      <c r="E17" s="41" t="s">
        <v>340</v>
      </c>
    </row>
    <row r="18" spans="1:5" x14ac:dyDescent="0.2">
      <c r="A18" s="13" t="s">
        <v>112</v>
      </c>
      <c r="B18" s="1" t="s">
        <v>313</v>
      </c>
      <c r="C18" s="32" t="s">
        <v>327</v>
      </c>
      <c r="D18" s="6">
        <v>18022</v>
      </c>
      <c r="E18" s="41" t="s">
        <v>341</v>
      </c>
    </row>
    <row r="19" spans="1:5" x14ac:dyDescent="0.2">
      <c r="A19" s="13" t="s">
        <v>121</v>
      </c>
      <c r="B19" s="1" t="s">
        <v>124</v>
      </c>
      <c r="C19" s="32" t="s">
        <v>327</v>
      </c>
      <c r="D19" s="6">
        <v>178644</v>
      </c>
      <c r="E19" s="41" t="s">
        <v>342</v>
      </c>
    </row>
    <row r="20" spans="1:5" x14ac:dyDescent="0.2">
      <c r="A20" s="13" t="s">
        <v>195</v>
      </c>
      <c r="B20" s="1" t="s">
        <v>321</v>
      </c>
      <c r="C20" s="32" t="s">
        <v>327</v>
      </c>
      <c r="D20" s="6">
        <v>61270</v>
      </c>
      <c r="E20" s="41" t="s">
        <v>343</v>
      </c>
    </row>
    <row r="21" spans="1:5" x14ac:dyDescent="0.2">
      <c r="A21" s="13" t="s">
        <v>30</v>
      </c>
      <c r="B21" s="1" t="s">
        <v>27</v>
      </c>
      <c r="C21" s="32" t="s">
        <v>327</v>
      </c>
      <c r="D21" s="6">
        <v>65334</v>
      </c>
      <c r="E21" s="41" t="s">
        <v>344</v>
      </c>
    </row>
    <row r="22" spans="1:5" x14ac:dyDescent="0.2">
      <c r="A22" s="16" t="s">
        <v>212</v>
      </c>
      <c r="B22" s="14" t="s">
        <v>115</v>
      </c>
      <c r="C22" s="32" t="s">
        <v>327</v>
      </c>
      <c r="D22" s="17">
        <v>132726</v>
      </c>
      <c r="E22" s="41" t="s">
        <v>345</v>
      </c>
    </row>
    <row r="23" spans="1:5" x14ac:dyDescent="0.2">
      <c r="A23" s="16" t="s">
        <v>191</v>
      </c>
      <c r="B23" s="14" t="s">
        <v>130</v>
      </c>
      <c r="C23" s="32" t="s">
        <v>327</v>
      </c>
      <c r="D23" s="17">
        <v>27106</v>
      </c>
      <c r="E23" s="41" t="s">
        <v>346</v>
      </c>
    </row>
    <row r="24" spans="1:5" x14ac:dyDescent="0.2">
      <c r="A24" s="16" t="s">
        <v>208</v>
      </c>
      <c r="B24" s="14" t="s">
        <v>143</v>
      </c>
      <c r="C24" s="32" t="s">
        <v>327</v>
      </c>
      <c r="D24" s="17">
        <v>11651</v>
      </c>
      <c r="E24" s="41" t="s">
        <v>347</v>
      </c>
    </row>
    <row r="25" spans="1:5" x14ac:dyDescent="0.2">
      <c r="A25" s="26" t="s">
        <v>216</v>
      </c>
      <c r="B25" s="27" t="s">
        <v>138</v>
      </c>
      <c r="C25" s="32" t="s">
        <v>327</v>
      </c>
      <c r="D25" s="28">
        <v>82756</v>
      </c>
      <c r="E25" s="41" t="s">
        <v>348</v>
      </c>
    </row>
    <row r="26" spans="1:5" x14ac:dyDescent="0.2">
      <c r="A26" s="26" t="s">
        <v>278</v>
      </c>
      <c r="B26" s="27" t="s">
        <v>159</v>
      </c>
      <c r="C26" s="32" t="s">
        <v>327</v>
      </c>
      <c r="D26" s="28">
        <v>8163</v>
      </c>
      <c r="E26" s="41" t="s">
        <v>349</v>
      </c>
    </row>
    <row r="27" spans="1:5" x14ac:dyDescent="0.2">
      <c r="A27" s="26" t="s">
        <v>223</v>
      </c>
      <c r="B27" s="27" t="s">
        <v>323</v>
      </c>
      <c r="C27" s="32" t="s">
        <v>327</v>
      </c>
      <c r="D27" s="28">
        <v>8805</v>
      </c>
      <c r="E27" s="41" t="s">
        <v>350</v>
      </c>
    </row>
    <row r="28" spans="1:5" x14ac:dyDescent="0.2">
      <c r="A28" s="26" t="s">
        <v>78</v>
      </c>
      <c r="B28" s="27" t="s">
        <v>75</v>
      </c>
      <c r="C28" s="32" t="s">
        <v>327</v>
      </c>
      <c r="D28" s="28">
        <v>18894</v>
      </c>
      <c r="E28" s="41" t="s">
        <v>351</v>
      </c>
    </row>
    <row r="29" spans="1:5" x14ac:dyDescent="0.2">
      <c r="A29" s="26" t="s">
        <v>45</v>
      </c>
      <c r="B29" s="27" t="s">
        <v>42</v>
      </c>
      <c r="C29" s="32" t="s">
        <v>327</v>
      </c>
      <c r="D29" s="28">
        <v>99134</v>
      </c>
      <c r="E29" s="41" t="s">
        <v>352</v>
      </c>
    </row>
    <row r="30" spans="1:5" x14ac:dyDescent="0.2">
      <c r="A30" s="26" t="s">
        <v>153</v>
      </c>
      <c r="B30" s="27" t="s">
        <v>239</v>
      </c>
      <c r="C30" s="32" t="s">
        <v>327</v>
      </c>
      <c r="D30" s="28">
        <v>1639</v>
      </c>
      <c r="E30" s="41" t="s">
        <v>353</v>
      </c>
    </row>
    <row r="31" spans="1:5" x14ac:dyDescent="0.2">
      <c r="A31" s="26" t="s">
        <v>102</v>
      </c>
      <c r="B31" s="27" t="s">
        <v>99</v>
      </c>
      <c r="C31" s="32" t="s">
        <v>327</v>
      </c>
      <c r="D31" s="28">
        <v>503067</v>
      </c>
      <c r="E31" s="41" t="s">
        <v>354</v>
      </c>
    </row>
    <row r="32" spans="1:5" x14ac:dyDescent="0.2">
      <c r="A32" s="29" t="s">
        <v>174</v>
      </c>
      <c r="B32" s="30" t="s">
        <v>317</v>
      </c>
      <c r="C32" s="32" t="s">
        <v>327</v>
      </c>
      <c r="D32" s="31">
        <v>19121</v>
      </c>
      <c r="E32" s="41" t="s">
        <v>355</v>
      </c>
    </row>
    <row r="33" spans="1:5" s="15" customFormat="1" ht="15.75" x14ac:dyDescent="0.25">
      <c r="A33" s="38" t="s">
        <v>6</v>
      </c>
      <c r="B33" s="39"/>
      <c r="C33" s="39"/>
      <c r="D33" s="40">
        <f>SUM(Table7[County
Total])</f>
        <v>2108741</v>
      </c>
      <c r="E33" s="39"/>
    </row>
    <row r="34" spans="1:5" x14ac:dyDescent="0.2">
      <c r="A34" s="8" t="s">
        <v>7</v>
      </c>
      <c r="B34" s="1"/>
      <c r="C34" s="1"/>
      <c r="D34" s="6"/>
    </row>
    <row r="35" spans="1:5" x14ac:dyDescent="0.2">
      <c r="A35" s="8" t="s">
        <v>8</v>
      </c>
      <c r="B35" s="1"/>
      <c r="C35" s="1"/>
      <c r="D35" s="6"/>
    </row>
    <row r="36" spans="1:5" x14ac:dyDescent="0.2">
      <c r="A36" s="33" t="s">
        <v>25</v>
      </c>
      <c r="B36" s="1"/>
      <c r="C36" s="1"/>
      <c r="D36" s="6"/>
    </row>
  </sheetData>
  <phoneticPr fontId="28" type="noConversion"/>
  <printOptions horizontalCentered="1"/>
  <pageMargins left="0.45" right="0.45" top="0.75" bottom="0.25" header="0.3" footer="0.05"/>
  <pageSetup scale="80" orientation="portrait" r:id="rId1"/>
  <ignoredErrors>
    <ignoredError sqref="A3 A34:A35 A37:A1048576 A5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2023-24 Title III EL Appt9 LEA</vt:lpstr>
      <vt:lpstr>2023-24 Title III EL Appt9 Cty</vt:lpstr>
      <vt:lpstr>'2023-24 Title III EL Appt9 Cty'!Print_Titles</vt:lpstr>
      <vt:lpstr>'2023-24 Title III EL Appt9 LEA'!Print_Titles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Recip9-23: Title III, English Learner (CA Dept of Education)</dc:title>
  <dc:subject>Title III, English Language Acquisition, Language Enhancement, and Academic Achievement for English Learners program ninth apportionment schedule for fiscal year 2023-24.</dc:subject>
  <dc:creator/>
  <cp:lastModifiedBy/>
  <dcterms:created xsi:type="dcterms:W3CDTF">2025-09-24T14:50:14Z</dcterms:created>
  <dcterms:modified xsi:type="dcterms:W3CDTF">2025-09-24T19:12:39Z</dcterms:modified>
</cp:coreProperties>
</file>