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Immigrant\2019-20\"/>
    </mc:Choice>
  </mc:AlternateContent>
  <xr:revisionPtr revIDLastSave="0" documentId="13_ncr:1_{9B5DED3F-ABF8-48E6-B149-BACC2B1AE708}" xr6:coauthVersionLast="36" xr6:coauthVersionMax="45" xr10:uidLastSave="{00000000-0000-0000-0000-000000000000}"/>
  <bookViews>
    <workbookView xWindow="0" yWindow="0" windowWidth="28800" windowHeight="12230" xr2:uid="{00000000-000D-0000-FFFF-FFFF00000000}"/>
  </bookViews>
  <sheets>
    <sheet name="2019-20 Imm Appt 14th" sheetId="1" r:id="rId1"/>
    <sheet name="2019-20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Imm Appt 14th'!$A$6:$L$17</definedName>
    <definedName name="_xlnm._FilterDatabase" localSheetId="1" hidden="1">'2019-20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IMM County'!$A$1:$H$16</definedName>
    <definedName name="_xlnm.Print_Titles" localSheetId="0">'2019-20 Imm Appt 14th'!$1:$6</definedName>
    <definedName name="_xlnm.Print_Titles" localSheetId="1">'2019-20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L18" i="1" l="1"/>
  <c r="K18" i="1" l="1"/>
</calcChain>
</file>

<file path=xl/sharedStrings.xml><?xml version="1.0" encoding="utf-8"?>
<sst xmlns="http://schemas.openxmlformats.org/spreadsheetml/2006/main" count="161" uniqueCount="91">
  <si>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</si>
  <si>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</si>
  <si>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</si>
  <si>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</si>
  <si>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</si>
  <si>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</si>
  <si>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</si>
  <si>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</si>
  <si>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</si>
  <si>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</si>
  <si>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</si>
  <si>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</si>
  <si>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</si>
  <si>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</si>
  <si>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</si>
  <si>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</si>
  <si>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Los Angeles</t>
  </si>
  <si>
    <t>19</t>
  </si>
  <si>
    <t>0000044132</t>
  </si>
  <si>
    <t xml:space="preserve">English Language Acquisition, Language Enhancement, and Academic Achievement for Immigrant Students </t>
  </si>
  <si>
    <t>School
Code</t>
  </si>
  <si>
    <t>Direct
Funded
Charter School
Number</t>
  </si>
  <si>
    <t>0000000</t>
  </si>
  <si>
    <t>N/A</t>
  </si>
  <si>
    <r>
      <t xml:space="preserve">
2019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20
Final Allocation Amount</t>
    </r>
  </si>
  <si>
    <t>Full CDS Code</t>
  </si>
  <si>
    <t>Sacramento</t>
  </si>
  <si>
    <t>0000004357</t>
  </si>
  <si>
    <t>34765050000000</t>
  </si>
  <si>
    <t>34</t>
  </si>
  <si>
    <t>76505</t>
  </si>
  <si>
    <t>Twin Rivers Unified</t>
  </si>
  <si>
    <t>Orange</t>
  </si>
  <si>
    <t>0000012840</t>
  </si>
  <si>
    <t>19648570000000</t>
  </si>
  <si>
    <t>64857</t>
  </si>
  <si>
    <t>Palmdale Elementary</t>
  </si>
  <si>
    <t>30</t>
  </si>
  <si>
    <t>Schedule of the Fourteenth Apportionment for Title III, Part A</t>
  </si>
  <si>
    <t>14th
Apportionment</t>
  </si>
  <si>
    <t>December 2022</t>
  </si>
  <si>
    <t>County Summary of the Fourteenth Apportionment for Title III, Part A</t>
  </si>
  <si>
    <t>El Dorado</t>
  </si>
  <si>
    <t>0000011790</t>
  </si>
  <si>
    <t>Fresno</t>
  </si>
  <si>
    <t>0000006842</t>
  </si>
  <si>
    <t>Merced</t>
  </si>
  <si>
    <t>0000011831</t>
  </si>
  <si>
    <t>Placer</t>
  </si>
  <si>
    <t>0000012839</t>
  </si>
  <si>
    <t>09619030000000</t>
  </si>
  <si>
    <t>09</t>
  </si>
  <si>
    <t>61903</t>
  </si>
  <si>
    <t>Lake Tahoe Unified</t>
  </si>
  <si>
    <t>10622400000000</t>
  </si>
  <si>
    <t>10</t>
  </si>
  <si>
    <t>62240</t>
  </si>
  <si>
    <t>Kingsburg Elementary Charter</t>
  </si>
  <si>
    <t>19753410000000</t>
  </si>
  <si>
    <t>75341</t>
  </si>
  <si>
    <t>Redondo Beach Unified</t>
  </si>
  <si>
    <t>19757130000000</t>
  </si>
  <si>
    <t>75713</t>
  </si>
  <si>
    <t>Alhambra Unified</t>
  </si>
  <si>
    <t>24736190000000</t>
  </si>
  <si>
    <t>24</t>
  </si>
  <si>
    <t>73619</t>
  </si>
  <si>
    <t>Gustine Unified</t>
  </si>
  <si>
    <t>30647660000000</t>
  </si>
  <si>
    <t>64766</t>
  </si>
  <si>
    <t>Lowell Joint</t>
  </si>
  <si>
    <t>31750850000000</t>
  </si>
  <si>
    <t>31</t>
  </si>
  <si>
    <t>75085</t>
  </si>
  <si>
    <t>Rocklin Unified</t>
  </si>
  <si>
    <t>34673140000000</t>
  </si>
  <si>
    <t>67314</t>
  </si>
  <si>
    <t>Elk Grove Unified</t>
  </si>
  <si>
    <t>34752830000000</t>
  </si>
  <si>
    <t>75283</t>
  </si>
  <si>
    <t>Natomas Unified</t>
  </si>
  <si>
    <t>19-15146 11-14-2022</t>
  </si>
  <si>
    <t>Voucher Number</t>
  </si>
  <si>
    <t>00334465</t>
  </si>
  <si>
    <t>00334466</t>
  </si>
  <si>
    <t>00334467</t>
  </si>
  <si>
    <t>00334468</t>
  </si>
  <si>
    <t>00334469</t>
  </si>
  <si>
    <t>00334470</t>
  </si>
  <si>
    <t>00334471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</si>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</sst>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6" fillId="0" borderId="0" xfId="21" applyNumberFormat="1" applyFont="1" applyFill="1" applyBorder="1" applyAlignment="1">
      <alignment horizontal="center"/>
    </xf>
    <xf numFmtId="49" fontId="6" fillId="0" borderId="0" xfId="21" applyNumberFormat="1" applyFont="1" applyFill="1" applyBorder="1" applyAlignment="1">
      <alignment horizontal="center"/>
    </xf>
    <xf numFmtId="49" fontId="6" fillId="0" borderId="0" xfId="21" applyNumberFormat="1" applyFont="1" applyFill="1" applyBorder="1"/>
    <xf numFmtId="6" fontId="1" fillId="0" borderId="0" xfId="0" applyNumberFormat="1" applyFont="1"/>
    <xf numFmtId="14" fontId="0" fillId="0" borderId="0" xfId="0" quotePrefix="1" applyNumberFormat="1" applyFont="1"/>
    <xf numFmtId="0" fontId="0" fillId="0" borderId="0" xfId="0" applyFont="1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6" fillId="0" borderId="0" xfId="21" applyNumberFormat="1" applyFont="1" applyFill="1" applyAlignment="1">
      <alignment horizontal="center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49" fontId="0" fillId="0" borderId="0" xfId="0" quotePrefix="1" applyNumberFormat="1" applyAlignment="1">
      <alignment horizontal="left"/>
    </xf>
    <xf numFmtId="0" fontId="6" fillId="0" borderId="0" xfId="24" applyFont="1"/>
    <xf numFmtId="0" fontId="6" fillId="0" borderId="0" xfId="24" applyFont="1" applyAlignment="1">
      <alignment horizontal="center"/>
    </xf>
    <xf numFmtId="0" fontId="26" fillId="0" borderId="0" xfId="0" applyFont="1"/>
    <xf numFmtId="0" fontId="0" fillId="0" borderId="0" xfId="0" applyAlignment="1"/>
    <xf numFmtId="0" fontId="4" fillId="0" borderId="8" xfId="23" applyFill="1" applyBorder="1" applyAlignment="1">
      <alignment horizontal="left"/>
    </xf>
    <xf numFmtId="0" fontId="4" fillId="0" borderId="8" xfId="23" applyFill="1" applyBorder="1"/>
    <xf numFmtId="164" fontId="4" fillId="0" borderId="8" xfId="23" applyNumberFormat="1" applyFill="1" applyBorder="1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  <xf numFmtId="49" fontId="23" fillId="0" borderId="0" xfId="3" applyNumberFormat="1" applyFont="1" applyBorder="1" applyAlignment="1">
      <alignment horizontal="left" vertical="top"/>
    </xf>
    <xf numFmtId="0" fontId="2" fillId="0" borderId="0" xfId="22" applyFont="1" applyAlignment="1"/>
    <xf numFmtId="0" fontId="5" fillId="0" borderId="0" xfId="4" applyFont="1"/>
    <xf numFmtId="0" fontId="23" fillId="0" borderId="0" xfId="3" applyFont="1" applyBorder="1" applyAlignment="1">
      <alignment horizontal="left" vertical="top"/>
    </xf>
    <xf numFmtId="0" fontId="2" fillId="0" borderId="0" xfId="22" applyFont="1"/>
  </cellXfs>
  <cellStyles count="25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4 2 2" xfId="24" xr:uid="{2B4E8450-015D-4EC6-BB25-54FB9197F73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41"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18" totalsRowCount="1" headerRowDxfId="40" dataDxfId="39" tableBorderDxfId="38" totalsRowBorderDxfId="12" totalsRowCellStyle="Total">
  <autoFilter ref="A6:L17" xr:uid="{06CCFF4C-AFA5-4921-B62B-DD0235C39A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ref="A7:L17">
    <sortCondition ref="E7:E17"/>
    <sortCondition ref="H7:H17"/>
    <sortCondition ref="F7:F17"/>
  </sortState>
  <tableColumns count="12">
    <tableColumn id="1" xr3:uid="{00000000-0010-0000-0000-000001000000}" name="County_x000a_Name" totalsRowLabel="Statewide Total" dataDxfId="37" totalsRowDxfId="11" totalsRowCellStyle="Total"/>
    <tableColumn id="2" xr3:uid="{00000000-0010-0000-0000-000002000000}" name="FI$Cal_x000a_Supplier ID" dataDxfId="36" totalsRowDxfId="10" totalsRowCellStyle="Total"/>
    <tableColumn id="3" xr3:uid="{00000000-0010-0000-0000-000003000000}" name="FI$Cal_x000a_Address_x000a_Sequence_x000a_ID" dataDxfId="35" totalsRowDxfId="9" totalsRowCellStyle="Total"/>
    <tableColumn id="8" xr3:uid="{8D362B01-0336-4EA0-9263-9116B7169A67}" name="Full CDS Code" dataDxfId="34" totalsRowDxfId="8" totalsRowCellStyle="Total"/>
    <tableColumn id="4" xr3:uid="{00000000-0010-0000-0000-000004000000}" name="County_x000a_Code" dataDxfId="33" totalsRowDxfId="7" totalsRowCellStyle="Total"/>
    <tableColumn id="5" xr3:uid="{00000000-0010-0000-0000-000005000000}" name="District_x000a_Code" dataDxfId="32" totalsRowDxfId="6" totalsRowCellStyle="Total"/>
    <tableColumn id="6" xr3:uid="{7DCED176-C1D1-4B08-9576-F88806A205CC}" name="School_x000a_Code" dataDxfId="31" totalsRowDxfId="5" dataCellStyle="Normal 5" totalsRowCellStyle="Total"/>
    <tableColumn id="7" xr3:uid="{A0E4033A-E93A-4822-8172-0C012CE3217C}" name="Direct_x000a_Funded_x000a_Charter School_x000a_Number" dataDxfId="30" totalsRowDxfId="4" dataCellStyle="Normal 5" totalsRowCellStyle="Total"/>
    <tableColumn id="9" xr3:uid="{00000000-0010-0000-0000-000009000000}" name="Service_x000a_Location_x000a_Field" totalsRowDxfId="3" totalsRowCellStyle="Total"/>
    <tableColumn id="10" xr3:uid="{00000000-0010-0000-0000-00000A000000}" name="Local Educational Agency" totalsRowDxfId="2" totalsRowCellStyle="Total"/>
    <tableColumn id="11" xr3:uid="{00000000-0010-0000-0000-00000B000000}" name="_x000a_2019–20_x000a_Final Allocation Amount" totalsRowFunction="sum" totalsRowDxfId="1" totalsRowCellStyle="Total"/>
    <tableColumn id="12" xr3:uid="{00000000-0010-0000-0000-00000C000000}" name="14th_x000a_Apportionment" totalsRowFunction="sum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II, Part A, Immigrant Students for fiscal year 2019-20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3" totalsRowCount="1" headerRowDxfId="29" dataDxfId="27" headerRowBorderDxfId="28" tableBorderDxfId="26" totalsRowBorderDxfId="20" totalsRowCellStyle="Total">
  <tableColumns count="5">
    <tableColumn id="1" xr3:uid="{00000000-0010-0000-0100-000001000000}" name="County_x000a_Code" totalsRowLabel="Statewide Total" dataDxfId="25" totalsRowDxfId="19" totalsRowCellStyle="Total"/>
    <tableColumn id="2" xr3:uid="{00000000-0010-0000-0100-000002000000}" name="County_x000a_Treasurer" dataDxfId="24" totalsRowDxfId="18" totalsRowCellStyle="Total"/>
    <tableColumn id="3" xr3:uid="{00000000-0010-0000-0100-000003000000}" name="Invoice #" dataDxfId="23" totalsRowDxfId="17" totalsRowCellStyle="Total"/>
    <tableColumn id="4" xr3:uid="{00000000-0010-0000-0100-000004000000}" name="County_x000a_Total" totalsRowFunction="sum" dataDxfId="22" totalsRowDxfId="16" totalsRowCellStyle="Total"/>
    <tableColumn id="5" xr3:uid="{84077A26-05B1-4BA5-88DD-3C06424F982D}" name="Voucher Number" dataDxfId="21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eenth Apportionment for Title III, Part A, Immigrant Stude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Normal="100" workbookViewId="0"/>
  </sheetViews>
  <sheetFormatPr defaultColWidth="9.23046875" defaultRowHeight="15.5" x14ac:dyDescent="0.35"/>
  <cols>
    <col min="1" max="2" width="13" style="1" customWidth="1"/>
    <col min="3" max="3" width="9.765625" style="1" customWidth="1"/>
    <col min="4" max="4" width="14.84375" style="1" bestFit="1" customWidth="1"/>
    <col min="5" max="7" width="7.765625" style="1" customWidth="1"/>
    <col min="8" max="8" width="8.61328125" style="1" customWidth="1"/>
    <col min="9" max="9" width="11.07421875" style="1" customWidth="1"/>
    <col min="10" max="10" width="40.765625" style="1" customWidth="1"/>
    <col min="11" max="11" width="12.4609375" style="1" customWidth="1"/>
    <col min="12" max="12" width="15.4609375" style="1" customWidth="1"/>
    <col min="13" max="16384" width="9.23046875" style="1"/>
  </cols>
  <sheetData>
    <row r="1" spans="1:12" ht="20" x14ac:dyDescent="0.35">
      <c r="A1" s="45" t="s">
        <v>38</v>
      </c>
    </row>
    <row r="2" spans="1:12" ht="18" x14ac:dyDescent="0.4">
      <c r="A2" s="46" t="s">
        <v>14</v>
      </c>
    </row>
    <row r="3" spans="1:12" x14ac:dyDescent="0.35">
      <c r="A3" s="44" t="s">
        <v>13</v>
      </c>
    </row>
    <row r="4" spans="1:12" x14ac:dyDescent="0.35">
      <c r="A4" s="15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35">
      <c r="A5" s="31" t="s">
        <v>90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84" customHeight="1" thickBot="1" x14ac:dyDescent="0.4">
      <c r="A6" s="24" t="s">
        <v>0</v>
      </c>
      <c r="B6" s="24" t="s">
        <v>7</v>
      </c>
      <c r="C6" s="24" t="s">
        <v>8</v>
      </c>
      <c r="D6" s="24" t="s">
        <v>25</v>
      </c>
      <c r="E6" s="24" t="s">
        <v>1</v>
      </c>
      <c r="F6" s="24" t="s">
        <v>2</v>
      </c>
      <c r="G6" s="24" t="s">
        <v>20</v>
      </c>
      <c r="H6" s="24" t="s">
        <v>21</v>
      </c>
      <c r="I6" s="24" t="s">
        <v>9</v>
      </c>
      <c r="J6" s="24" t="s">
        <v>3</v>
      </c>
      <c r="K6" s="24" t="s">
        <v>24</v>
      </c>
      <c r="L6" s="24" t="s">
        <v>39</v>
      </c>
    </row>
    <row r="7" spans="1:12" ht="16" thickTop="1" x14ac:dyDescent="0.35">
      <c r="A7" s="33" t="s">
        <v>42</v>
      </c>
      <c r="B7" s="34" t="s">
        <v>43</v>
      </c>
      <c r="C7" s="34">
        <v>1</v>
      </c>
      <c r="D7" s="28" t="s">
        <v>50</v>
      </c>
      <c r="E7" s="18" t="s">
        <v>51</v>
      </c>
      <c r="F7" s="18" t="s">
        <v>52</v>
      </c>
      <c r="G7" s="18" t="s">
        <v>22</v>
      </c>
      <c r="H7" s="18" t="s">
        <v>23</v>
      </c>
      <c r="I7" s="19" t="s">
        <v>52</v>
      </c>
      <c r="J7" s="20" t="s">
        <v>53</v>
      </c>
      <c r="K7" s="21">
        <v>8937</v>
      </c>
      <c r="L7" s="21">
        <v>417</v>
      </c>
    </row>
    <row r="8" spans="1:12" x14ac:dyDescent="0.35">
      <c r="A8" s="33" t="s">
        <v>44</v>
      </c>
      <c r="B8" s="34" t="s">
        <v>45</v>
      </c>
      <c r="C8" s="34">
        <v>10</v>
      </c>
      <c r="D8" s="28" t="s">
        <v>54</v>
      </c>
      <c r="E8" s="18" t="s">
        <v>55</v>
      </c>
      <c r="F8" s="18" t="s">
        <v>56</v>
      </c>
      <c r="G8" s="18" t="s">
        <v>22</v>
      </c>
      <c r="H8" s="18" t="s">
        <v>23</v>
      </c>
      <c r="I8" s="19" t="s">
        <v>56</v>
      </c>
      <c r="J8" s="20" t="s">
        <v>57</v>
      </c>
      <c r="K8" s="21">
        <v>2310</v>
      </c>
      <c r="L8" s="21">
        <v>505</v>
      </c>
    </row>
    <row r="9" spans="1:12" x14ac:dyDescent="0.35">
      <c r="A9" s="33" t="s">
        <v>16</v>
      </c>
      <c r="B9" s="34" t="s">
        <v>18</v>
      </c>
      <c r="C9" s="34">
        <v>1</v>
      </c>
      <c r="D9" s="29" t="s">
        <v>34</v>
      </c>
      <c r="E9" s="18" t="s">
        <v>17</v>
      </c>
      <c r="F9" s="18" t="s">
        <v>35</v>
      </c>
      <c r="G9" s="25" t="s">
        <v>22</v>
      </c>
      <c r="H9" s="25" t="s">
        <v>23</v>
      </c>
      <c r="I9" s="19" t="s">
        <v>35</v>
      </c>
      <c r="J9" s="20" t="s">
        <v>36</v>
      </c>
      <c r="K9" s="21">
        <v>30226</v>
      </c>
      <c r="L9" s="21">
        <v>2527</v>
      </c>
    </row>
    <row r="10" spans="1:12" x14ac:dyDescent="0.35">
      <c r="A10" s="33" t="s">
        <v>16</v>
      </c>
      <c r="B10" s="34" t="s">
        <v>18</v>
      </c>
      <c r="C10" s="34">
        <v>1</v>
      </c>
      <c r="D10" s="28" t="s">
        <v>58</v>
      </c>
      <c r="E10" s="18" t="s">
        <v>17</v>
      </c>
      <c r="F10" s="18" t="s">
        <v>59</v>
      </c>
      <c r="G10" s="18" t="s">
        <v>22</v>
      </c>
      <c r="H10" s="18" t="s">
        <v>23</v>
      </c>
      <c r="I10" s="19" t="s">
        <v>59</v>
      </c>
      <c r="J10" s="20" t="s">
        <v>60</v>
      </c>
      <c r="K10" s="21">
        <v>20687</v>
      </c>
      <c r="L10" s="21">
        <v>1008</v>
      </c>
    </row>
    <row r="11" spans="1:12" x14ac:dyDescent="0.35">
      <c r="A11" s="33" t="s">
        <v>16</v>
      </c>
      <c r="B11" s="34" t="s">
        <v>18</v>
      </c>
      <c r="C11" s="34">
        <v>1</v>
      </c>
      <c r="D11" s="28" t="s">
        <v>61</v>
      </c>
      <c r="E11" s="18" t="s">
        <v>17</v>
      </c>
      <c r="F11" s="18" t="s">
        <v>62</v>
      </c>
      <c r="G11" s="18" t="s">
        <v>22</v>
      </c>
      <c r="H11" s="18" t="s">
        <v>23</v>
      </c>
      <c r="I11" s="19" t="s">
        <v>62</v>
      </c>
      <c r="J11" s="20" t="s">
        <v>63</v>
      </c>
      <c r="K11" s="21">
        <v>136069</v>
      </c>
      <c r="L11" s="21">
        <v>78630</v>
      </c>
    </row>
    <row r="12" spans="1:12" x14ac:dyDescent="0.35">
      <c r="A12" s="33" t="s">
        <v>46</v>
      </c>
      <c r="B12" s="34" t="s">
        <v>47</v>
      </c>
      <c r="C12" s="34">
        <v>1</v>
      </c>
      <c r="D12" s="29" t="s">
        <v>64</v>
      </c>
      <c r="E12" s="18" t="s">
        <v>65</v>
      </c>
      <c r="F12" s="18" t="s">
        <v>66</v>
      </c>
      <c r="G12" s="25" t="s">
        <v>22</v>
      </c>
      <c r="H12" s="25" t="s">
        <v>23</v>
      </c>
      <c r="I12" s="19" t="s">
        <v>66</v>
      </c>
      <c r="J12" s="20" t="s">
        <v>67</v>
      </c>
      <c r="K12" s="21">
        <v>5423</v>
      </c>
      <c r="L12" s="21">
        <v>300</v>
      </c>
    </row>
    <row r="13" spans="1:12" x14ac:dyDescent="0.35">
      <c r="A13" s="33" t="s">
        <v>32</v>
      </c>
      <c r="B13" s="34" t="s">
        <v>33</v>
      </c>
      <c r="C13" s="34">
        <v>4</v>
      </c>
      <c r="D13" s="28" t="s">
        <v>68</v>
      </c>
      <c r="E13" s="18" t="s">
        <v>37</v>
      </c>
      <c r="F13" s="18" t="s">
        <v>69</v>
      </c>
      <c r="G13" s="18" t="s">
        <v>22</v>
      </c>
      <c r="H13" s="18" t="s">
        <v>23</v>
      </c>
      <c r="I13" s="19" t="s">
        <v>69</v>
      </c>
      <c r="J13" s="20" t="s">
        <v>70</v>
      </c>
      <c r="K13" s="21">
        <v>2310</v>
      </c>
      <c r="L13" s="21">
        <v>634</v>
      </c>
    </row>
    <row r="14" spans="1:12" x14ac:dyDescent="0.35">
      <c r="A14" s="33" t="s">
        <v>48</v>
      </c>
      <c r="B14" s="34" t="s">
        <v>49</v>
      </c>
      <c r="C14" s="34">
        <v>4</v>
      </c>
      <c r="D14" s="28" t="s">
        <v>71</v>
      </c>
      <c r="E14" s="18" t="s">
        <v>72</v>
      </c>
      <c r="F14" s="18" t="s">
        <v>73</v>
      </c>
      <c r="G14" s="18" t="s">
        <v>22</v>
      </c>
      <c r="H14" s="18" t="s">
        <v>23</v>
      </c>
      <c r="I14" s="19" t="s">
        <v>73</v>
      </c>
      <c r="J14" s="20" t="s">
        <v>74</v>
      </c>
      <c r="K14" s="21">
        <v>19381</v>
      </c>
      <c r="L14" s="21">
        <v>5841</v>
      </c>
    </row>
    <row r="15" spans="1:12" x14ac:dyDescent="0.35">
      <c r="A15" s="33" t="s">
        <v>26</v>
      </c>
      <c r="B15" s="34" t="s">
        <v>27</v>
      </c>
      <c r="C15" s="34">
        <v>52</v>
      </c>
      <c r="D15" s="28" t="s">
        <v>75</v>
      </c>
      <c r="E15" s="18" t="s">
        <v>29</v>
      </c>
      <c r="F15" s="18" t="s">
        <v>76</v>
      </c>
      <c r="G15" s="18" t="s">
        <v>22</v>
      </c>
      <c r="H15" s="18" t="s">
        <v>23</v>
      </c>
      <c r="I15" s="19" t="s">
        <v>76</v>
      </c>
      <c r="J15" s="20" t="s">
        <v>77</v>
      </c>
      <c r="K15" s="21">
        <v>167902</v>
      </c>
      <c r="L15" s="21">
        <v>42317</v>
      </c>
    </row>
    <row r="16" spans="1:12" x14ac:dyDescent="0.35">
      <c r="A16" s="33" t="s">
        <v>26</v>
      </c>
      <c r="B16" s="34" t="s">
        <v>27</v>
      </c>
      <c r="C16" s="34">
        <v>52</v>
      </c>
      <c r="D16" s="28" t="s">
        <v>78</v>
      </c>
      <c r="E16" s="18" t="s">
        <v>29</v>
      </c>
      <c r="F16" s="18" t="s">
        <v>79</v>
      </c>
      <c r="G16" s="18" t="s">
        <v>22</v>
      </c>
      <c r="H16" s="18" t="s">
        <v>23</v>
      </c>
      <c r="I16" s="19" t="s">
        <v>79</v>
      </c>
      <c r="J16" s="20" t="s">
        <v>80</v>
      </c>
      <c r="K16" s="21">
        <v>43381</v>
      </c>
      <c r="L16" s="21">
        <v>7807</v>
      </c>
    </row>
    <row r="17" spans="1:12" x14ac:dyDescent="0.35">
      <c r="A17" s="33" t="s">
        <v>26</v>
      </c>
      <c r="B17" s="34" t="s">
        <v>27</v>
      </c>
      <c r="C17" s="34">
        <v>52</v>
      </c>
      <c r="D17" s="28" t="s">
        <v>28</v>
      </c>
      <c r="E17" s="18" t="s">
        <v>29</v>
      </c>
      <c r="F17" s="18" t="s">
        <v>30</v>
      </c>
      <c r="G17" s="18" t="s">
        <v>22</v>
      </c>
      <c r="H17" s="18" t="s">
        <v>23</v>
      </c>
      <c r="I17" s="19" t="s">
        <v>30</v>
      </c>
      <c r="J17" s="20" t="s">
        <v>31</v>
      </c>
      <c r="K17" s="21">
        <v>128638</v>
      </c>
      <c r="L17" s="21">
        <v>8719</v>
      </c>
    </row>
    <row r="18" spans="1:12" x14ac:dyDescent="0.35">
      <c r="A18" s="38" t="s">
        <v>4</v>
      </c>
      <c r="B18" s="38"/>
      <c r="C18" s="38"/>
      <c r="D18" s="38"/>
      <c r="E18" s="38"/>
      <c r="F18" s="38"/>
      <c r="G18" s="38"/>
      <c r="H18" s="38"/>
      <c r="I18" s="40"/>
      <c r="J18" s="38"/>
      <c r="K18" s="41">
        <f>SUBTOTAL(109,Table3[
2019–20
Final Allocation Amount])</f>
        <v>565264</v>
      </c>
      <c r="L18" s="41">
        <f>SUBTOTAL(109,Table3[14th
Apportionment])</f>
        <v>148705</v>
      </c>
    </row>
    <row r="19" spans="1:12" x14ac:dyDescent="0.35">
      <c r="A19" s="1" t="s">
        <v>5</v>
      </c>
      <c r="I19" s="6"/>
      <c r="L19" s="3"/>
    </row>
    <row r="20" spans="1:12" x14ac:dyDescent="0.35">
      <c r="A20" s="1" t="s">
        <v>6</v>
      </c>
      <c r="I20" s="6"/>
      <c r="L20" s="3"/>
    </row>
    <row r="21" spans="1:12" x14ac:dyDescent="0.35">
      <c r="A21" s="22" t="s">
        <v>40</v>
      </c>
      <c r="B21" s="7"/>
      <c r="C21" s="7"/>
      <c r="D21" s="7"/>
      <c r="I21" s="6"/>
      <c r="L21" s="3"/>
    </row>
  </sheetData>
  <conditionalFormatting sqref="I12">
    <cfRule type="duplicateValues" dxfId="14" priority="1"/>
  </conditionalFormatting>
  <conditionalFormatting sqref="I13:I17 I7:I11">
    <cfRule type="duplicateValues" dxfId="13" priority="7"/>
  </conditionalFormatting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zoomScaleNormal="100" workbookViewId="0"/>
  </sheetViews>
  <sheetFormatPr defaultColWidth="9.23046875" defaultRowHeight="15.5" x14ac:dyDescent="0.35"/>
  <cols>
    <col min="1" max="1" width="8.23046875" style="12" customWidth="1"/>
    <col min="2" max="2" width="17.4609375" style="4" customWidth="1"/>
    <col min="3" max="3" width="19.765625" style="4" customWidth="1"/>
    <col min="4" max="4" width="12.07421875" style="2" customWidth="1"/>
    <col min="5" max="16384" width="9.23046875" style="4"/>
  </cols>
  <sheetData>
    <row r="1" spans="1:8" ht="20" x14ac:dyDescent="0.35">
      <c r="A1" s="42" t="s">
        <v>41</v>
      </c>
    </row>
    <row r="2" spans="1:8" ht="18" x14ac:dyDescent="0.4">
      <c r="A2" s="43" t="s">
        <v>19</v>
      </c>
      <c r="B2" s="36"/>
      <c r="C2" s="36"/>
      <c r="D2" s="36"/>
      <c r="E2" s="36"/>
      <c r="F2" s="36"/>
      <c r="G2" s="36"/>
      <c r="H2" s="36"/>
    </row>
    <row r="3" spans="1:8" x14ac:dyDescent="0.35">
      <c r="A3" s="44" t="s">
        <v>13</v>
      </c>
    </row>
    <row r="4" spans="1:8" x14ac:dyDescent="0.35">
      <c r="A4" s="15" t="s">
        <v>15</v>
      </c>
      <c r="B4" s="13"/>
      <c r="C4" s="13"/>
      <c r="D4" s="14"/>
    </row>
    <row r="5" spans="1:8" s="8" customFormat="1" ht="31" x14ac:dyDescent="0.35">
      <c r="A5" s="26" t="s">
        <v>1</v>
      </c>
      <c r="B5" s="26" t="s">
        <v>11</v>
      </c>
      <c r="C5" s="26" t="s">
        <v>12</v>
      </c>
      <c r="D5" s="27" t="s">
        <v>10</v>
      </c>
      <c r="E5" s="26" t="s">
        <v>82</v>
      </c>
    </row>
    <row r="6" spans="1:8" x14ac:dyDescent="0.35">
      <c r="A6" s="16" t="s">
        <v>51</v>
      </c>
      <c r="B6" s="17" t="s">
        <v>42</v>
      </c>
      <c r="C6" s="23" t="s">
        <v>81</v>
      </c>
      <c r="D6" s="2">
        <v>417</v>
      </c>
      <c r="E6" s="35" t="s">
        <v>83</v>
      </c>
    </row>
    <row r="7" spans="1:8" x14ac:dyDescent="0.35">
      <c r="A7" s="30" t="s">
        <v>55</v>
      </c>
      <c r="B7" s="31" t="s">
        <v>44</v>
      </c>
      <c r="C7" s="23" t="s">
        <v>81</v>
      </c>
      <c r="D7" s="2">
        <v>505</v>
      </c>
      <c r="E7" s="35" t="s">
        <v>84</v>
      </c>
    </row>
    <row r="8" spans="1:8" x14ac:dyDescent="0.35">
      <c r="A8" s="30" t="s">
        <v>17</v>
      </c>
      <c r="B8" s="31" t="s">
        <v>16</v>
      </c>
      <c r="C8" s="23" t="s">
        <v>81</v>
      </c>
      <c r="D8" s="2">
        <v>82165</v>
      </c>
      <c r="E8" s="35" t="s">
        <v>85</v>
      </c>
    </row>
    <row r="9" spans="1:8" x14ac:dyDescent="0.35">
      <c r="A9" s="6" t="s">
        <v>65</v>
      </c>
      <c r="B9" s="1" t="s">
        <v>46</v>
      </c>
      <c r="C9" s="23" t="s">
        <v>81</v>
      </c>
      <c r="D9" s="2">
        <v>300</v>
      </c>
      <c r="E9" s="35" t="s">
        <v>86</v>
      </c>
    </row>
    <row r="10" spans="1:8" x14ac:dyDescent="0.35">
      <c r="A10" s="6" t="s">
        <v>37</v>
      </c>
      <c r="B10" s="1" t="s">
        <v>32</v>
      </c>
      <c r="C10" s="23" t="s">
        <v>81</v>
      </c>
      <c r="D10" s="2">
        <v>634</v>
      </c>
      <c r="E10" s="35" t="s">
        <v>87</v>
      </c>
    </row>
    <row r="11" spans="1:8" x14ac:dyDescent="0.35">
      <c r="A11" s="6" t="s">
        <v>72</v>
      </c>
      <c r="B11" s="1" t="s">
        <v>48</v>
      </c>
      <c r="C11" s="23" t="s">
        <v>81</v>
      </c>
      <c r="D11" s="2">
        <v>5841</v>
      </c>
      <c r="E11" s="35" t="s">
        <v>88</v>
      </c>
    </row>
    <row r="12" spans="1:8" x14ac:dyDescent="0.35">
      <c r="A12" s="6" t="s">
        <v>29</v>
      </c>
      <c r="B12" s="1" t="s">
        <v>26</v>
      </c>
      <c r="C12" s="23" t="s">
        <v>81</v>
      </c>
      <c r="D12" s="2">
        <v>58843</v>
      </c>
      <c r="E12" s="35" t="s">
        <v>89</v>
      </c>
    </row>
    <row r="13" spans="1:8" x14ac:dyDescent="0.35">
      <c r="A13" s="37" t="s">
        <v>4</v>
      </c>
      <c r="B13" s="38"/>
      <c r="C13" s="38"/>
      <c r="D13" s="39">
        <f>SUBTOTAL(109,Table7[County
Total])</f>
        <v>148705</v>
      </c>
      <c r="E13" s="38"/>
    </row>
    <row r="14" spans="1:8" x14ac:dyDescent="0.35">
      <c r="A14" s="9" t="s">
        <v>5</v>
      </c>
      <c r="B14" s="10"/>
      <c r="C14" s="10"/>
      <c r="D14" s="11"/>
    </row>
    <row r="15" spans="1:8" x14ac:dyDescent="0.35">
      <c r="A15" s="9" t="s">
        <v>6</v>
      </c>
      <c r="B15" s="10"/>
      <c r="C15" s="10"/>
      <c r="D15" s="11"/>
    </row>
    <row r="16" spans="1:8" x14ac:dyDescent="0.35">
      <c r="A16" s="32" t="s">
        <v>40</v>
      </c>
      <c r="B16" s="10"/>
      <c r="C16" s="10"/>
      <c r="D16" s="11"/>
    </row>
    <row r="17" spans="1:1" x14ac:dyDescent="0.35">
      <c r="A17" s="32"/>
    </row>
  </sheetData>
  <printOptions horizontalCentered="1"/>
  <pageMargins left="0.45" right="0.45" top="0.75" bottom="0.75" header="0.3" footer="0.3"/>
  <pageSetup scale="8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Imm Appt 14th</vt:lpstr>
      <vt:lpstr>2019-20 Title III IMM County</vt:lpstr>
      <vt:lpstr>'2019-20 Title III IMM County'!Print_Area</vt:lpstr>
      <vt:lpstr>'2019-20 Imm Appt 14th'!Print_Titles</vt:lpstr>
      <vt:lpstr>'2019-20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Recip14-19: Title III, Immigrant Education (CA Dept of Education)</dc:title>
  <dc:subject>Title III, English Language Acquisition, Language Enhancement, and Academic Achievement for Immigrant Children program fourteenth apportionment schedule for fiscal year 2019-20.</dc:subject>
  <dc:creator>Windows User</dc:creator>
  <cp:lastModifiedBy>Taylor Uda</cp:lastModifiedBy>
  <cp:lastPrinted>2021-03-29T23:21:30Z</cp:lastPrinted>
  <dcterms:created xsi:type="dcterms:W3CDTF">2018-08-22T16:15:05Z</dcterms:created>
  <dcterms:modified xsi:type="dcterms:W3CDTF">2022-12-07T17:01:32Z</dcterms:modified>
</cp:coreProperties>
</file>