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060140CF-C2F2-4A12-A860-9FA8BBEB92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0-21 Imm Appt 3rd" sheetId="1" r:id="rId1"/>
    <sheet name="2020-21 Title III IMM County" sheetId="2" r:id="rId2"/>
  </sheets>
  <definedNames>
    <definedName name="_1_2005_06_RE_CERTIFICATIO">#REF!</definedName>
    <definedName name="_xlnm._FilterDatabase" localSheetId="0" hidden="1">'2020-21 Imm Appt 3rd'!$A$5:$K$64</definedName>
    <definedName name="_xlnm._FilterDatabase" localSheetId="1" hidden="1">'2020-21 Title III IMM County'!$A$4</definedName>
    <definedName name="CALSTARS_to_FI_Cal_Crosswalk">#REF!</definedName>
    <definedName name="CharterInfoReport">#REF!</definedName>
    <definedName name="closed">#REF!</definedName>
    <definedName name="closed_cs">#REF!</definedName>
    <definedName name="CNIPS">#REF!</definedName>
    <definedName name="CNVAP">#REF!</definedName>
    <definedName name="Crosswalk">#REF!</definedName>
    <definedName name="Debbie">#REF!</definedName>
    <definedName name="DistrictDetailExpanded">#REF!</definedName>
    <definedName name="EL_Count_and_Criteria">#REF!</definedName>
    <definedName name="EMP">#REF!</definedName>
    <definedName name="ENC">#REF!</definedName>
    <definedName name="epa">#REF!</definedName>
    <definedName name="GOV">#REF!</definedName>
    <definedName name="Merge_ELPD_Base_Data3">#REF!</definedName>
    <definedName name="Merged_CBEDS_Charter_Data">#REF!</definedName>
    <definedName name="Open_ClosedSchools">#REF!</definedName>
    <definedName name="OpenDoc">#REF!</definedName>
    <definedName name="PARIS">#REF!</definedName>
    <definedName name="_xlnm.Print_Area" localSheetId="1">'2020-21 Title III IMM County'!$A$1:$E$34</definedName>
    <definedName name="_xlnm.Print_Titles" localSheetId="0">'2020-21 Imm Appt 3rd'!$1:$5</definedName>
    <definedName name="_xlnm.Print_Titles" localSheetId="1">'2020-21 Title III IMM County'!$4:$5</definedName>
    <definedName name="qry_08_09_AdjSchLvl___Dist___LFs">#REF!</definedName>
    <definedName name="qry_aggr2007_Teacher_ct_to_LEA_level">#REF!</definedName>
    <definedName name="qry_aggre_2007_CBED_PAR_Sch_Level_to_dist_level">#REF!</definedName>
    <definedName name="qry_may_7_master_IV_16_programs">#REF!</definedName>
    <definedName name="qry_Teacher_ct_PAR_File_Sch_Level_to_Dist_Level">#REF!</definedName>
    <definedName name="qry03_District_Level_Data_LEAs">#REF!</definedName>
    <definedName name="qry05_District_Level_Data_NFCS">#REF!</definedName>
    <definedName name="qryChartersActive">#REF!</definedName>
    <definedName name="qryFed_File_District_Level_no_DFCS">#REF!</definedName>
    <definedName name="qryPubschls">#REF!</definedName>
    <definedName name="QryReorgedDistricts">#REF!</definedName>
    <definedName name="SchoolDetailExpanded">#REF!</definedName>
    <definedName name="STD">#REF!</definedName>
    <definedName name="tblPubschlsDownload">#REF!</definedName>
    <definedName name="TEST">#REF!</definedName>
    <definedName name="Vendor_Match_Resul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2" l="1"/>
  <c r="J65" i="1" l="1"/>
  <c r="K65" i="1"/>
</calcChain>
</file>

<file path=xl/sharedStrings.xml><?xml version="1.0" encoding="utf-8"?>
<sst xmlns="http://schemas.openxmlformats.org/spreadsheetml/2006/main" count="579" uniqueCount="250">
  <si>
    <t>County
Name</t>
  </si>
  <si>
    <t>County
Code</t>
  </si>
  <si>
    <t>District
Code</t>
  </si>
  <si>
    <t>School
Code</t>
  </si>
  <si>
    <t>Direct
Funded
Charter School
Number</t>
  </si>
  <si>
    <t>Local Educational Agency</t>
  </si>
  <si>
    <t>Statewide Total</t>
  </si>
  <si>
    <t>California Department of Education</t>
  </si>
  <si>
    <t>School Fiscal Services Division</t>
  </si>
  <si>
    <t>FI$Cal
Supplier ID</t>
  </si>
  <si>
    <t>FI$Cal
Address
Sequence
ID</t>
  </si>
  <si>
    <t>Service
Location
Field</t>
  </si>
  <si>
    <t>County
Total</t>
  </si>
  <si>
    <t>County
Treasurer</t>
  </si>
  <si>
    <t>Invoice #</t>
  </si>
  <si>
    <t>Every Student Succeeds Act</t>
  </si>
  <si>
    <t>English Language Acquisition, Language Enhancement, and Academic Achievement for Immigrant Students</t>
  </si>
  <si>
    <t>Alameda</t>
  </si>
  <si>
    <t>0000011784</t>
  </si>
  <si>
    <t>01</t>
  </si>
  <si>
    <t>61200</t>
  </si>
  <si>
    <t>0000000</t>
  </si>
  <si>
    <t>N/A</t>
  </si>
  <si>
    <t>Livermore Valley Joint Unified</t>
  </si>
  <si>
    <t>61259</t>
  </si>
  <si>
    <t>Contra Costa</t>
  </si>
  <si>
    <t>0000009047</t>
  </si>
  <si>
    <t>07</t>
  </si>
  <si>
    <t>Fresno</t>
  </si>
  <si>
    <t>0000006842</t>
  </si>
  <si>
    <t>10</t>
  </si>
  <si>
    <t>75127</t>
  </si>
  <si>
    <t>Mendota Unified</t>
  </si>
  <si>
    <t>Imperial</t>
  </si>
  <si>
    <t>0000011814</t>
  </si>
  <si>
    <t>13</t>
  </si>
  <si>
    <t>Kern</t>
  </si>
  <si>
    <t>0000040496</t>
  </si>
  <si>
    <t>15</t>
  </si>
  <si>
    <t>Los Angeles</t>
  </si>
  <si>
    <t>0000044132</t>
  </si>
  <si>
    <t>19</t>
  </si>
  <si>
    <t>64733</t>
  </si>
  <si>
    <t>Marin</t>
  </si>
  <si>
    <t>0000004508</t>
  </si>
  <si>
    <t>21</t>
  </si>
  <si>
    <t>Orange</t>
  </si>
  <si>
    <t>0000012840</t>
  </si>
  <si>
    <t>30</t>
  </si>
  <si>
    <t>Riverside</t>
  </si>
  <si>
    <t>0000011837</t>
  </si>
  <si>
    <t>33</t>
  </si>
  <si>
    <t>Sacramento</t>
  </si>
  <si>
    <t>0000004357</t>
  </si>
  <si>
    <t>34</t>
  </si>
  <si>
    <t>67439</t>
  </si>
  <si>
    <t>Sacramento City Unified</t>
  </si>
  <si>
    <t>San Bernardino</t>
  </si>
  <si>
    <t>0000011839</t>
  </si>
  <si>
    <t>36</t>
  </si>
  <si>
    <t>67702</t>
  </si>
  <si>
    <t>Etiwanda Elementary</t>
  </si>
  <si>
    <t>San Diego</t>
  </si>
  <si>
    <t>0000007988</t>
  </si>
  <si>
    <t>37</t>
  </si>
  <si>
    <t>San Luis Obispo</t>
  </si>
  <si>
    <t>0000011842</t>
  </si>
  <si>
    <t>40</t>
  </si>
  <si>
    <t>68759</t>
  </si>
  <si>
    <t>Lucia Mar Unified</t>
  </si>
  <si>
    <t>San Mateo</t>
  </si>
  <si>
    <t>0000011843</t>
  </si>
  <si>
    <t>41</t>
  </si>
  <si>
    <t>Santa Clara</t>
  </si>
  <si>
    <t>0000011846</t>
  </si>
  <si>
    <t>43</t>
  </si>
  <si>
    <t>69591</t>
  </si>
  <si>
    <t>Mountain View Whisman</t>
  </si>
  <si>
    <t>Stanislaus</t>
  </si>
  <si>
    <t>0000013338</t>
  </si>
  <si>
    <t>50</t>
  </si>
  <si>
    <t>Tehama</t>
  </si>
  <si>
    <t>0000011857</t>
  </si>
  <si>
    <t>52</t>
  </si>
  <si>
    <t>Tulare</t>
  </si>
  <si>
    <t>0000011859</t>
  </si>
  <si>
    <t>54</t>
  </si>
  <si>
    <t>Yolo</t>
  </si>
  <si>
    <t>0000011865</t>
  </si>
  <si>
    <t>57</t>
  </si>
  <si>
    <r>
      <t>Fiscal Year 2020</t>
    </r>
    <r>
      <rPr>
        <b/>
        <sz val="12"/>
        <color theme="1"/>
        <rFont val="Calibri"/>
        <family val="2"/>
      </rPr>
      <t>–</t>
    </r>
    <r>
      <rPr>
        <b/>
        <sz val="12"/>
        <color theme="1"/>
        <rFont val="Arial"/>
        <family val="2"/>
      </rPr>
      <t>21</t>
    </r>
  </si>
  <si>
    <t>61309</t>
  </si>
  <si>
    <t>San Lorenzo Unified</t>
  </si>
  <si>
    <t>63503</t>
  </si>
  <si>
    <t>Greenfield Union</t>
  </si>
  <si>
    <t>63560</t>
  </si>
  <si>
    <t>Lamont Elementary</t>
  </si>
  <si>
    <t>64691</t>
  </si>
  <si>
    <t>Lawndale Elementary</t>
  </si>
  <si>
    <t>64725</t>
  </si>
  <si>
    <t>Long Beach Unified</t>
  </si>
  <si>
    <t>0121137</t>
  </si>
  <si>
    <t>1157</t>
  </si>
  <si>
    <t>C1157</t>
  </si>
  <si>
    <t>Ingenium Charter</t>
  </si>
  <si>
    <t>10199</t>
  </si>
  <si>
    <t>65466</t>
  </si>
  <si>
    <t>San Rafael City High</t>
  </si>
  <si>
    <t>68296</t>
  </si>
  <si>
    <t>Poway Unified</t>
  </si>
  <si>
    <t>68916</t>
  </si>
  <si>
    <t>Jefferson Elementary</t>
  </si>
  <si>
    <t>69575</t>
  </si>
  <si>
    <t>Moreland</t>
  </si>
  <si>
    <t>Santa Cruz</t>
  </si>
  <si>
    <t>0000011781</t>
  </si>
  <si>
    <t>44</t>
  </si>
  <si>
    <t>69807</t>
  </si>
  <si>
    <t>71506</t>
  </si>
  <si>
    <t>Corning Union High</t>
  </si>
  <si>
    <r>
      <t xml:space="preserve">
2020</t>
    </r>
    <r>
      <rPr>
        <b/>
        <sz val="12"/>
        <color theme="1"/>
        <rFont val="Calibri"/>
        <family val="2"/>
      </rPr>
      <t>–</t>
    </r>
    <r>
      <rPr>
        <b/>
        <sz val="12"/>
        <color theme="1"/>
        <rFont val="Arial"/>
        <family val="2"/>
      </rPr>
      <t>21
Revised Allocation Amount</t>
    </r>
  </si>
  <si>
    <t>61127</t>
  </si>
  <si>
    <t>Albany City Unified</t>
  </si>
  <si>
    <t>10017</t>
  </si>
  <si>
    <t>6001788</t>
  </si>
  <si>
    <t>0740</t>
  </si>
  <si>
    <t>C0740</t>
  </si>
  <si>
    <t>Cox Academy</t>
  </si>
  <si>
    <t>0111856</t>
  </si>
  <si>
    <t>0765</t>
  </si>
  <si>
    <t>C0765</t>
  </si>
  <si>
    <t>American Indian Public High</t>
  </si>
  <si>
    <t>0111476</t>
  </si>
  <si>
    <t>0780</t>
  </si>
  <si>
    <t>C0780</t>
  </si>
  <si>
    <t>Achieve Academy</t>
  </si>
  <si>
    <t>0115592</t>
  </si>
  <si>
    <t>1442</t>
  </si>
  <si>
    <t>C1442</t>
  </si>
  <si>
    <t>Learning Without Limits</t>
  </si>
  <si>
    <t>6002000</t>
  </si>
  <si>
    <t>1464</t>
  </si>
  <si>
    <t>C1464</t>
  </si>
  <si>
    <t>Lazear Charter Academy</t>
  </si>
  <si>
    <t>62166</t>
  </si>
  <si>
    <t>Fresno Unified</t>
  </si>
  <si>
    <t>Inyo</t>
  </si>
  <si>
    <t>0000008422</t>
  </si>
  <si>
    <t>14</t>
  </si>
  <si>
    <t>76687</t>
  </si>
  <si>
    <t>Bishop Unified</t>
  </si>
  <si>
    <t>63321</t>
  </si>
  <si>
    <t>Bakersfield City</t>
  </si>
  <si>
    <t>0137679</t>
  </si>
  <si>
    <t>0987</t>
  </si>
  <si>
    <t>C0987</t>
  </si>
  <si>
    <t>Magnolia Science Academy 5</t>
  </si>
  <si>
    <t>73437</t>
  </si>
  <si>
    <t>0132845</t>
  </si>
  <si>
    <t>1772</t>
  </si>
  <si>
    <t>C1772</t>
  </si>
  <si>
    <t>Today's Fresh Start-Compton</t>
  </si>
  <si>
    <t>66522</t>
  </si>
  <si>
    <t>Garden Grove Unified</t>
  </si>
  <si>
    <t>75242</t>
  </si>
  <si>
    <t>Val Verde Unified</t>
  </si>
  <si>
    <t>67447</t>
  </si>
  <si>
    <t>San Juan Unified</t>
  </si>
  <si>
    <t>67652</t>
  </si>
  <si>
    <t>Chaffey Joint Union High</t>
  </si>
  <si>
    <t>San Joaquin</t>
  </si>
  <si>
    <t>0000011841</t>
  </si>
  <si>
    <t>39</t>
  </si>
  <si>
    <t>76760</t>
  </si>
  <si>
    <t>Lammersville Joint Unified</t>
  </si>
  <si>
    <t>68676</t>
  </si>
  <si>
    <t>0117853</t>
  </si>
  <si>
    <t>1027</t>
  </si>
  <si>
    <t>C1027</t>
  </si>
  <si>
    <t>Dr. Lewis Dolphin Stallworth Sr. Charter</t>
  </si>
  <si>
    <t>75457</t>
  </si>
  <si>
    <t>Paso Robles Joint Unified</t>
  </si>
  <si>
    <t>68924</t>
  </si>
  <si>
    <t>Jefferson Union High</t>
  </si>
  <si>
    <t>69005</t>
  </si>
  <si>
    <t>Redwood City Elementary</t>
  </si>
  <si>
    <t>69583</t>
  </si>
  <si>
    <t>Morgan Hill Unified</t>
  </si>
  <si>
    <t>0110007</t>
  </si>
  <si>
    <t>0747</t>
  </si>
  <si>
    <t>C0747</t>
  </si>
  <si>
    <t>Ocean Grove Charter</t>
  </si>
  <si>
    <t>71043</t>
  </si>
  <si>
    <t>Ceres Unified</t>
  </si>
  <si>
    <t>Sutter</t>
  </si>
  <si>
    <t>0000004848</t>
  </si>
  <si>
    <t>51</t>
  </si>
  <si>
    <t>71407</t>
  </si>
  <si>
    <t>0109793</t>
  </si>
  <si>
    <t>0724</t>
  </si>
  <si>
    <t>C0724</t>
  </si>
  <si>
    <t>South Sutter Charter</t>
  </si>
  <si>
    <t>72041</t>
  </si>
  <si>
    <t>Pixley Union Elementary</t>
  </si>
  <si>
    <t>Ventura</t>
  </si>
  <si>
    <t>0000001357</t>
  </si>
  <si>
    <t>56</t>
  </si>
  <si>
    <t>Schedule of the Third Apportionment for Title III, Part A</t>
  </si>
  <si>
    <t>3rd
Apportionment</t>
  </si>
  <si>
    <t>March 2021</t>
  </si>
  <si>
    <t>County Summary of the Third  Apportionment for Title III, Part A</t>
  </si>
  <si>
    <t>61192</t>
  </si>
  <si>
    <t>Hayward Unified</t>
  </si>
  <si>
    <t>06</t>
  </si>
  <si>
    <t>61598</t>
  </si>
  <si>
    <t>Colusa Unified</t>
  </si>
  <si>
    <t>61739</t>
  </si>
  <si>
    <t>Martinez Unified</t>
  </si>
  <si>
    <t>63073</t>
  </si>
  <si>
    <t>Brawley Elementary</t>
  </si>
  <si>
    <t>64287</t>
  </si>
  <si>
    <t>Baldwin Park Unified</t>
  </si>
  <si>
    <t>64477</t>
  </si>
  <si>
    <t>Eastside Union Elementary</t>
  </si>
  <si>
    <t>Compton Unified</t>
  </si>
  <si>
    <t>66506</t>
  </si>
  <si>
    <t>Fullerton Elementary</t>
  </si>
  <si>
    <t>67421</t>
  </si>
  <si>
    <t>Robla Elementary</t>
  </si>
  <si>
    <t>68114</t>
  </si>
  <si>
    <t>Fallbrook Union Elementary</t>
  </si>
  <si>
    <t>68452</t>
  </si>
  <si>
    <t>Vista Unified</t>
  </si>
  <si>
    <t>68825</t>
  </si>
  <si>
    <t>San Miguel Joint Union</t>
  </si>
  <si>
    <t>69542</t>
  </si>
  <si>
    <t>Luther Burbank</t>
  </si>
  <si>
    <t>Colusa</t>
  </si>
  <si>
    <t>0000011787</t>
  </si>
  <si>
    <t>71548</t>
  </si>
  <si>
    <t>Gerber Union Elementary</t>
  </si>
  <si>
    <t>72454</t>
  </si>
  <si>
    <t>Fillmore Unified</t>
  </si>
  <si>
    <t>72538</t>
  </si>
  <si>
    <t>Oxnard</t>
  </si>
  <si>
    <t>72710</t>
  </si>
  <si>
    <t>Woodland Joint Unified</t>
  </si>
  <si>
    <t>20-15146 03-19-2021</t>
  </si>
  <si>
    <t>Voucher Number</t>
  </si>
  <si>
    <t xml:space="preserve">English Language Acquisition, Language Enhancement, and Academic Achievement for Immigrant Students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</si>
</sst>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26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Segoe UI"/>
      <family val="2"/>
    </font>
    <font>
      <sz val="10"/>
      <name val="Arial"/>
      <family val="2"/>
    </font>
    <font>
      <b/>
      <sz val="12"/>
      <color theme="1"/>
      <name val="Calibri"/>
      <family val="2"/>
    </font>
    <font>
      <sz val="10"/>
      <name val="MS Sans Serif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4">
    <xf numFmtId="0" fontId="0" fillId="0" borderId="0"/>
    <xf numFmtId="0" fontId="2" fillId="0" borderId="0" applyNumberFormat="0" applyFill="0" applyAlignment="0" applyProtection="0"/>
    <xf numFmtId="0" fontId="8" fillId="0" borderId="0" applyNumberFormat="0" applyFill="0" applyBorder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2" applyNumberFormat="0" applyAlignment="0" applyProtection="0"/>
    <xf numFmtId="0" fontId="13" fillId="6" borderId="3" applyNumberFormat="0" applyAlignment="0" applyProtection="0"/>
    <xf numFmtId="0" fontId="14" fillId="6" borderId="2" applyNumberFormat="0" applyAlignment="0" applyProtection="0"/>
    <xf numFmtId="0" fontId="15" fillId="0" borderId="4" applyNumberFormat="0" applyFill="0" applyAlignment="0" applyProtection="0"/>
    <xf numFmtId="0" fontId="16" fillId="7" borderId="5" applyNumberFormat="0" applyAlignment="0" applyProtection="0"/>
    <xf numFmtId="0" fontId="17" fillId="0" borderId="0" applyNumberFormat="0" applyFill="0" applyBorder="0" applyAlignment="0" applyProtection="0"/>
    <xf numFmtId="0" fontId="7" fillId="8" borderId="6" applyNumberFormat="0" applyFont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Alignment="0" applyProtection="0"/>
    <xf numFmtId="0" fontId="19" fillId="0" borderId="0"/>
    <xf numFmtId="0" fontId="3" fillId="0" borderId="0"/>
    <xf numFmtId="0" fontId="20" fillId="0" borderId="0"/>
    <xf numFmtId="0" fontId="22" fillId="0" borderId="0"/>
    <xf numFmtId="0" fontId="5" fillId="0" borderId="0" applyNumberFormat="0" applyFill="0" applyAlignment="0" applyProtection="0"/>
    <xf numFmtId="0" fontId="4" fillId="0" borderId="0" applyNumberFormat="0" applyFill="0" applyAlignment="0" applyProtection="0"/>
  </cellStyleXfs>
  <cellXfs count="38">
    <xf numFmtId="0" fontId="0" fillId="0" borderId="0" xfId="0"/>
    <xf numFmtId="0" fontId="3" fillId="0" borderId="0" xfId="0" applyFont="1"/>
    <xf numFmtId="164" fontId="0" fillId="0" borderId="0" xfId="0" applyNumberFormat="1"/>
    <xf numFmtId="6" fontId="6" fillId="0" borderId="0" xfId="0" applyNumberFormat="1" applyFont="1"/>
    <xf numFmtId="0" fontId="5" fillId="0" borderId="0" xfId="1" applyFont="1" applyFill="1" applyAlignment="1">
      <alignment horizontal="centerContinuous" vertical="center" wrapText="1"/>
    </xf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3" fillId="0" borderId="0" xfId="0" quotePrefix="1" applyFont="1"/>
    <xf numFmtId="0" fontId="5" fillId="0" borderId="7" xfId="0" applyFont="1" applyBorder="1" applyAlignment="1">
      <alignment horizontal="center" wrapText="1"/>
    </xf>
    <xf numFmtId="164" fontId="5" fillId="0" borderId="7" xfId="0" applyNumberFormat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0" fillId="0" borderId="0" xfId="0" applyNumberFormat="1" applyAlignment="1">
      <alignment horizontal="center"/>
    </xf>
    <xf numFmtId="0" fontId="3" fillId="0" borderId="0" xfId="0" applyFont="1" applyAlignment="1">
      <alignment horizontal="centerContinuous"/>
    </xf>
    <xf numFmtId="164" fontId="3" fillId="0" borderId="0" xfId="0" applyNumberFormat="1" applyFont="1" applyAlignment="1">
      <alignment horizontal="centerContinuous"/>
    </xf>
    <xf numFmtId="0" fontId="4" fillId="0" borderId="1" xfId="0" applyFont="1" applyBorder="1" applyAlignment="1">
      <alignment horizontal="center" wrapText="1"/>
    </xf>
    <xf numFmtId="0" fontId="6" fillId="0" borderId="0" xfId="0" applyFont="1"/>
    <xf numFmtId="0" fontId="4" fillId="0" borderId="0" xfId="0" applyFont="1"/>
    <xf numFmtId="0" fontId="6" fillId="0" borderId="0" xfId="21" applyFont="1"/>
    <xf numFmtId="6" fontId="3" fillId="0" borderId="0" xfId="0" applyNumberFormat="1" applyFont="1"/>
    <xf numFmtId="14" fontId="1" fillId="0" borderId="0" xfId="0" quotePrefix="1" applyNumberFormat="1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6" fillId="0" borderId="0" xfId="21" applyFont="1" applyAlignment="1">
      <alignment horizontal="center"/>
    </xf>
    <xf numFmtId="0" fontId="23" fillId="0" borderId="0" xfId="0" applyFont="1"/>
    <xf numFmtId="0" fontId="24" fillId="0" borderId="7" xfId="0" applyFont="1" applyBorder="1" applyAlignment="1">
      <alignment horizontal="center" wrapText="1"/>
    </xf>
    <xf numFmtId="0" fontId="5" fillId="0" borderId="0" xfId="4"/>
    <xf numFmtId="49" fontId="25" fillId="0" borderId="0" xfId="3" applyNumberFormat="1" applyFont="1" applyAlignment="1">
      <alignment horizontal="left" vertical="top"/>
    </xf>
    <xf numFmtId="0" fontId="2" fillId="0" borderId="0" xfId="22" applyFont="1"/>
    <xf numFmtId="0" fontId="4" fillId="0" borderId="8" xfId="23" applyBorder="1" applyAlignment="1">
      <alignment horizontal="left"/>
    </xf>
    <xf numFmtId="0" fontId="4" fillId="0" borderId="8" xfId="23" applyBorder="1"/>
    <xf numFmtId="164" fontId="4" fillId="0" borderId="8" xfId="23" applyNumberFormat="1" applyBorder="1"/>
    <xf numFmtId="0" fontId="25" fillId="0" borderId="0" xfId="3" applyFont="1" applyAlignment="1">
      <alignment horizontal="left" vertical="top"/>
    </xf>
    <xf numFmtId="0" fontId="4" fillId="0" borderId="8" xfId="23" applyFill="1" applyBorder="1"/>
    <xf numFmtId="0" fontId="4" fillId="0" borderId="8" xfId="23" applyBorder="1" applyAlignment="1">
      <alignment horizontal="center"/>
    </xf>
    <xf numFmtId="6" fontId="4" fillId="0" borderId="8" xfId="23" applyNumberFormat="1" applyBorder="1"/>
  </cellXfs>
  <cellStyles count="24">
    <cellStyle name="Bad" xfId="7" builtinId="27" hidden="1"/>
    <cellStyle name="Calculation" xfId="11" builtinId="22" hidden="1"/>
    <cellStyle name="Check Cell" xfId="13" builtinId="23" hidden="1"/>
    <cellStyle name="Explanatory Text" xfId="16" builtinId="53" hidden="1"/>
    <cellStyle name="Good" xfId="6" builtinId="26" hidden="1"/>
    <cellStyle name="Heading 1" xfId="3" builtinId="16" customBuiltin="1"/>
    <cellStyle name="Heading 1 4" xfId="1" xr:uid="{00000000-0005-0000-0000-000006000000}"/>
    <cellStyle name="Heading 2" xfId="22" builtinId="17" customBuiltin="1"/>
    <cellStyle name="Heading 3" xfId="4" builtinId="18" customBuiltin="1"/>
    <cellStyle name="Heading 4" xfId="5" builtinId="19" customBuiltin="1"/>
    <cellStyle name="Input" xfId="9" builtinId="20" hidden="1"/>
    <cellStyle name="Linked Cell" xfId="12" builtinId="24" hidden="1"/>
    <cellStyle name="Neutral" xfId="8" builtinId="28" hidden="1"/>
    <cellStyle name="Normal" xfId="0" builtinId="0" customBuiltin="1"/>
    <cellStyle name="Normal 2" xfId="18" xr:uid="{00000000-0005-0000-0000-00000D000000}"/>
    <cellStyle name="Normal 2 3" xfId="20" xr:uid="{00000000-0005-0000-0000-00000E000000}"/>
    <cellStyle name="Normal 3" xfId="19" xr:uid="{00000000-0005-0000-0000-00000F000000}"/>
    <cellStyle name="Normal 5" xfId="21" xr:uid="{00000000-0005-0000-0000-000010000000}"/>
    <cellStyle name="Note" xfId="15" builtinId="10" hidden="1"/>
    <cellStyle name="Output" xfId="10" builtinId="21" hidden="1"/>
    <cellStyle name="Title" xfId="2" builtinId="15" hidden="1"/>
    <cellStyle name="Total" xfId="23" builtinId="25" customBuiltin="1"/>
    <cellStyle name="Total 2" xfId="17" xr:uid="{00000000-0005-0000-0000-000014000000}"/>
    <cellStyle name="Warning Text" xfId="14" builtinId="11" hidden="1"/>
  </cellStyles>
  <dxfs count="23"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center" vertical="bottom" textRotation="0" indent="0" justifyLastLine="0" shrinkToFit="0" readingOrder="0"/>
    </dxf>
    <dxf>
      <border>
        <top style="thin">
          <color indexed="64"/>
        </top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numFmt numFmtId="10" formatCode="&quot;$&quot;#,##0_);[Red]\(&quot;$&quot;#,##0\)"/>
    </dxf>
    <dxf>
      <numFmt numFmtId="10" formatCode="&quot;$&quot;#,##0_);[Red]\(&quot;$&quot;#,##0\)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border>
        <top style="thin">
          <color indexed="64"/>
        </top>
      </border>
    </dxf>
    <dxf>
      <border outline="0">
        <top style="double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5:K65" totalsRowCount="1" headerRowDxfId="22" dataDxfId="21" tableBorderDxfId="20" totalsRowBorderDxfId="19" totalsRowCellStyle="Total">
  <sortState xmlns:xlrd2="http://schemas.microsoft.com/office/spreadsheetml/2017/richdata2" ref="A3:M64">
    <sortCondition ref="D3:D64"/>
    <sortCondition ref="E3:E64"/>
    <sortCondition ref="G3:G64"/>
  </sortState>
  <tableColumns count="11">
    <tableColumn id="1" xr3:uid="{00000000-0010-0000-0000-000001000000}" name="County_x000a_Name" totalsRowLabel="Statewide Total" totalsRowDxfId="18" totalsRowCellStyle="Total"/>
    <tableColumn id="2" xr3:uid="{00000000-0010-0000-0000-000002000000}" name="FI$Cal_x000a_Supplier ID" totalsRowCellStyle="Total"/>
    <tableColumn id="3" xr3:uid="{00000000-0010-0000-0000-000003000000}" name="FI$Cal_x000a_Address_x000a_Sequence_x000a_ID" totalsRowCellStyle="Total"/>
    <tableColumn id="4" xr3:uid="{00000000-0010-0000-0000-000004000000}" name="County_x000a_Code" dataDxfId="17" totalsRowCellStyle="Total"/>
    <tableColumn id="5" xr3:uid="{00000000-0010-0000-0000-000005000000}" name="District_x000a_Code" dataDxfId="16" totalsRowCellStyle="Total"/>
    <tableColumn id="6" xr3:uid="{00000000-0010-0000-0000-000006000000}" name="School_x000a_Code" dataDxfId="15" totalsRowCellStyle="Total"/>
    <tableColumn id="7" xr3:uid="{00000000-0010-0000-0000-000007000000}" name="Direct_x000a_Funded_x000a_Charter School_x000a_Number" dataDxfId="14" totalsRowCellStyle="Total"/>
    <tableColumn id="9" xr3:uid="{00000000-0010-0000-0000-000009000000}" name="Service_x000a_Location_x000a_Field" totalsRowDxfId="13" totalsRowCellStyle="Total"/>
    <tableColumn id="10" xr3:uid="{00000000-0010-0000-0000-00000A000000}" name="Local Educational Agency" totalsRowCellStyle="Total"/>
    <tableColumn id="11" xr3:uid="{00000000-0010-0000-0000-00000B000000}" name="_x000a_2020–21_x000a_Revised Allocation Amount" totalsRowFunction="sum" totalsRowDxfId="12" totalsRowCellStyle="Total"/>
    <tableColumn id="12" xr3:uid="{00000000-0010-0000-0000-00000C000000}" name="3rd_x000a_Apportionment" totalsRowFunction="sum" totalsRowDxfId="11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chedule of the third apportionment for the Title III Part A Immigrant program._x000d__x000a_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7" displayName="Table7" ref="A5:E31" totalsRowCount="1" headerRowDxfId="10" dataDxfId="8" headerRowBorderDxfId="9" tableBorderDxfId="7" totalsRowBorderDxfId="6" totalsRowCellStyle="Total">
  <tableColumns count="5">
    <tableColumn id="1" xr3:uid="{00000000-0010-0000-0100-000001000000}" name="County_x000a_Code" totalsRowLabel="Statewide Total" dataDxfId="5" totalsRowDxfId="4" totalsRowCellStyle="Total"/>
    <tableColumn id="2" xr3:uid="{00000000-0010-0000-0100-000002000000}" name="County_x000a_Treasurer" dataDxfId="3" totalsRowCellStyle="Total"/>
    <tableColumn id="3" xr3:uid="{00000000-0010-0000-0100-000003000000}" name="Invoice #" dataDxfId="2" totalsRowCellStyle="Total"/>
    <tableColumn id="4" xr3:uid="{00000000-0010-0000-0100-000004000000}" name="County_x000a_Total" totalsRowFunction="sum" dataDxfId="1" totalsRowCellStyle="Total"/>
    <tableColumn id="5" xr3:uid="{16F1830E-E07E-4991-985F-42F8C7216F51}" name="Voucher Number" dataDxfId="0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The County Summary provides a subtotal for each county receiving funds for the Title III Part A Immigrant program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8"/>
  <sheetViews>
    <sheetView tabSelected="1" zoomScaleNormal="100" workbookViewId="0"/>
  </sheetViews>
  <sheetFormatPr defaultColWidth="9.21875" defaultRowHeight="15" x14ac:dyDescent="0.2"/>
  <cols>
    <col min="1" max="2" width="13" style="1" customWidth="1"/>
    <col min="3" max="3" width="9.6640625" style="1" customWidth="1"/>
    <col min="4" max="5" width="7.77734375" style="1" customWidth="1"/>
    <col min="6" max="6" width="9.21875" style="1" bestFit="1" customWidth="1"/>
    <col min="7" max="7" width="9.109375" style="1" customWidth="1"/>
    <col min="8" max="8" width="11.109375" style="1" customWidth="1"/>
    <col min="9" max="9" width="36.6640625" style="1" bestFit="1" customWidth="1"/>
    <col min="10" max="10" width="12.44140625" style="1" customWidth="1"/>
    <col min="11" max="11" width="15.44140625" style="1" customWidth="1"/>
    <col min="12" max="16384" width="9.21875" style="1"/>
  </cols>
  <sheetData>
    <row r="1" spans="1:11" ht="20.25" x14ac:dyDescent="0.2">
      <c r="A1" s="34" t="s">
        <v>207</v>
      </c>
    </row>
    <row r="2" spans="1:11" ht="18" x14ac:dyDescent="0.25">
      <c r="A2" s="30" t="s">
        <v>16</v>
      </c>
    </row>
    <row r="3" spans="1:11" ht="15.75" x14ac:dyDescent="0.25">
      <c r="A3" s="28" t="s">
        <v>15</v>
      </c>
    </row>
    <row r="4" spans="1:11" ht="15.75" x14ac:dyDescent="0.25">
      <c r="A4" s="17" t="s">
        <v>90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84" customHeight="1" thickBot="1" x14ac:dyDescent="0.3">
      <c r="A5" s="15" t="s">
        <v>0</v>
      </c>
      <c r="B5" s="15" t="s">
        <v>9</v>
      </c>
      <c r="C5" s="15" t="s">
        <v>10</v>
      </c>
      <c r="D5" s="15" t="s">
        <v>1</v>
      </c>
      <c r="E5" s="15" t="s">
        <v>2</v>
      </c>
      <c r="F5" s="15" t="s">
        <v>3</v>
      </c>
      <c r="G5" s="15" t="s">
        <v>4</v>
      </c>
      <c r="H5" s="15" t="s">
        <v>11</v>
      </c>
      <c r="I5" s="15" t="s">
        <v>5</v>
      </c>
      <c r="J5" s="15" t="s">
        <v>120</v>
      </c>
      <c r="K5" s="15" t="s">
        <v>208</v>
      </c>
    </row>
    <row r="6" spans="1:11" ht="15.75" thickTop="1" x14ac:dyDescent="0.2">
      <c r="A6" s="16" t="s">
        <v>17</v>
      </c>
      <c r="B6" s="5" t="s">
        <v>18</v>
      </c>
      <c r="C6" s="5">
        <v>1</v>
      </c>
      <c r="D6" s="25" t="s">
        <v>19</v>
      </c>
      <c r="E6" s="25" t="s">
        <v>121</v>
      </c>
      <c r="F6" s="25" t="s">
        <v>21</v>
      </c>
      <c r="G6" s="25" t="s">
        <v>22</v>
      </c>
      <c r="H6" s="5" t="s">
        <v>121</v>
      </c>
      <c r="I6" s="18" t="s">
        <v>122</v>
      </c>
      <c r="J6" s="19">
        <v>17380</v>
      </c>
      <c r="K6" s="19">
        <v>4932</v>
      </c>
    </row>
    <row r="7" spans="1:11" x14ac:dyDescent="0.2">
      <c r="A7" s="16" t="s">
        <v>17</v>
      </c>
      <c r="B7" s="5" t="s">
        <v>18</v>
      </c>
      <c r="C7" s="5">
        <v>1</v>
      </c>
      <c r="D7" s="25" t="s">
        <v>19</v>
      </c>
      <c r="E7" s="25" t="s">
        <v>211</v>
      </c>
      <c r="F7" s="25" t="s">
        <v>21</v>
      </c>
      <c r="G7" s="25" t="s">
        <v>22</v>
      </c>
      <c r="H7" s="5" t="s">
        <v>211</v>
      </c>
      <c r="I7" s="18" t="s">
        <v>212</v>
      </c>
      <c r="J7" s="19">
        <v>130666</v>
      </c>
      <c r="K7" s="19">
        <v>130666</v>
      </c>
    </row>
    <row r="8" spans="1:11" x14ac:dyDescent="0.2">
      <c r="A8" s="16" t="s">
        <v>17</v>
      </c>
      <c r="B8" s="5" t="s">
        <v>18</v>
      </c>
      <c r="C8" s="5">
        <v>1</v>
      </c>
      <c r="D8" s="25" t="s">
        <v>19</v>
      </c>
      <c r="E8" s="25" t="s">
        <v>20</v>
      </c>
      <c r="F8" s="25" t="s">
        <v>21</v>
      </c>
      <c r="G8" s="25" t="s">
        <v>22</v>
      </c>
      <c r="H8" s="5" t="s">
        <v>20</v>
      </c>
      <c r="I8" s="18" t="s">
        <v>23</v>
      </c>
      <c r="J8" s="19">
        <v>34028</v>
      </c>
      <c r="K8" s="19">
        <v>7018</v>
      </c>
    </row>
    <row r="9" spans="1:11" x14ac:dyDescent="0.2">
      <c r="A9" s="16" t="s">
        <v>17</v>
      </c>
      <c r="B9" s="5" t="s">
        <v>18</v>
      </c>
      <c r="C9" s="5">
        <v>1</v>
      </c>
      <c r="D9" s="25" t="s">
        <v>19</v>
      </c>
      <c r="E9" s="25" t="s">
        <v>91</v>
      </c>
      <c r="F9" s="25" t="s">
        <v>21</v>
      </c>
      <c r="G9" s="25" t="s">
        <v>22</v>
      </c>
      <c r="H9" s="5" t="s">
        <v>91</v>
      </c>
      <c r="I9" s="18" t="s">
        <v>92</v>
      </c>
      <c r="J9" s="19">
        <v>48581</v>
      </c>
      <c r="K9" s="19">
        <v>11514</v>
      </c>
    </row>
    <row r="10" spans="1:11" x14ac:dyDescent="0.2">
      <c r="A10" s="16" t="s">
        <v>17</v>
      </c>
      <c r="B10" s="5" t="s">
        <v>18</v>
      </c>
      <c r="C10" s="5">
        <v>1</v>
      </c>
      <c r="D10" s="25" t="s">
        <v>19</v>
      </c>
      <c r="E10" s="25" t="s">
        <v>123</v>
      </c>
      <c r="F10" s="25" t="s">
        <v>124</v>
      </c>
      <c r="G10" s="25" t="s">
        <v>125</v>
      </c>
      <c r="H10" s="5" t="s">
        <v>126</v>
      </c>
      <c r="I10" s="18" t="s">
        <v>127</v>
      </c>
      <c r="J10" s="19">
        <v>4921</v>
      </c>
      <c r="K10" s="19">
        <v>1230</v>
      </c>
    </row>
    <row r="11" spans="1:11" x14ac:dyDescent="0.2">
      <c r="A11" s="16" t="s">
        <v>17</v>
      </c>
      <c r="B11" s="5" t="s">
        <v>18</v>
      </c>
      <c r="C11" s="5">
        <v>1</v>
      </c>
      <c r="D11" s="25" t="s">
        <v>19</v>
      </c>
      <c r="E11" s="25" t="s">
        <v>24</v>
      </c>
      <c r="F11" s="25" t="s">
        <v>128</v>
      </c>
      <c r="G11" s="25" t="s">
        <v>129</v>
      </c>
      <c r="H11" s="5" t="s">
        <v>130</v>
      </c>
      <c r="I11" s="18" t="s">
        <v>131</v>
      </c>
      <c r="J11" s="19">
        <v>3769</v>
      </c>
      <c r="K11" s="19">
        <v>2815</v>
      </c>
    </row>
    <row r="12" spans="1:11" x14ac:dyDescent="0.2">
      <c r="A12" s="16" t="s">
        <v>17</v>
      </c>
      <c r="B12" s="5" t="s">
        <v>18</v>
      </c>
      <c r="C12" s="5">
        <v>1</v>
      </c>
      <c r="D12" s="25" t="s">
        <v>19</v>
      </c>
      <c r="E12" s="25" t="s">
        <v>24</v>
      </c>
      <c r="F12" s="25" t="s">
        <v>132</v>
      </c>
      <c r="G12" s="25" t="s">
        <v>133</v>
      </c>
      <c r="H12" s="5" t="s">
        <v>134</v>
      </c>
      <c r="I12" s="18" t="s">
        <v>135</v>
      </c>
      <c r="J12" s="19">
        <v>12878</v>
      </c>
      <c r="K12" s="19">
        <v>3220</v>
      </c>
    </row>
    <row r="13" spans="1:11" x14ac:dyDescent="0.2">
      <c r="A13" s="16" t="s">
        <v>17</v>
      </c>
      <c r="B13" s="5" t="s">
        <v>18</v>
      </c>
      <c r="C13" s="5">
        <v>1</v>
      </c>
      <c r="D13" s="25" t="s">
        <v>19</v>
      </c>
      <c r="E13" s="25" t="s">
        <v>24</v>
      </c>
      <c r="F13" s="25" t="s">
        <v>136</v>
      </c>
      <c r="G13" s="25" t="s">
        <v>137</v>
      </c>
      <c r="H13" s="5" t="s">
        <v>138</v>
      </c>
      <c r="I13" s="18" t="s">
        <v>139</v>
      </c>
      <c r="J13" s="19">
        <v>3769</v>
      </c>
      <c r="K13" s="19">
        <v>942</v>
      </c>
    </row>
    <row r="14" spans="1:11" x14ac:dyDescent="0.2">
      <c r="A14" s="16" t="s">
        <v>17</v>
      </c>
      <c r="B14" s="5" t="s">
        <v>18</v>
      </c>
      <c r="C14" s="5">
        <v>1</v>
      </c>
      <c r="D14" s="25" t="s">
        <v>19</v>
      </c>
      <c r="E14" s="25" t="s">
        <v>123</v>
      </c>
      <c r="F14" s="25" t="s">
        <v>140</v>
      </c>
      <c r="G14" s="25" t="s">
        <v>141</v>
      </c>
      <c r="H14" s="5" t="s">
        <v>142</v>
      </c>
      <c r="I14" s="18" t="s">
        <v>143</v>
      </c>
      <c r="J14" s="19">
        <v>2408</v>
      </c>
      <c r="K14" s="19">
        <v>602</v>
      </c>
    </row>
    <row r="15" spans="1:11" x14ac:dyDescent="0.2">
      <c r="A15" s="16" t="s">
        <v>237</v>
      </c>
      <c r="B15" s="5" t="s">
        <v>238</v>
      </c>
      <c r="C15" s="5">
        <v>1</v>
      </c>
      <c r="D15" s="25" t="s">
        <v>213</v>
      </c>
      <c r="E15" s="25" t="s">
        <v>214</v>
      </c>
      <c r="F15" s="25" t="s">
        <v>21</v>
      </c>
      <c r="G15" s="25" t="s">
        <v>22</v>
      </c>
      <c r="H15" s="5" t="s">
        <v>214</v>
      </c>
      <c r="I15" s="18" t="s">
        <v>215</v>
      </c>
      <c r="J15" s="19">
        <v>3350</v>
      </c>
      <c r="K15" s="19">
        <v>821</v>
      </c>
    </row>
    <row r="16" spans="1:11" x14ac:dyDescent="0.2">
      <c r="A16" s="16" t="s">
        <v>25</v>
      </c>
      <c r="B16" s="5" t="s">
        <v>26</v>
      </c>
      <c r="C16" s="5">
        <v>50</v>
      </c>
      <c r="D16" s="25" t="s">
        <v>27</v>
      </c>
      <c r="E16" s="25" t="s">
        <v>216</v>
      </c>
      <c r="F16" s="25" t="s">
        <v>21</v>
      </c>
      <c r="G16" s="25" t="s">
        <v>22</v>
      </c>
      <c r="H16" s="5" t="s">
        <v>216</v>
      </c>
      <c r="I16" s="18" t="s">
        <v>217</v>
      </c>
      <c r="J16" s="19">
        <v>6387</v>
      </c>
      <c r="K16" s="19">
        <v>529</v>
      </c>
    </row>
    <row r="17" spans="1:11" x14ac:dyDescent="0.2">
      <c r="A17" s="16" t="s">
        <v>28</v>
      </c>
      <c r="B17" s="5" t="s">
        <v>29</v>
      </c>
      <c r="C17" s="5">
        <v>10</v>
      </c>
      <c r="D17" s="25" t="s">
        <v>30</v>
      </c>
      <c r="E17" s="25" t="s">
        <v>144</v>
      </c>
      <c r="F17" s="25" t="s">
        <v>21</v>
      </c>
      <c r="G17" s="25" t="s">
        <v>22</v>
      </c>
      <c r="H17" s="5" t="s">
        <v>144</v>
      </c>
      <c r="I17" s="18" t="s">
        <v>145</v>
      </c>
      <c r="J17" s="19">
        <v>116008</v>
      </c>
      <c r="K17" s="19">
        <v>10401</v>
      </c>
    </row>
    <row r="18" spans="1:11" x14ac:dyDescent="0.2">
      <c r="A18" s="16" t="s">
        <v>28</v>
      </c>
      <c r="B18" s="5" t="s">
        <v>29</v>
      </c>
      <c r="C18" s="5">
        <v>10</v>
      </c>
      <c r="D18" s="25" t="s">
        <v>30</v>
      </c>
      <c r="E18" s="25" t="s">
        <v>31</v>
      </c>
      <c r="F18" s="25" t="s">
        <v>21</v>
      </c>
      <c r="G18" s="25" t="s">
        <v>22</v>
      </c>
      <c r="H18" s="5" t="s">
        <v>31</v>
      </c>
      <c r="I18" s="18" t="s">
        <v>32</v>
      </c>
      <c r="J18" s="19">
        <v>47429</v>
      </c>
      <c r="K18" s="19">
        <v>14076</v>
      </c>
    </row>
    <row r="19" spans="1:11" x14ac:dyDescent="0.2">
      <c r="A19" s="16" t="s">
        <v>33</v>
      </c>
      <c r="B19" s="5" t="s">
        <v>34</v>
      </c>
      <c r="C19" s="5">
        <v>1</v>
      </c>
      <c r="D19" s="25" t="s">
        <v>35</v>
      </c>
      <c r="E19" s="25" t="s">
        <v>218</v>
      </c>
      <c r="F19" s="25" t="s">
        <v>21</v>
      </c>
      <c r="G19" s="25" t="s">
        <v>22</v>
      </c>
      <c r="H19" s="5" t="s">
        <v>218</v>
      </c>
      <c r="I19" s="18" t="s">
        <v>219</v>
      </c>
      <c r="J19" s="19">
        <v>13506</v>
      </c>
      <c r="K19" s="19">
        <v>6080</v>
      </c>
    </row>
    <row r="20" spans="1:11" x14ac:dyDescent="0.2">
      <c r="A20" s="16" t="s">
        <v>146</v>
      </c>
      <c r="B20" s="5" t="s">
        <v>147</v>
      </c>
      <c r="C20" s="5">
        <v>14</v>
      </c>
      <c r="D20" s="25" t="s">
        <v>148</v>
      </c>
      <c r="E20" s="25" t="s">
        <v>149</v>
      </c>
      <c r="F20" s="25" t="s">
        <v>21</v>
      </c>
      <c r="G20" s="25" t="s">
        <v>22</v>
      </c>
      <c r="H20" s="5" t="s">
        <v>149</v>
      </c>
      <c r="I20" s="18" t="s">
        <v>150</v>
      </c>
      <c r="J20" s="19">
        <v>3036</v>
      </c>
      <c r="K20" s="19">
        <v>1725</v>
      </c>
    </row>
    <row r="21" spans="1:11" x14ac:dyDescent="0.2">
      <c r="A21" s="16" t="s">
        <v>36</v>
      </c>
      <c r="B21" s="5" t="s">
        <v>37</v>
      </c>
      <c r="C21" s="5">
        <v>2</v>
      </c>
      <c r="D21" s="25" t="s">
        <v>38</v>
      </c>
      <c r="E21" s="25" t="s">
        <v>151</v>
      </c>
      <c r="F21" s="25" t="s">
        <v>21</v>
      </c>
      <c r="G21" s="25" t="s">
        <v>22</v>
      </c>
      <c r="H21" s="5" t="s">
        <v>151</v>
      </c>
      <c r="I21" s="18" t="s">
        <v>152</v>
      </c>
      <c r="J21" s="19">
        <v>70882</v>
      </c>
      <c r="K21" s="19">
        <v>818</v>
      </c>
    </row>
    <row r="22" spans="1:11" x14ac:dyDescent="0.2">
      <c r="A22" s="16" t="s">
        <v>36</v>
      </c>
      <c r="B22" s="5" t="s">
        <v>37</v>
      </c>
      <c r="C22" s="5">
        <v>2</v>
      </c>
      <c r="D22" s="25" t="s">
        <v>38</v>
      </c>
      <c r="E22" s="25" t="s">
        <v>93</v>
      </c>
      <c r="F22" s="25" t="s">
        <v>21</v>
      </c>
      <c r="G22" s="25" t="s">
        <v>22</v>
      </c>
      <c r="H22" s="5" t="s">
        <v>93</v>
      </c>
      <c r="I22" s="18" t="s">
        <v>94</v>
      </c>
      <c r="J22" s="19">
        <v>19474</v>
      </c>
      <c r="K22" s="19">
        <v>5327</v>
      </c>
    </row>
    <row r="23" spans="1:11" x14ac:dyDescent="0.2">
      <c r="A23" s="16" t="s">
        <v>36</v>
      </c>
      <c r="B23" s="5" t="s">
        <v>37</v>
      </c>
      <c r="C23" s="5">
        <v>2</v>
      </c>
      <c r="D23" s="25" t="s">
        <v>38</v>
      </c>
      <c r="E23" s="25" t="s">
        <v>95</v>
      </c>
      <c r="F23" s="25" t="s">
        <v>21</v>
      </c>
      <c r="G23" s="25" t="s">
        <v>22</v>
      </c>
      <c r="H23" s="5" t="s">
        <v>95</v>
      </c>
      <c r="I23" s="18" t="s">
        <v>96</v>
      </c>
      <c r="J23" s="19">
        <v>11622</v>
      </c>
      <c r="K23" s="19">
        <v>5810</v>
      </c>
    </row>
    <row r="24" spans="1:11" x14ac:dyDescent="0.2">
      <c r="A24" s="16" t="s">
        <v>39</v>
      </c>
      <c r="B24" s="5" t="s">
        <v>40</v>
      </c>
      <c r="C24" s="5">
        <v>1</v>
      </c>
      <c r="D24" s="25" t="s">
        <v>41</v>
      </c>
      <c r="E24" s="25" t="s">
        <v>220</v>
      </c>
      <c r="F24" s="25" t="s">
        <v>21</v>
      </c>
      <c r="G24" s="25" t="s">
        <v>22</v>
      </c>
      <c r="H24" s="5" t="s">
        <v>220</v>
      </c>
      <c r="I24" s="18" t="s">
        <v>221</v>
      </c>
      <c r="J24" s="19">
        <v>27536</v>
      </c>
      <c r="K24" s="19">
        <v>9647</v>
      </c>
    </row>
    <row r="25" spans="1:11" x14ac:dyDescent="0.2">
      <c r="A25" s="16" t="s">
        <v>39</v>
      </c>
      <c r="B25" s="5" t="s">
        <v>40</v>
      </c>
      <c r="C25" s="5">
        <v>1</v>
      </c>
      <c r="D25" s="25" t="s">
        <v>41</v>
      </c>
      <c r="E25" s="25" t="s">
        <v>222</v>
      </c>
      <c r="F25" s="25" t="s">
        <v>21</v>
      </c>
      <c r="G25" s="25" t="s">
        <v>22</v>
      </c>
      <c r="H25" s="5" t="s">
        <v>222</v>
      </c>
      <c r="I25" s="18" t="s">
        <v>223</v>
      </c>
      <c r="J25" s="19">
        <v>4921</v>
      </c>
      <c r="K25" s="19">
        <v>2022</v>
      </c>
    </row>
    <row r="26" spans="1:11" x14ac:dyDescent="0.2">
      <c r="A26" s="16" t="s">
        <v>39</v>
      </c>
      <c r="B26" s="5" t="s">
        <v>40</v>
      </c>
      <c r="C26" s="5">
        <v>1</v>
      </c>
      <c r="D26" s="25" t="s">
        <v>41</v>
      </c>
      <c r="E26" s="25" t="s">
        <v>97</v>
      </c>
      <c r="F26" s="25" t="s">
        <v>21</v>
      </c>
      <c r="G26" s="25" t="s">
        <v>22</v>
      </c>
      <c r="H26" s="5" t="s">
        <v>97</v>
      </c>
      <c r="I26" s="18" t="s">
        <v>98</v>
      </c>
      <c r="J26" s="19">
        <v>22511</v>
      </c>
      <c r="K26" s="19">
        <v>5628</v>
      </c>
    </row>
    <row r="27" spans="1:11" x14ac:dyDescent="0.2">
      <c r="A27" s="16" t="s">
        <v>39</v>
      </c>
      <c r="B27" s="5" t="s">
        <v>40</v>
      </c>
      <c r="C27" s="5">
        <v>1</v>
      </c>
      <c r="D27" s="25" t="s">
        <v>41</v>
      </c>
      <c r="E27" s="25" t="s">
        <v>99</v>
      </c>
      <c r="F27" s="25" t="s">
        <v>21</v>
      </c>
      <c r="G27" s="25" t="s">
        <v>22</v>
      </c>
      <c r="H27" s="5" t="s">
        <v>99</v>
      </c>
      <c r="I27" s="18" t="s">
        <v>100</v>
      </c>
      <c r="J27" s="19">
        <v>89937</v>
      </c>
      <c r="K27" s="19">
        <v>3246</v>
      </c>
    </row>
    <row r="28" spans="1:11" x14ac:dyDescent="0.2">
      <c r="A28" s="16" t="s">
        <v>39</v>
      </c>
      <c r="B28" s="5" t="s">
        <v>40</v>
      </c>
      <c r="C28" s="5">
        <v>1</v>
      </c>
      <c r="D28" s="25" t="s">
        <v>41</v>
      </c>
      <c r="E28" s="25" t="s">
        <v>157</v>
      </c>
      <c r="F28" s="25" t="s">
        <v>21</v>
      </c>
      <c r="G28" s="25" t="s">
        <v>22</v>
      </c>
      <c r="H28" s="5" t="s">
        <v>157</v>
      </c>
      <c r="I28" s="18" t="s">
        <v>224</v>
      </c>
      <c r="J28" s="19">
        <v>44812</v>
      </c>
      <c r="K28" s="19">
        <v>2060</v>
      </c>
    </row>
    <row r="29" spans="1:11" x14ac:dyDescent="0.2">
      <c r="A29" s="16" t="s">
        <v>39</v>
      </c>
      <c r="B29" s="5" t="s">
        <v>40</v>
      </c>
      <c r="C29" s="5">
        <v>1</v>
      </c>
      <c r="D29" s="25" t="s">
        <v>41</v>
      </c>
      <c r="E29" s="25" t="s">
        <v>105</v>
      </c>
      <c r="F29" s="25" t="s">
        <v>153</v>
      </c>
      <c r="G29" s="25" t="s">
        <v>154</v>
      </c>
      <c r="H29" s="5" t="s">
        <v>155</v>
      </c>
      <c r="I29" s="18" t="s">
        <v>156</v>
      </c>
      <c r="J29" s="19">
        <v>2513</v>
      </c>
      <c r="K29" s="19">
        <v>628</v>
      </c>
    </row>
    <row r="30" spans="1:11" x14ac:dyDescent="0.2">
      <c r="A30" s="16" t="s">
        <v>39</v>
      </c>
      <c r="B30" s="5" t="s">
        <v>40</v>
      </c>
      <c r="C30" s="5">
        <v>1</v>
      </c>
      <c r="D30" s="25" t="s">
        <v>41</v>
      </c>
      <c r="E30" s="25" t="s">
        <v>42</v>
      </c>
      <c r="F30" s="25" t="s">
        <v>101</v>
      </c>
      <c r="G30" s="25" t="s">
        <v>102</v>
      </c>
      <c r="H30" s="5" t="s">
        <v>103</v>
      </c>
      <c r="I30" s="18" t="s">
        <v>104</v>
      </c>
      <c r="J30" s="19">
        <v>2827</v>
      </c>
      <c r="K30" s="19">
        <v>313</v>
      </c>
    </row>
    <row r="31" spans="1:11" x14ac:dyDescent="0.2">
      <c r="A31" s="16" t="s">
        <v>39</v>
      </c>
      <c r="B31" s="5" t="s">
        <v>40</v>
      </c>
      <c r="C31" s="5">
        <v>1</v>
      </c>
      <c r="D31" s="25" t="s">
        <v>41</v>
      </c>
      <c r="E31" s="25" t="s">
        <v>157</v>
      </c>
      <c r="F31" s="25" t="s">
        <v>158</v>
      </c>
      <c r="G31" s="25" t="s">
        <v>159</v>
      </c>
      <c r="H31" s="5" t="s">
        <v>160</v>
      </c>
      <c r="I31" s="18" t="s">
        <v>161</v>
      </c>
      <c r="J31" s="19">
        <v>2827</v>
      </c>
      <c r="K31" s="19">
        <v>901</v>
      </c>
    </row>
    <row r="32" spans="1:11" x14ac:dyDescent="0.2">
      <c r="A32" s="16" t="s">
        <v>43</v>
      </c>
      <c r="B32" s="5" t="s">
        <v>44</v>
      </c>
      <c r="C32" s="5">
        <v>53</v>
      </c>
      <c r="D32" s="25" t="s">
        <v>45</v>
      </c>
      <c r="E32" s="25" t="s">
        <v>106</v>
      </c>
      <c r="F32" s="25" t="s">
        <v>21</v>
      </c>
      <c r="G32" s="25" t="s">
        <v>22</v>
      </c>
      <c r="H32" s="5" t="s">
        <v>106</v>
      </c>
      <c r="I32" s="18" t="s">
        <v>107</v>
      </c>
      <c r="J32" s="19">
        <v>37064</v>
      </c>
      <c r="K32" s="19">
        <v>7705</v>
      </c>
    </row>
    <row r="33" spans="1:11" x14ac:dyDescent="0.2">
      <c r="A33" s="16" t="s">
        <v>46</v>
      </c>
      <c r="B33" s="5" t="s">
        <v>47</v>
      </c>
      <c r="C33" s="5">
        <v>4</v>
      </c>
      <c r="D33" s="25" t="s">
        <v>48</v>
      </c>
      <c r="E33" s="25" t="s">
        <v>225</v>
      </c>
      <c r="F33" s="25" t="s">
        <v>21</v>
      </c>
      <c r="G33" s="25" t="s">
        <v>22</v>
      </c>
      <c r="H33" s="5" t="s">
        <v>225</v>
      </c>
      <c r="I33" s="18" t="s">
        <v>226</v>
      </c>
      <c r="J33" s="19">
        <v>42613</v>
      </c>
      <c r="K33" s="19">
        <v>4938</v>
      </c>
    </row>
    <row r="34" spans="1:11" x14ac:dyDescent="0.2">
      <c r="A34" s="16" t="s">
        <v>46</v>
      </c>
      <c r="B34" s="5" t="s">
        <v>47</v>
      </c>
      <c r="C34" s="5">
        <v>4</v>
      </c>
      <c r="D34" s="25" t="s">
        <v>48</v>
      </c>
      <c r="E34" s="25" t="s">
        <v>162</v>
      </c>
      <c r="F34" s="25" t="s">
        <v>21</v>
      </c>
      <c r="G34" s="25" t="s">
        <v>22</v>
      </c>
      <c r="H34" s="5" t="s">
        <v>162</v>
      </c>
      <c r="I34" s="18" t="s">
        <v>163</v>
      </c>
      <c r="J34" s="19">
        <v>250547</v>
      </c>
      <c r="K34" s="19">
        <v>73501</v>
      </c>
    </row>
    <row r="35" spans="1:11" x14ac:dyDescent="0.2">
      <c r="A35" s="16" t="s">
        <v>49</v>
      </c>
      <c r="B35" s="5" t="s">
        <v>50</v>
      </c>
      <c r="C35" s="5">
        <v>11</v>
      </c>
      <c r="D35" s="25" t="s">
        <v>51</v>
      </c>
      <c r="E35" s="25" t="s">
        <v>164</v>
      </c>
      <c r="F35" s="25" t="s">
        <v>21</v>
      </c>
      <c r="G35" s="25" t="s">
        <v>22</v>
      </c>
      <c r="H35" s="5" t="s">
        <v>164</v>
      </c>
      <c r="I35" s="18" t="s">
        <v>165</v>
      </c>
      <c r="J35" s="19">
        <v>37692</v>
      </c>
      <c r="K35" s="19">
        <v>16913</v>
      </c>
    </row>
    <row r="36" spans="1:11" x14ac:dyDescent="0.2">
      <c r="A36" s="16" t="s">
        <v>52</v>
      </c>
      <c r="B36" s="5" t="s">
        <v>53</v>
      </c>
      <c r="C36" s="5">
        <v>52</v>
      </c>
      <c r="D36" s="25" t="s">
        <v>54</v>
      </c>
      <c r="E36" s="25" t="s">
        <v>227</v>
      </c>
      <c r="F36" s="25" t="s">
        <v>21</v>
      </c>
      <c r="G36" s="25" t="s">
        <v>22</v>
      </c>
      <c r="H36" s="5" t="s">
        <v>227</v>
      </c>
      <c r="I36" s="18" t="s">
        <v>228</v>
      </c>
      <c r="J36" s="19">
        <v>4607</v>
      </c>
      <c r="K36" s="19">
        <v>2461</v>
      </c>
    </row>
    <row r="37" spans="1:11" x14ac:dyDescent="0.2">
      <c r="A37" s="16" t="s">
        <v>52</v>
      </c>
      <c r="B37" s="5" t="s">
        <v>53</v>
      </c>
      <c r="C37" s="5">
        <v>52</v>
      </c>
      <c r="D37" s="25" t="s">
        <v>54</v>
      </c>
      <c r="E37" s="25" t="s">
        <v>55</v>
      </c>
      <c r="F37" s="25" t="s">
        <v>21</v>
      </c>
      <c r="G37" s="25" t="s">
        <v>22</v>
      </c>
      <c r="H37" s="5" t="s">
        <v>55</v>
      </c>
      <c r="I37" s="18" t="s">
        <v>56</v>
      </c>
      <c r="J37" s="19">
        <v>120300</v>
      </c>
      <c r="K37" s="19">
        <v>31393</v>
      </c>
    </row>
    <row r="38" spans="1:11" x14ac:dyDescent="0.2">
      <c r="A38" s="16" t="s">
        <v>52</v>
      </c>
      <c r="B38" s="5" t="s">
        <v>53</v>
      </c>
      <c r="C38" s="5">
        <v>52</v>
      </c>
      <c r="D38" s="25" t="s">
        <v>54</v>
      </c>
      <c r="E38" s="25" t="s">
        <v>166</v>
      </c>
      <c r="F38" s="25" t="s">
        <v>21</v>
      </c>
      <c r="G38" s="25" t="s">
        <v>22</v>
      </c>
      <c r="H38" s="5" t="s">
        <v>166</v>
      </c>
      <c r="I38" s="18" t="s">
        <v>167</v>
      </c>
      <c r="J38" s="19">
        <v>419009</v>
      </c>
      <c r="K38" s="19">
        <v>35156</v>
      </c>
    </row>
    <row r="39" spans="1:11" x14ac:dyDescent="0.2">
      <c r="A39" s="16" t="s">
        <v>57</v>
      </c>
      <c r="B39" s="5" t="s">
        <v>58</v>
      </c>
      <c r="C39" s="5">
        <v>4</v>
      </c>
      <c r="D39" s="25" t="s">
        <v>59</v>
      </c>
      <c r="E39" s="25" t="s">
        <v>168</v>
      </c>
      <c r="F39" s="25" t="s">
        <v>21</v>
      </c>
      <c r="G39" s="25" t="s">
        <v>22</v>
      </c>
      <c r="H39" s="5" t="s">
        <v>168</v>
      </c>
      <c r="I39" s="18" t="s">
        <v>169</v>
      </c>
      <c r="J39" s="19">
        <v>52036</v>
      </c>
      <c r="K39" s="19">
        <v>5968</v>
      </c>
    </row>
    <row r="40" spans="1:11" x14ac:dyDescent="0.2">
      <c r="A40" s="16" t="s">
        <v>57</v>
      </c>
      <c r="B40" s="5" t="s">
        <v>58</v>
      </c>
      <c r="C40" s="5">
        <v>4</v>
      </c>
      <c r="D40" s="25" t="s">
        <v>59</v>
      </c>
      <c r="E40" s="25" t="s">
        <v>60</v>
      </c>
      <c r="F40" s="25" t="s">
        <v>21</v>
      </c>
      <c r="G40" s="25" t="s">
        <v>22</v>
      </c>
      <c r="H40" s="5" t="s">
        <v>60</v>
      </c>
      <c r="I40" s="18" t="s">
        <v>61</v>
      </c>
      <c r="J40" s="19">
        <v>53711</v>
      </c>
      <c r="K40" s="19">
        <v>76</v>
      </c>
    </row>
    <row r="41" spans="1:11" x14ac:dyDescent="0.2">
      <c r="A41" s="16" t="s">
        <v>62</v>
      </c>
      <c r="B41" s="5" t="s">
        <v>63</v>
      </c>
      <c r="C41" s="5">
        <v>2</v>
      </c>
      <c r="D41" s="25" t="s">
        <v>64</v>
      </c>
      <c r="E41" s="25" t="s">
        <v>229</v>
      </c>
      <c r="F41" s="25" t="s">
        <v>21</v>
      </c>
      <c r="G41" s="25" t="s">
        <v>22</v>
      </c>
      <c r="H41" s="5" t="s">
        <v>229</v>
      </c>
      <c r="I41" s="18" t="s">
        <v>230</v>
      </c>
      <c r="J41" s="19">
        <v>29421</v>
      </c>
      <c r="K41" s="19">
        <v>11912</v>
      </c>
    </row>
    <row r="42" spans="1:11" x14ac:dyDescent="0.2">
      <c r="A42" s="16" t="s">
        <v>62</v>
      </c>
      <c r="B42" s="5" t="s">
        <v>63</v>
      </c>
      <c r="C42" s="5">
        <v>2</v>
      </c>
      <c r="D42" s="25" t="s">
        <v>64</v>
      </c>
      <c r="E42" s="25" t="s">
        <v>108</v>
      </c>
      <c r="F42" s="25" t="s">
        <v>21</v>
      </c>
      <c r="G42" s="25" t="s">
        <v>22</v>
      </c>
      <c r="H42" s="5" t="s">
        <v>108</v>
      </c>
      <c r="I42" s="18" t="s">
        <v>109</v>
      </c>
      <c r="J42" s="19">
        <v>117473</v>
      </c>
      <c r="K42" s="19">
        <v>8477</v>
      </c>
    </row>
    <row r="43" spans="1:11" x14ac:dyDescent="0.2">
      <c r="A43" s="16" t="s">
        <v>62</v>
      </c>
      <c r="B43" s="5" t="s">
        <v>63</v>
      </c>
      <c r="C43" s="5">
        <v>2</v>
      </c>
      <c r="D43" s="25" t="s">
        <v>64</v>
      </c>
      <c r="E43" s="25" t="s">
        <v>231</v>
      </c>
      <c r="F43" s="25" t="s">
        <v>21</v>
      </c>
      <c r="G43" s="25" t="s">
        <v>22</v>
      </c>
      <c r="H43" s="5" t="s">
        <v>231</v>
      </c>
      <c r="I43" s="18" t="s">
        <v>232</v>
      </c>
      <c r="J43" s="19">
        <v>44393</v>
      </c>
      <c r="K43" s="19">
        <v>2820</v>
      </c>
    </row>
    <row r="44" spans="1:11" x14ac:dyDescent="0.2">
      <c r="A44" s="16" t="s">
        <v>170</v>
      </c>
      <c r="B44" s="5" t="s">
        <v>171</v>
      </c>
      <c r="C44" s="5">
        <v>1</v>
      </c>
      <c r="D44" s="25" t="s">
        <v>172</v>
      </c>
      <c r="E44" s="25" t="s">
        <v>173</v>
      </c>
      <c r="F44" s="25" t="s">
        <v>21</v>
      </c>
      <c r="G44" s="25" t="s">
        <v>22</v>
      </c>
      <c r="H44" s="5" t="s">
        <v>173</v>
      </c>
      <c r="I44" s="18" t="s">
        <v>174</v>
      </c>
      <c r="J44" s="19">
        <v>28164</v>
      </c>
      <c r="K44" s="19">
        <v>8098</v>
      </c>
    </row>
    <row r="45" spans="1:11" x14ac:dyDescent="0.2">
      <c r="A45" s="16" t="s">
        <v>170</v>
      </c>
      <c r="B45" s="5" t="s">
        <v>171</v>
      </c>
      <c r="C45" s="5">
        <v>1</v>
      </c>
      <c r="D45" s="25" t="s">
        <v>172</v>
      </c>
      <c r="E45" s="25" t="s">
        <v>175</v>
      </c>
      <c r="F45" s="25" t="s">
        <v>176</v>
      </c>
      <c r="G45" s="25" t="s">
        <v>177</v>
      </c>
      <c r="H45" s="5" t="s">
        <v>178</v>
      </c>
      <c r="I45" s="18" t="s">
        <v>179</v>
      </c>
      <c r="J45" s="19">
        <v>3665</v>
      </c>
      <c r="K45" s="19">
        <v>916</v>
      </c>
    </row>
    <row r="46" spans="1:11" x14ac:dyDescent="0.2">
      <c r="A46" s="16" t="s">
        <v>65</v>
      </c>
      <c r="B46" s="5" t="s">
        <v>66</v>
      </c>
      <c r="C46" s="5">
        <v>1</v>
      </c>
      <c r="D46" s="25" t="s">
        <v>67</v>
      </c>
      <c r="E46" s="25" t="s">
        <v>68</v>
      </c>
      <c r="F46" s="25" t="s">
        <v>21</v>
      </c>
      <c r="G46" s="25" t="s">
        <v>22</v>
      </c>
      <c r="H46" s="5" t="s">
        <v>68</v>
      </c>
      <c r="I46" s="18" t="s">
        <v>69</v>
      </c>
      <c r="J46" s="19">
        <v>13925</v>
      </c>
      <c r="K46" s="19">
        <v>3768</v>
      </c>
    </row>
    <row r="47" spans="1:11" x14ac:dyDescent="0.2">
      <c r="A47" s="16" t="s">
        <v>65</v>
      </c>
      <c r="B47" s="5" t="s">
        <v>66</v>
      </c>
      <c r="C47" s="5">
        <v>1</v>
      </c>
      <c r="D47" s="25" t="s">
        <v>67</v>
      </c>
      <c r="E47" s="25" t="s">
        <v>233</v>
      </c>
      <c r="F47" s="25" t="s">
        <v>21</v>
      </c>
      <c r="G47" s="25" t="s">
        <v>22</v>
      </c>
      <c r="H47" s="5" t="s">
        <v>233</v>
      </c>
      <c r="I47" s="18" t="s">
        <v>234</v>
      </c>
      <c r="J47" s="19">
        <v>4397</v>
      </c>
      <c r="K47" s="19">
        <v>3298</v>
      </c>
    </row>
    <row r="48" spans="1:11" x14ac:dyDescent="0.2">
      <c r="A48" s="16" t="s">
        <v>65</v>
      </c>
      <c r="B48" s="5" t="s">
        <v>66</v>
      </c>
      <c r="C48" s="5">
        <v>1</v>
      </c>
      <c r="D48" s="25" t="s">
        <v>67</v>
      </c>
      <c r="E48" s="25" t="s">
        <v>180</v>
      </c>
      <c r="F48" s="25" t="s">
        <v>21</v>
      </c>
      <c r="G48" s="25" t="s">
        <v>22</v>
      </c>
      <c r="H48" s="5" t="s">
        <v>180</v>
      </c>
      <c r="I48" s="18" t="s">
        <v>181</v>
      </c>
      <c r="J48" s="19">
        <v>15496</v>
      </c>
      <c r="K48" s="19">
        <v>1424</v>
      </c>
    </row>
    <row r="49" spans="1:11" x14ac:dyDescent="0.2">
      <c r="A49" s="16" t="s">
        <v>70</v>
      </c>
      <c r="B49" s="5" t="s">
        <v>71</v>
      </c>
      <c r="C49" s="5">
        <v>1</v>
      </c>
      <c r="D49" s="25" t="s">
        <v>72</v>
      </c>
      <c r="E49" s="25" t="s">
        <v>110</v>
      </c>
      <c r="F49" s="25" t="s">
        <v>21</v>
      </c>
      <c r="G49" s="25" t="s">
        <v>22</v>
      </c>
      <c r="H49" s="5" t="s">
        <v>110</v>
      </c>
      <c r="I49" s="18" t="s">
        <v>111</v>
      </c>
      <c r="J49" s="19">
        <v>64600</v>
      </c>
      <c r="K49" s="19">
        <v>8779</v>
      </c>
    </row>
    <row r="50" spans="1:11" x14ac:dyDescent="0.2">
      <c r="A50" s="16" t="s">
        <v>70</v>
      </c>
      <c r="B50" s="5" t="s">
        <v>71</v>
      </c>
      <c r="C50" s="5">
        <v>1</v>
      </c>
      <c r="D50" s="25" t="s">
        <v>72</v>
      </c>
      <c r="E50" s="25" t="s">
        <v>182</v>
      </c>
      <c r="F50" s="25" t="s">
        <v>21</v>
      </c>
      <c r="G50" s="25" t="s">
        <v>22</v>
      </c>
      <c r="H50" s="5" t="s">
        <v>182</v>
      </c>
      <c r="I50" s="18" t="s">
        <v>183</v>
      </c>
      <c r="J50" s="19">
        <v>33504</v>
      </c>
      <c r="K50" s="19">
        <v>8887</v>
      </c>
    </row>
    <row r="51" spans="1:11" x14ac:dyDescent="0.2">
      <c r="A51" s="16" t="s">
        <v>70</v>
      </c>
      <c r="B51" s="5" t="s">
        <v>71</v>
      </c>
      <c r="C51" s="5">
        <v>1</v>
      </c>
      <c r="D51" s="25" t="s">
        <v>72</v>
      </c>
      <c r="E51" s="25" t="s">
        <v>184</v>
      </c>
      <c r="F51" s="25" t="s">
        <v>21</v>
      </c>
      <c r="G51" s="25" t="s">
        <v>22</v>
      </c>
      <c r="H51" s="5" t="s">
        <v>184</v>
      </c>
      <c r="I51" s="18" t="s">
        <v>185</v>
      </c>
      <c r="J51" s="19">
        <v>48371</v>
      </c>
      <c r="K51" s="19">
        <v>874</v>
      </c>
    </row>
    <row r="52" spans="1:11" x14ac:dyDescent="0.2">
      <c r="A52" s="16" t="s">
        <v>73</v>
      </c>
      <c r="B52" s="5" t="s">
        <v>74</v>
      </c>
      <c r="C52" s="5">
        <v>3</v>
      </c>
      <c r="D52" s="25" t="s">
        <v>75</v>
      </c>
      <c r="E52" s="25" t="s">
        <v>235</v>
      </c>
      <c r="F52" s="25" t="s">
        <v>21</v>
      </c>
      <c r="G52" s="25" t="s">
        <v>22</v>
      </c>
      <c r="H52" s="5" t="s">
        <v>235</v>
      </c>
      <c r="I52" s="18" t="s">
        <v>236</v>
      </c>
      <c r="J52" s="19">
        <v>2932</v>
      </c>
      <c r="K52" s="19">
        <v>733</v>
      </c>
    </row>
    <row r="53" spans="1:11" x14ac:dyDescent="0.2">
      <c r="A53" s="16" t="s">
        <v>73</v>
      </c>
      <c r="B53" s="5" t="s">
        <v>74</v>
      </c>
      <c r="C53" s="5">
        <v>3</v>
      </c>
      <c r="D53" s="25" t="s">
        <v>75</v>
      </c>
      <c r="E53" s="25" t="s">
        <v>112</v>
      </c>
      <c r="F53" s="25" t="s">
        <v>21</v>
      </c>
      <c r="G53" s="25" t="s">
        <v>22</v>
      </c>
      <c r="H53" s="5" t="s">
        <v>112</v>
      </c>
      <c r="I53" s="18" t="s">
        <v>113</v>
      </c>
      <c r="J53" s="19">
        <v>51722</v>
      </c>
      <c r="K53" s="19">
        <v>14560</v>
      </c>
    </row>
    <row r="54" spans="1:11" x14ac:dyDescent="0.2">
      <c r="A54" s="16" t="s">
        <v>73</v>
      </c>
      <c r="B54" s="5" t="s">
        <v>74</v>
      </c>
      <c r="C54" s="5">
        <v>3</v>
      </c>
      <c r="D54" s="25" t="s">
        <v>75</v>
      </c>
      <c r="E54" s="25" t="s">
        <v>186</v>
      </c>
      <c r="F54" s="25" t="s">
        <v>21</v>
      </c>
      <c r="G54" s="25" t="s">
        <v>22</v>
      </c>
      <c r="H54" s="5" t="s">
        <v>186</v>
      </c>
      <c r="I54" s="18" t="s">
        <v>187</v>
      </c>
      <c r="J54" s="19">
        <v>17590</v>
      </c>
      <c r="K54" s="19">
        <v>11017</v>
      </c>
    </row>
    <row r="55" spans="1:11" x14ac:dyDescent="0.2">
      <c r="A55" s="16" t="s">
        <v>73</v>
      </c>
      <c r="B55" s="5" t="s">
        <v>74</v>
      </c>
      <c r="C55" s="5">
        <v>3</v>
      </c>
      <c r="D55" s="25" t="s">
        <v>75</v>
      </c>
      <c r="E55" s="25" t="s">
        <v>76</v>
      </c>
      <c r="F55" s="25" t="s">
        <v>21</v>
      </c>
      <c r="G55" s="25" t="s">
        <v>22</v>
      </c>
      <c r="H55" s="5" t="s">
        <v>76</v>
      </c>
      <c r="I55" s="18" t="s">
        <v>77</v>
      </c>
      <c r="J55" s="19">
        <v>47639</v>
      </c>
      <c r="K55" s="19">
        <v>11434</v>
      </c>
    </row>
    <row r="56" spans="1:11" x14ac:dyDescent="0.2">
      <c r="A56" s="16" t="s">
        <v>114</v>
      </c>
      <c r="B56" s="5" t="s">
        <v>115</v>
      </c>
      <c r="C56" s="5">
        <v>1</v>
      </c>
      <c r="D56" s="25" t="s">
        <v>116</v>
      </c>
      <c r="E56" s="25" t="s">
        <v>117</v>
      </c>
      <c r="F56" s="25" t="s">
        <v>188</v>
      </c>
      <c r="G56" s="25" t="s">
        <v>189</v>
      </c>
      <c r="H56" s="5" t="s">
        <v>190</v>
      </c>
      <c r="I56" s="18" t="s">
        <v>191</v>
      </c>
      <c r="J56" s="19">
        <v>5340</v>
      </c>
      <c r="K56" s="19">
        <v>1335</v>
      </c>
    </row>
    <row r="57" spans="1:11" x14ac:dyDescent="0.2">
      <c r="A57" s="16" t="s">
        <v>78</v>
      </c>
      <c r="B57" s="5" t="s">
        <v>79</v>
      </c>
      <c r="C57" s="5">
        <v>35</v>
      </c>
      <c r="D57" s="25" t="s">
        <v>80</v>
      </c>
      <c r="E57" s="25" t="s">
        <v>192</v>
      </c>
      <c r="F57" s="25" t="s">
        <v>21</v>
      </c>
      <c r="G57" s="25" t="s">
        <v>22</v>
      </c>
      <c r="H57" s="5" t="s">
        <v>192</v>
      </c>
      <c r="I57" s="18" t="s">
        <v>193</v>
      </c>
      <c r="J57" s="19">
        <v>35912</v>
      </c>
      <c r="K57" s="19">
        <v>25501</v>
      </c>
    </row>
    <row r="58" spans="1:11" x14ac:dyDescent="0.2">
      <c r="A58" s="16" t="s">
        <v>194</v>
      </c>
      <c r="B58" s="5" t="s">
        <v>195</v>
      </c>
      <c r="C58" s="5">
        <v>21</v>
      </c>
      <c r="D58" s="25" t="s">
        <v>196</v>
      </c>
      <c r="E58" s="25" t="s">
        <v>197</v>
      </c>
      <c r="F58" s="25" t="s">
        <v>198</v>
      </c>
      <c r="G58" s="25" t="s">
        <v>199</v>
      </c>
      <c r="H58" s="5" t="s">
        <v>200</v>
      </c>
      <c r="I58" s="18" t="s">
        <v>201</v>
      </c>
      <c r="J58" s="19">
        <v>2722</v>
      </c>
      <c r="K58" s="19">
        <v>681</v>
      </c>
    </row>
    <row r="59" spans="1:11" x14ac:dyDescent="0.2">
      <c r="A59" s="16" t="s">
        <v>81</v>
      </c>
      <c r="B59" s="5" t="s">
        <v>82</v>
      </c>
      <c r="C59" s="5">
        <v>1</v>
      </c>
      <c r="D59" s="25" t="s">
        <v>83</v>
      </c>
      <c r="E59" s="25" t="s">
        <v>118</v>
      </c>
      <c r="F59" s="25" t="s">
        <v>21</v>
      </c>
      <c r="G59" s="25" t="s">
        <v>22</v>
      </c>
      <c r="H59" s="5" t="s">
        <v>118</v>
      </c>
      <c r="I59" s="18" t="s">
        <v>119</v>
      </c>
      <c r="J59" s="19">
        <v>2199</v>
      </c>
      <c r="K59" s="19">
        <v>550</v>
      </c>
    </row>
    <row r="60" spans="1:11" x14ac:dyDescent="0.2">
      <c r="A60" s="16" t="s">
        <v>81</v>
      </c>
      <c r="B60" s="5" t="s">
        <v>82</v>
      </c>
      <c r="C60" s="5">
        <v>1</v>
      </c>
      <c r="D60" s="25" t="s">
        <v>83</v>
      </c>
      <c r="E60" s="25" t="s">
        <v>239</v>
      </c>
      <c r="F60" s="25" t="s">
        <v>21</v>
      </c>
      <c r="G60" s="25" t="s">
        <v>22</v>
      </c>
      <c r="H60" s="5" t="s">
        <v>239</v>
      </c>
      <c r="I60" s="18" t="s">
        <v>240</v>
      </c>
      <c r="J60" s="19">
        <v>2199</v>
      </c>
      <c r="K60" s="19">
        <v>2199</v>
      </c>
    </row>
    <row r="61" spans="1:11" x14ac:dyDescent="0.2">
      <c r="A61" s="16" t="s">
        <v>84</v>
      </c>
      <c r="B61" s="5" t="s">
        <v>85</v>
      </c>
      <c r="C61" s="5">
        <v>6</v>
      </c>
      <c r="D61" s="25" t="s">
        <v>86</v>
      </c>
      <c r="E61" s="25" t="s">
        <v>202</v>
      </c>
      <c r="F61" s="25" t="s">
        <v>21</v>
      </c>
      <c r="G61" s="25" t="s">
        <v>22</v>
      </c>
      <c r="H61" s="5" t="s">
        <v>202</v>
      </c>
      <c r="I61" s="18" t="s">
        <v>203</v>
      </c>
      <c r="J61" s="19">
        <v>3874</v>
      </c>
      <c r="K61" s="19">
        <v>2233</v>
      </c>
    </row>
    <row r="62" spans="1:11" x14ac:dyDescent="0.2">
      <c r="A62" s="16" t="s">
        <v>204</v>
      </c>
      <c r="B62" s="5" t="s">
        <v>205</v>
      </c>
      <c r="C62" s="5">
        <v>58</v>
      </c>
      <c r="D62" s="25" t="s">
        <v>206</v>
      </c>
      <c r="E62" s="25" t="s">
        <v>241</v>
      </c>
      <c r="F62" s="25" t="s">
        <v>21</v>
      </c>
      <c r="G62" s="25" t="s">
        <v>22</v>
      </c>
      <c r="H62" s="5" t="s">
        <v>241</v>
      </c>
      <c r="I62" s="18" t="s">
        <v>242</v>
      </c>
      <c r="J62" s="19">
        <v>8585</v>
      </c>
      <c r="K62" s="19">
        <v>2146</v>
      </c>
    </row>
    <row r="63" spans="1:11" x14ac:dyDescent="0.2">
      <c r="A63" s="16" t="s">
        <v>204</v>
      </c>
      <c r="B63" s="5" t="s">
        <v>205</v>
      </c>
      <c r="C63" s="5">
        <v>58</v>
      </c>
      <c r="D63" s="25" t="s">
        <v>206</v>
      </c>
      <c r="E63" s="25" t="s">
        <v>243</v>
      </c>
      <c r="F63" s="25" t="s">
        <v>21</v>
      </c>
      <c r="G63" s="25" t="s">
        <v>22</v>
      </c>
      <c r="H63" s="5" t="s">
        <v>243</v>
      </c>
      <c r="I63" s="18" t="s">
        <v>244</v>
      </c>
      <c r="J63" s="19">
        <v>36017</v>
      </c>
      <c r="K63" s="19">
        <v>140</v>
      </c>
    </row>
    <row r="64" spans="1:11" x14ac:dyDescent="0.2">
      <c r="A64" s="16" t="s">
        <v>87</v>
      </c>
      <c r="B64" s="5" t="s">
        <v>88</v>
      </c>
      <c r="C64" s="5">
        <v>1</v>
      </c>
      <c r="D64" s="25" t="s">
        <v>89</v>
      </c>
      <c r="E64" s="25" t="s">
        <v>245</v>
      </c>
      <c r="F64" s="25" t="s">
        <v>21</v>
      </c>
      <c r="G64" s="25" t="s">
        <v>22</v>
      </c>
      <c r="H64" s="5" t="s">
        <v>245</v>
      </c>
      <c r="I64" s="18" t="s">
        <v>246</v>
      </c>
      <c r="J64" s="19">
        <v>26280</v>
      </c>
      <c r="K64" s="19">
        <v>2255</v>
      </c>
    </row>
    <row r="65" spans="1:11" customFormat="1" ht="15.75" x14ac:dyDescent="0.25">
      <c r="A65" s="35" t="s">
        <v>6</v>
      </c>
      <c r="B65" s="32"/>
      <c r="C65" s="32"/>
      <c r="D65" s="32"/>
      <c r="E65" s="32"/>
      <c r="F65" s="32"/>
      <c r="G65" s="32"/>
      <c r="H65" s="36"/>
      <c r="I65" s="32"/>
      <c r="J65" s="37">
        <f>SUBTOTAL(109,Table3[
2020–21
Revised Allocation Amount])</f>
        <v>2411977</v>
      </c>
      <c r="K65" s="37">
        <f>SUBTOTAL(109,Table3[3rd
Apportionment])</f>
        <v>545119</v>
      </c>
    </row>
    <row r="66" spans="1:11" x14ac:dyDescent="0.2">
      <c r="A66" s="1" t="s">
        <v>7</v>
      </c>
      <c r="H66" s="5"/>
      <c r="K66" s="3"/>
    </row>
    <row r="67" spans="1:11" x14ac:dyDescent="0.2">
      <c r="A67" s="1" t="s">
        <v>8</v>
      </c>
      <c r="H67" s="5"/>
      <c r="K67" s="3"/>
    </row>
    <row r="68" spans="1:11" x14ac:dyDescent="0.2">
      <c r="A68" s="20" t="s">
        <v>209</v>
      </c>
      <c r="B68" s="7"/>
      <c r="C68" s="7"/>
      <c r="H68" s="5"/>
      <c r="K68" s="3"/>
    </row>
  </sheetData>
  <pageMargins left="0.7" right="0.7" top="0.75" bottom="0.75" header="0.3" footer="0.3"/>
  <pageSetup scale="62" fitToHeight="0" orientation="landscape" r:id="rId1"/>
  <headerFooter>
    <oddFooter>&amp;C&amp;P of &amp;N</oddFooter>
  </headerFooter>
  <ignoredErrors>
    <ignoredError sqref="B5:H5 D6:H64 B6:B64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4"/>
  <sheetViews>
    <sheetView workbookViewId="0"/>
  </sheetViews>
  <sheetFormatPr defaultColWidth="9.21875" defaultRowHeight="15" x14ac:dyDescent="0.2"/>
  <cols>
    <col min="1" max="1" width="10.5546875" style="12" customWidth="1"/>
    <col min="2" max="2" width="17.77734375" customWidth="1"/>
    <col min="3" max="3" width="19.6640625" customWidth="1"/>
    <col min="4" max="4" width="11" style="2" bestFit="1" customWidth="1"/>
    <col min="5" max="5" width="11.5546875" customWidth="1"/>
  </cols>
  <sheetData>
    <row r="1" spans="1:5" ht="20.25" x14ac:dyDescent="0.2">
      <c r="A1" s="29" t="s">
        <v>210</v>
      </c>
    </row>
    <row r="2" spans="1:5" ht="18" x14ac:dyDescent="0.25">
      <c r="A2" s="30" t="s">
        <v>249</v>
      </c>
    </row>
    <row r="3" spans="1:5" ht="15.75" x14ac:dyDescent="0.25">
      <c r="A3" s="28" t="s">
        <v>15</v>
      </c>
    </row>
    <row r="4" spans="1:5" ht="15.75" x14ac:dyDescent="0.25">
      <c r="A4" s="17" t="s">
        <v>90</v>
      </c>
      <c r="B4" s="13"/>
      <c r="C4" s="13"/>
      <c r="D4" s="14"/>
    </row>
    <row r="5" spans="1:5" s="10" customFormat="1" ht="31.5" x14ac:dyDescent="0.25">
      <c r="A5" s="8" t="s">
        <v>1</v>
      </c>
      <c r="B5" s="8" t="s">
        <v>13</v>
      </c>
      <c r="C5" s="8" t="s">
        <v>14</v>
      </c>
      <c r="D5" s="9" t="s">
        <v>12</v>
      </c>
      <c r="E5" s="27" t="s">
        <v>248</v>
      </c>
    </row>
    <row r="6" spans="1:5" x14ac:dyDescent="0.2">
      <c r="A6" s="22" t="s">
        <v>19</v>
      </c>
      <c r="B6" s="23" t="s">
        <v>17</v>
      </c>
      <c r="C6" s="21" t="s">
        <v>247</v>
      </c>
      <c r="D6" s="24">
        <v>162939</v>
      </c>
      <c r="E6" s="26">
        <v>235139</v>
      </c>
    </row>
    <row r="7" spans="1:5" x14ac:dyDescent="0.2">
      <c r="A7" s="5" t="s">
        <v>213</v>
      </c>
      <c r="B7" s="1" t="s">
        <v>237</v>
      </c>
      <c r="C7" s="21" t="s">
        <v>247</v>
      </c>
      <c r="D7" s="6">
        <v>821</v>
      </c>
      <c r="E7" s="26">
        <v>235140</v>
      </c>
    </row>
    <row r="8" spans="1:5" x14ac:dyDescent="0.2">
      <c r="A8" s="5" t="s">
        <v>27</v>
      </c>
      <c r="B8" s="1" t="s">
        <v>25</v>
      </c>
      <c r="C8" s="21" t="s">
        <v>247</v>
      </c>
      <c r="D8" s="6">
        <v>529</v>
      </c>
      <c r="E8" s="26">
        <v>235141</v>
      </c>
    </row>
    <row r="9" spans="1:5" x14ac:dyDescent="0.2">
      <c r="A9" s="22" t="s">
        <v>30</v>
      </c>
      <c r="B9" s="23" t="s">
        <v>28</v>
      </c>
      <c r="C9" s="21" t="s">
        <v>247</v>
      </c>
      <c r="D9" s="24">
        <v>24477</v>
      </c>
      <c r="E9" s="26">
        <v>235142</v>
      </c>
    </row>
    <row r="10" spans="1:5" x14ac:dyDescent="0.2">
      <c r="A10" s="22" t="s">
        <v>35</v>
      </c>
      <c r="B10" s="23" t="s">
        <v>33</v>
      </c>
      <c r="C10" s="21" t="s">
        <v>247</v>
      </c>
      <c r="D10" s="24">
        <v>6080</v>
      </c>
      <c r="E10" s="26">
        <v>235143</v>
      </c>
    </row>
    <row r="11" spans="1:5" x14ac:dyDescent="0.2">
      <c r="A11" s="22" t="s">
        <v>148</v>
      </c>
      <c r="B11" s="23" t="s">
        <v>146</v>
      </c>
      <c r="C11" s="21" t="s">
        <v>247</v>
      </c>
      <c r="D11" s="24">
        <v>1725</v>
      </c>
      <c r="E11" s="26">
        <v>235144</v>
      </c>
    </row>
    <row r="12" spans="1:5" x14ac:dyDescent="0.2">
      <c r="A12" s="22" t="s">
        <v>38</v>
      </c>
      <c r="B12" s="23" t="s">
        <v>36</v>
      </c>
      <c r="C12" s="21" t="s">
        <v>247</v>
      </c>
      <c r="D12" s="24">
        <v>11955</v>
      </c>
      <c r="E12" s="26">
        <v>235145</v>
      </c>
    </row>
    <row r="13" spans="1:5" x14ac:dyDescent="0.2">
      <c r="A13" s="22" t="s">
        <v>41</v>
      </c>
      <c r="B13" s="23" t="s">
        <v>39</v>
      </c>
      <c r="C13" s="21" t="s">
        <v>247</v>
      </c>
      <c r="D13" s="24">
        <v>24445</v>
      </c>
      <c r="E13" s="26">
        <v>235146</v>
      </c>
    </row>
    <row r="14" spans="1:5" x14ac:dyDescent="0.2">
      <c r="A14" s="22" t="s">
        <v>45</v>
      </c>
      <c r="B14" s="23" t="s">
        <v>43</v>
      </c>
      <c r="C14" s="21" t="s">
        <v>247</v>
      </c>
      <c r="D14" s="24">
        <v>7705</v>
      </c>
      <c r="E14" s="26">
        <v>235147</v>
      </c>
    </row>
    <row r="15" spans="1:5" x14ac:dyDescent="0.2">
      <c r="A15" s="22" t="s">
        <v>48</v>
      </c>
      <c r="B15" s="23" t="s">
        <v>46</v>
      </c>
      <c r="C15" s="21" t="s">
        <v>247</v>
      </c>
      <c r="D15" s="24">
        <v>78439</v>
      </c>
      <c r="E15" s="26">
        <v>235148</v>
      </c>
    </row>
    <row r="16" spans="1:5" x14ac:dyDescent="0.2">
      <c r="A16" s="22" t="s">
        <v>51</v>
      </c>
      <c r="B16" s="23" t="s">
        <v>49</v>
      </c>
      <c r="C16" s="21" t="s">
        <v>247</v>
      </c>
      <c r="D16" s="24">
        <v>16913</v>
      </c>
      <c r="E16" s="26">
        <v>235149</v>
      </c>
    </row>
    <row r="17" spans="1:5" x14ac:dyDescent="0.2">
      <c r="A17" s="22" t="s">
        <v>54</v>
      </c>
      <c r="B17" s="23" t="s">
        <v>52</v>
      </c>
      <c r="C17" s="21" t="s">
        <v>247</v>
      </c>
      <c r="D17" s="24">
        <v>69010</v>
      </c>
      <c r="E17" s="26">
        <v>235150</v>
      </c>
    </row>
    <row r="18" spans="1:5" x14ac:dyDescent="0.2">
      <c r="A18" s="22" t="s">
        <v>59</v>
      </c>
      <c r="B18" s="23" t="s">
        <v>57</v>
      </c>
      <c r="C18" s="21" t="s">
        <v>247</v>
      </c>
      <c r="D18" s="24">
        <v>6044</v>
      </c>
      <c r="E18" s="26">
        <v>235151</v>
      </c>
    </row>
    <row r="19" spans="1:5" x14ac:dyDescent="0.2">
      <c r="A19" s="22" t="s">
        <v>64</v>
      </c>
      <c r="B19" s="23" t="s">
        <v>62</v>
      </c>
      <c r="C19" s="21" t="s">
        <v>247</v>
      </c>
      <c r="D19" s="24">
        <v>23209</v>
      </c>
      <c r="E19" s="26">
        <v>235152</v>
      </c>
    </row>
    <row r="20" spans="1:5" x14ac:dyDescent="0.2">
      <c r="A20" s="22" t="s">
        <v>172</v>
      </c>
      <c r="B20" s="23" t="s">
        <v>170</v>
      </c>
      <c r="C20" s="21" t="s">
        <v>247</v>
      </c>
      <c r="D20" s="24">
        <v>9014</v>
      </c>
      <c r="E20" s="26">
        <v>235153</v>
      </c>
    </row>
    <row r="21" spans="1:5" x14ac:dyDescent="0.2">
      <c r="A21" s="22" t="s">
        <v>67</v>
      </c>
      <c r="B21" s="23" t="s">
        <v>65</v>
      </c>
      <c r="C21" s="21" t="s">
        <v>247</v>
      </c>
      <c r="D21" s="24">
        <v>8490</v>
      </c>
      <c r="E21" s="26">
        <v>235154</v>
      </c>
    </row>
    <row r="22" spans="1:5" x14ac:dyDescent="0.2">
      <c r="A22" s="22" t="s">
        <v>72</v>
      </c>
      <c r="B22" s="23" t="s">
        <v>70</v>
      </c>
      <c r="C22" s="21" t="s">
        <v>247</v>
      </c>
      <c r="D22" s="24">
        <v>18540</v>
      </c>
      <c r="E22" s="26">
        <v>235155</v>
      </c>
    </row>
    <row r="23" spans="1:5" x14ac:dyDescent="0.2">
      <c r="A23" s="22" t="s">
        <v>75</v>
      </c>
      <c r="B23" s="23" t="s">
        <v>73</v>
      </c>
      <c r="C23" s="21" t="s">
        <v>247</v>
      </c>
      <c r="D23" s="24">
        <v>37744</v>
      </c>
      <c r="E23" s="26">
        <v>235156</v>
      </c>
    </row>
    <row r="24" spans="1:5" x14ac:dyDescent="0.2">
      <c r="A24" s="22" t="s">
        <v>116</v>
      </c>
      <c r="B24" s="23" t="s">
        <v>114</v>
      </c>
      <c r="C24" s="21" t="s">
        <v>247</v>
      </c>
      <c r="D24" s="24">
        <v>1335</v>
      </c>
      <c r="E24" s="26">
        <v>235157</v>
      </c>
    </row>
    <row r="25" spans="1:5" x14ac:dyDescent="0.2">
      <c r="A25" s="22" t="s">
        <v>80</v>
      </c>
      <c r="B25" s="23" t="s">
        <v>78</v>
      </c>
      <c r="C25" s="21" t="s">
        <v>247</v>
      </c>
      <c r="D25" s="24">
        <v>25501</v>
      </c>
      <c r="E25" s="26">
        <v>235158</v>
      </c>
    </row>
    <row r="26" spans="1:5" x14ac:dyDescent="0.2">
      <c r="A26" s="22" t="s">
        <v>196</v>
      </c>
      <c r="B26" s="23" t="s">
        <v>194</v>
      </c>
      <c r="C26" s="21" t="s">
        <v>247</v>
      </c>
      <c r="D26" s="24">
        <v>681</v>
      </c>
      <c r="E26" s="26">
        <v>235159</v>
      </c>
    </row>
    <row r="27" spans="1:5" x14ac:dyDescent="0.2">
      <c r="A27" s="22" t="s">
        <v>83</v>
      </c>
      <c r="B27" s="23" t="s">
        <v>81</v>
      </c>
      <c r="C27" s="21" t="s">
        <v>247</v>
      </c>
      <c r="D27" s="24">
        <v>2749</v>
      </c>
      <c r="E27" s="26">
        <v>235160</v>
      </c>
    </row>
    <row r="28" spans="1:5" x14ac:dyDescent="0.2">
      <c r="A28" s="22" t="s">
        <v>86</v>
      </c>
      <c r="B28" s="23" t="s">
        <v>84</v>
      </c>
      <c r="C28" s="21" t="s">
        <v>247</v>
      </c>
      <c r="D28" s="24">
        <v>2233</v>
      </c>
      <c r="E28" s="26">
        <v>235161</v>
      </c>
    </row>
    <row r="29" spans="1:5" x14ac:dyDescent="0.2">
      <c r="A29" s="5" t="s">
        <v>206</v>
      </c>
      <c r="B29" s="1" t="s">
        <v>204</v>
      </c>
      <c r="C29" s="21" t="s">
        <v>247</v>
      </c>
      <c r="D29" s="6">
        <v>2286</v>
      </c>
      <c r="E29" s="26">
        <v>235162</v>
      </c>
    </row>
    <row r="30" spans="1:5" x14ac:dyDescent="0.2">
      <c r="A30" s="5" t="s">
        <v>89</v>
      </c>
      <c r="B30" s="1" t="s">
        <v>87</v>
      </c>
      <c r="C30" s="21" t="s">
        <v>247</v>
      </c>
      <c r="D30" s="6">
        <v>2255</v>
      </c>
      <c r="E30" s="26">
        <v>235163</v>
      </c>
    </row>
    <row r="31" spans="1:5" ht="15.75" x14ac:dyDescent="0.25">
      <c r="A31" s="31" t="s">
        <v>6</v>
      </c>
      <c r="B31" s="32"/>
      <c r="C31" s="32"/>
      <c r="D31" s="33">
        <f>SUBTOTAL(109,Table7[County
Total])</f>
        <v>545119</v>
      </c>
      <c r="E31" s="32"/>
    </row>
    <row r="32" spans="1:5" x14ac:dyDescent="0.2">
      <c r="A32" s="11" t="s">
        <v>7</v>
      </c>
      <c r="B32" s="1"/>
      <c r="C32" s="1"/>
      <c r="D32" s="6"/>
    </row>
    <row r="33" spans="1:4" x14ac:dyDescent="0.2">
      <c r="A33" s="11" t="s">
        <v>8</v>
      </c>
      <c r="B33" s="1"/>
      <c r="C33" s="1"/>
      <c r="D33" s="6"/>
    </row>
    <row r="34" spans="1:4" x14ac:dyDescent="0.2">
      <c r="A34" s="20" t="s">
        <v>209</v>
      </c>
      <c r="B34" s="1"/>
      <c r="C34" s="1"/>
      <c r="D34" s="6"/>
    </row>
  </sheetData>
  <printOptions horizontalCentered="1"/>
  <pageMargins left="0.45" right="0.45" top="0.75" bottom="0.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2020-21 Imm Appt 3rd</vt:lpstr>
      <vt:lpstr>2020-21 Title III IMM County</vt:lpstr>
      <vt:lpstr>'2020-21 Title III IMM County'!Print_Area</vt:lpstr>
      <vt:lpstr>'2020-21 Imm Appt 3rd'!Print_Titles</vt:lpstr>
      <vt:lpstr>'2020-21 Title III IMM County'!Print_Titles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Recip3-20: Title III, Immigrant Education (CA Dept of Education)</dc:title>
  <dc:subject>Title III, English Language Acquisition, Language Enhancement, and Academic Achievement for Immigrant Children program third apportionment schedule for fiscal year 2020-21.</dc:subject>
  <dc:creator/>
  <cp:lastModifiedBy/>
  <dcterms:created xsi:type="dcterms:W3CDTF">2024-12-31T18:26:11Z</dcterms:created>
  <dcterms:modified xsi:type="dcterms:W3CDTF">2024-12-31T18:26:20Z</dcterms:modified>
</cp:coreProperties>
</file>