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58801FA2-A3E5-40A5-A3F5-1084EAEFD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5th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5th'!$A$6:$L$119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County'!$A$1:$E$45</definedName>
    <definedName name="_xlnm.Print_Titles" localSheetId="0">'2020-21 Imm Appt 5th'!$1:$6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K120" i="1" l="1"/>
  <c r="L120" i="1"/>
</calcChain>
</file>

<file path=xl/sharedStrings.xml><?xml version="1.0" encoding="utf-8"?>
<sst xmlns="http://schemas.openxmlformats.org/spreadsheetml/2006/main" count="1159" uniqueCount="517">
  <si>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</si>
  <si>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</si>
  <si>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</si>
  <si>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</si>
  <si>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</si>
  <si>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</si>
  <si>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</si>
  <si>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</si>
  <si>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</si>
  <si>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</si>
  <si>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</si>
  <si>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</si>
  <si>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</si>
  <si>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</si>
  <si>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</si>
  <si>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</si>
  <si>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</si>
  <si>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</si>
  <si>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</si>
  <si>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</si>
  <si>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</si>
  <si>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</si>
  <si>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</si>
  <si>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</si>
  <si>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</si>
  <si>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</si>
  <si>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Fresno</t>
  </si>
  <si>
    <t>0000006842</t>
  </si>
  <si>
    <t>10</t>
  </si>
  <si>
    <t>Imperial</t>
  </si>
  <si>
    <t>0000011814</t>
  </si>
  <si>
    <t>13</t>
  </si>
  <si>
    <t>Kern</t>
  </si>
  <si>
    <t>0000040496</t>
  </si>
  <si>
    <t>15</t>
  </si>
  <si>
    <t>Los Angeles</t>
  </si>
  <si>
    <t>0000044132</t>
  </si>
  <si>
    <t>19</t>
  </si>
  <si>
    <t>Marin</t>
  </si>
  <si>
    <t>0000004508</t>
  </si>
  <si>
    <t>21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</si>
  <si>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</si>
  <si>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</si>
  <si>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</si>
  <si>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</si>
  <si>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</si>
  <si>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</si>
  <si>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</si>
  <si>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</si>
  <si>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</si>
  <si>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</si>
  <si>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</si>
  <si>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</si>
  <si>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</si>
  <si>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</si>
  <si>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</si>
  <si>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San Luis Obispo</t>
  </si>
  <si>
    <t>0000011842</t>
  </si>
  <si>
    <t>40</t>
  </si>
  <si>
    <t>San Mateo</t>
  </si>
  <si>
    <t>0000011843</t>
  </si>
  <si>
    <t>41</t>
  </si>
  <si>
    <t>Santa Clara</t>
  </si>
  <si>
    <t>0000011846</t>
  </si>
  <si>
    <t>43</t>
  </si>
  <si>
    <t>69591</t>
  </si>
  <si>
    <t>Mountain View Whisman</t>
  </si>
  <si>
    <t>Stanislaus</t>
  </si>
  <si>
    <t>0000013338</t>
  </si>
  <si>
    <t>50</t>
  </si>
  <si>
    <t>Tulare</t>
  </si>
  <si>
    <t>0000011859</t>
  </si>
  <si>
    <t>54</t>
  </si>
  <si>
    <t>Yolo</t>
  </si>
  <si>
    <t>0000011865</t>
  </si>
  <si>
    <t>57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</si>
  <si>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</si>
  <si>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61309</t>
  </si>
  <si>
    <t>San Lorenzo Unified</t>
  </si>
  <si>
    <t>63503</t>
  </si>
  <si>
    <t>Greenfield Union</t>
  </si>
  <si>
    <t>64725</t>
  </si>
  <si>
    <t>Long Beach Unified</t>
  </si>
  <si>
    <t>10199</t>
  </si>
  <si>
    <t>68916</t>
  </si>
  <si>
    <t>Jefferson Elementary</t>
  </si>
  <si>
    <t>69575</t>
  </si>
  <si>
    <t>Moreland</t>
  </si>
  <si>
    <t>Santa Cruz</t>
  </si>
  <si>
    <t>0000011781</t>
  </si>
  <si>
    <t>44</t>
  </si>
  <si>
    <t>69807</t>
  </si>
  <si>
    <t>10017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</si>
  <si>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</si>
  <si>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</si>
  <si>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</si>
  <si>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</si>
  <si>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</si>
  <si>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</si>
  <si>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</si>
  <si>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</si>
  <si>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0115592</t>
  </si>
  <si>
    <t>1442</t>
  </si>
  <si>
    <t>C1442</t>
  </si>
  <si>
    <t>Learning Without Limits</t>
  </si>
  <si>
    <t>6002000</t>
  </si>
  <si>
    <t>1464</t>
  </si>
  <si>
    <t>C1464</t>
  </si>
  <si>
    <t>Lazear Charter Academy</t>
  </si>
  <si>
    <t>62166</t>
  </si>
  <si>
    <t>Fresno Unified</t>
  </si>
  <si>
    <t>0137679</t>
  </si>
  <si>
    <t>0987</t>
  </si>
  <si>
    <t>C0987</t>
  </si>
  <si>
    <t>Magnolia Science Academy 5</t>
  </si>
  <si>
    <t>73437</t>
  </si>
  <si>
    <t>66522</t>
  </si>
  <si>
    <t>Garden Grove Unified</t>
  </si>
  <si>
    <t>67447</t>
  </si>
  <si>
    <t>San Juan Unified</t>
  </si>
  <si>
    <t>67652</t>
  </si>
  <si>
    <t>Chaffey Joint Union High</t>
  </si>
  <si>
    <t>San Joaquin</t>
  </si>
  <si>
    <t>0000011841</t>
  </si>
  <si>
    <t>39</t>
  </si>
  <si>
    <t>68676</t>
  </si>
  <si>
    <t>0117853</t>
  </si>
  <si>
    <t>1027</t>
  </si>
  <si>
    <t>C1027</t>
  </si>
  <si>
    <t>Dr. Lewis Dolphin Stallworth Sr. Charter</t>
  </si>
  <si>
    <t>75457</t>
  </si>
  <si>
    <t>Paso Robles Joint Unified</t>
  </si>
  <si>
    <t>69005</t>
  </si>
  <si>
    <t>Redwood City Elementary</t>
  </si>
  <si>
    <t>0110007</t>
  </si>
  <si>
    <t>0747</t>
  </si>
  <si>
    <t>C0747</t>
  </si>
  <si>
    <t>Ocean Grove Charter</t>
  </si>
  <si>
    <t>Sutter</t>
  </si>
  <si>
    <t>0000004848</t>
  </si>
  <si>
    <t>51</t>
  </si>
  <si>
    <t>71407</t>
  </si>
  <si>
    <t>0109793</t>
  </si>
  <si>
    <t>0724</t>
  </si>
  <si>
    <t>C0724</t>
  </si>
  <si>
    <t>South Sutter Charter</t>
  </si>
  <si>
    <t>72041</t>
  </si>
  <si>
    <t>Pixley Union Elementary</t>
  </si>
  <si>
    <t>Ventura</t>
  </si>
  <si>
    <t>0000001357</t>
  </si>
  <si>
    <t>56</t>
  </si>
  <si>
    <t>61739</t>
  </si>
  <si>
    <t>Martinez Unified</t>
  </si>
  <si>
    <t>Compton Unified</t>
  </si>
  <si>
    <t>69542</t>
  </si>
  <si>
    <t>Luther Burbank</t>
  </si>
  <si>
    <t>72454</t>
  </si>
  <si>
    <t>Fillmore Unified</t>
  </si>
  <si>
    <t>72538</t>
  </si>
  <si>
    <t>Oxnard</t>
  </si>
  <si>
    <t>72710</t>
  </si>
  <si>
    <t>Woodland Joint Unified</t>
  </si>
  <si>
    <t xml:space="preserve">English Language Acquisition, Language Enhancement, and Academic Achievement for Immigrant Students </t>
  </si>
  <si>
    <t>El Dorado</t>
  </si>
  <si>
    <t>Glenn</t>
  </si>
  <si>
    <t>Mendocino</t>
  </si>
  <si>
    <t>Merced</t>
  </si>
  <si>
    <t>0000011790</t>
  </si>
  <si>
    <t>0000011791</t>
  </si>
  <si>
    <t>0000004364</t>
  </si>
  <si>
    <t>0000011831</t>
  </si>
  <si>
    <t>Oakland Unified</t>
  </si>
  <si>
    <t>61655</t>
  </si>
  <si>
    <t>Brentwood Union Elementary</t>
  </si>
  <si>
    <t>61754</t>
  </si>
  <si>
    <t>Mt. Diablo Unified</t>
  </si>
  <si>
    <t>09</t>
  </si>
  <si>
    <t>61838</t>
  </si>
  <si>
    <t>0139006</t>
  </si>
  <si>
    <t>1964</t>
  </si>
  <si>
    <t>C1964</t>
  </si>
  <si>
    <t>Cottonwood</t>
  </si>
  <si>
    <t>62158</t>
  </si>
  <si>
    <t>Fowler Unified</t>
  </si>
  <si>
    <t>73965</t>
  </si>
  <si>
    <t>Central Unified</t>
  </si>
  <si>
    <t>11</t>
  </si>
  <si>
    <t>63123</t>
  </si>
  <si>
    <t>El Centro Elementary</t>
  </si>
  <si>
    <t>63826</t>
  </si>
  <si>
    <t>Tehachapi Unified</t>
  </si>
  <si>
    <t>64246</t>
  </si>
  <si>
    <t>Antelope Valley Union High</t>
  </si>
  <si>
    <t>64329</t>
  </si>
  <si>
    <t>Bonita Unified</t>
  </si>
  <si>
    <t>64337</t>
  </si>
  <si>
    <t>Burbank Unified</t>
  </si>
  <si>
    <t>64485</t>
  </si>
  <si>
    <t>East Whittier City Elementary</t>
  </si>
  <si>
    <t>64501</t>
  </si>
  <si>
    <t>El Monte City</t>
  </si>
  <si>
    <t>64527</t>
  </si>
  <si>
    <t>El Rancho Unified</t>
  </si>
  <si>
    <t>64642</t>
  </si>
  <si>
    <t>Keppel Union Elementary</t>
  </si>
  <si>
    <t>0128025</t>
  </si>
  <si>
    <t>1560</t>
  </si>
  <si>
    <t>C1560</t>
  </si>
  <si>
    <t>Lashon Academy</t>
  </si>
  <si>
    <t>23</t>
  </si>
  <si>
    <t>65540</t>
  </si>
  <si>
    <t>Anderson Valley Unified</t>
  </si>
  <si>
    <t>65615</t>
  </si>
  <si>
    <t>Ukiah Unified</t>
  </si>
  <si>
    <t>24</t>
  </si>
  <si>
    <t>65631</t>
  </si>
  <si>
    <t>Atwater Elementary</t>
  </si>
  <si>
    <t>65748</t>
  </si>
  <si>
    <t>Livingston Union</t>
  </si>
  <si>
    <t>65755</t>
  </si>
  <si>
    <t>Los Banos Unified</t>
  </si>
  <si>
    <t>66449</t>
  </si>
  <si>
    <t>Brea-Olinda Unified</t>
  </si>
  <si>
    <t>66472</t>
  </si>
  <si>
    <t>Centralia Elementary</t>
  </si>
  <si>
    <t>66613</t>
  </si>
  <si>
    <t>Ocean View</t>
  </si>
  <si>
    <t>66977</t>
  </si>
  <si>
    <t>Alvord Unified</t>
  </si>
  <si>
    <t>67876</t>
  </si>
  <si>
    <t>San Bernardino City Unified</t>
  </si>
  <si>
    <t>67959</t>
  </si>
  <si>
    <t>Yucaipa-Calimesa Joint Unified</t>
  </si>
  <si>
    <t>68049</t>
  </si>
  <si>
    <t>0132506</t>
  </si>
  <si>
    <t>1748</t>
  </si>
  <si>
    <t>C1748</t>
  </si>
  <si>
    <t>Cabrillo Point Academy</t>
  </si>
  <si>
    <t>68858</t>
  </si>
  <si>
    <t>Bayshore Elementary</t>
  </si>
  <si>
    <t>69070</t>
  </si>
  <si>
    <t>South San Francisco Unified</t>
  </si>
  <si>
    <t>69617</t>
  </si>
  <si>
    <t>Mount Pleasant Elementary</t>
  </si>
  <si>
    <t>69674</t>
  </si>
  <si>
    <t>Santa Clara Unified</t>
  </si>
  <si>
    <t>71290</t>
  </si>
  <si>
    <t>Sylvan Union Elementary</t>
  </si>
  <si>
    <t>76828</t>
  </si>
  <si>
    <t>Santa Paula Unified</t>
  </si>
  <si>
    <t>10579</t>
  </si>
  <si>
    <t>0132464</t>
  </si>
  <si>
    <t>1746</t>
  </si>
  <si>
    <t>C1746</t>
  </si>
  <si>
    <t>Empowering Possibilities International Charter</t>
  </si>
  <si>
    <t>Schedule of the Fifth Apportionment for Title III, Part A</t>
  </si>
  <si>
    <t>5th
Apportionment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</si>
  <si>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</si>
  <si>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County Summary of the Fifth Apportionment for Title III, Part A</t>
  </si>
  <si>
    <t>Inyo</t>
  </si>
  <si>
    <t>0000008422</t>
  </si>
  <si>
    <t>Tehama</t>
  </si>
  <si>
    <t>0000011857</t>
  </si>
  <si>
    <t>Solano</t>
  </si>
  <si>
    <t>0000011854</t>
  </si>
  <si>
    <t>Monterey</t>
  </si>
  <si>
    <t>0000008322</t>
  </si>
  <si>
    <t>San Benito</t>
  </si>
  <si>
    <t>0000011838</t>
  </si>
  <si>
    <t>Lake</t>
  </si>
  <si>
    <t>0000011819</t>
  </si>
  <si>
    <t>Yuba</t>
  </si>
  <si>
    <t>0000011783</t>
  </si>
  <si>
    <t>Sonoma</t>
  </si>
  <si>
    <t>0000011855</t>
  </si>
  <si>
    <t>Placer</t>
  </si>
  <si>
    <t>0000012839</t>
  </si>
  <si>
    <t>Santa Barbara</t>
  </si>
  <si>
    <t>0000002583</t>
  </si>
  <si>
    <t>68866</t>
  </si>
  <si>
    <t>Belmont-Redwood Shores Elementary</t>
  </si>
  <si>
    <t>14</t>
  </si>
  <si>
    <t>76687</t>
  </si>
  <si>
    <t>Bishop Unified</t>
  </si>
  <si>
    <t>68890</t>
  </si>
  <si>
    <t>Cabrillo Unified</t>
  </si>
  <si>
    <t>67678</t>
  </si>
  <si>
    <t>Chino Valley Unified</t>
  </si>
  <si>
    <t>64394</t>
  </si>
  <si>
    <t>Claremont Unified</t>
  </si>
  <si>
    <t>52</t>
  </si>
  <si>
    <t>71506</t>
  </si>
  <si>
    <t>Corning Union High</t>
  </si>
  <si>
    <t>64477</t>
  </si>
  <si>
    <t>Eastside Union Elementary</t>
  </si>
  <si>
    <t>64519</t>
  </si>
  <si>
    <t>El Monte Union High</t>
  </si>
  <si>
    <t>71076</t>
  </si>
  <si>
    <t>Empire Union Elementary</t>
  </si>
  <si>
    <t>68106</t>
  </si>
  <si>
    <t>Escondido Union High</t>
  </si>
  <si>
    <t>48</t>
  </si>
  <si>
    <t>70540</t>
  </si>
  <si>
    <t>Fairfield-Suisun Unified</t>
  </si>
  <si>
    <t>66498</t>
  </si>
  <si>
    <t>Fountain Valley Elementary</t>
  </si>
  <si>
    <t>71548</t>
  </si>
  <si>
    <t>Gerber Union Elementary</t>
  </si>
  <si>
    <t>64576</t>
  </si>
  <si>
    <t>Glendora Unified</t>
  </si>
  <si>
    <t>27</t>
  </si>
  <si>
    <t>75473</t>
  </si>
  <si>
    <t>Gonzales Unified</t>
  </si>
  <si>
    <t>76562</t>
  </si>
  <si>
    <t>Hamilton Unified</t>
  </si>
  <si>
    <t>35</t>
  </si>
  <si>
    <t>67470</t>
  </si>
  <si>
    <t>Hollister</t>
  </si>
  <si>
    <t>73650</t>
  </si>
  <si>
    <t>Irvine Unified</t>
  </si>
  <si>
    <t>68924</t>
  </si>
  <si>
    <t>Jefferson Union High</t>
  </si>
  <si>
    <t>61697</t>
  </si>
  <si>
    <t>John Swett Unified</t>
  </si>
  <si>
    <t>17</t>
  </si>
  <si>
    <t>64022</t>
  </si>
  <si>
    <t>Konocti Unified</t>
  </si>
  <si>
    <t>75176</t>
  </si>
  <si>
    <t>Lake Elsinore Unified</t>
  </si>
  <si>
    <t>63560</t>
  </si>
  <si>
    <t>Lamont Elementary</t>
  </si>
  <si>
    <t>65367</t>
  </si>
  <si>
    <t>Larkspur-Corte Madera</t>
  </si>
  <si>
    <t>68759</t>
  </si>
  <si>
    <t>Lucia Mar Unified</t>
  </si>
  <si>
    <t>58</t>
  </si>
  <si>
    <t>72736</t>
  </si>
  <si>
    <t>Marysville Joint Unified</t>
  </si>
  <si>
    <t>75127</t>
  </si>
  <si>
    <t>Mendota Unified</t>
  </si>
  <si>
    <t>64816</t>
  </si>
  <si>
    <t>Mountain View Elementary</t>
  </si>
  <si>
    <t>49</t>
  </si>
  <si>
    <t>70847</t>
  </si>
  <si>
    <t>Old Adobe Union</t>
  </si>
  <si>
    <t>71217</t>
  </si>
  <si>
    <t>Patterson Joint Unified</t>
  </si>
  <si>
    <t>68999</t>
  </si>
  <si>
    <t>Ravenswood City Elementary</t>
  </si>
  <si>
    <t>71639</t>
  </si>
  <si>
    <t>Red Bluff Joint Union High</t>
  </si>
  <si>
    <t>67421</t>
  </si>
  <si>
    <t>Robla Elementary</t>
  </si>
  <si>
    <t>67231</t>
  </si>
  <si>
    <t>Romoland Elementary</t>
  </si>
  <si>
    <t>31</t>
  </si>
  <si>
    <t>66910</t>
  </si>
  <si>
    <t>Roseville City Elementary</t>
  </si>
  <si>
    <t>66142</t>
  </si>
  <si>
    <t>Salinas City Elementary</t>
  </si>
  <si>
    <t>68338</t>
  </si>
  <si>
    <t>San Diego Unified</t>
  </si>
  <si>
    <t>San Lorenzo Valley Unified</t>
  </si>
  <si>
    <t>69047</t>
  </si>
  <si>
    <t>San Mateo Union High</t>
  </si>
  <si>
    <t>68825</t>
  </si>
  <si>
    <t>San Miguel Joint Union</t>
  </si>
  <si>
    <t>65458</t>
  </si>
  <si>
    <t>San Rafael City Elementary</t>
  </si>
  <si>
    <t>62414</t>
  </si>
  <si>
    <t>Sanger Unified</t>
  </si>
  <si>
    <t>42</t>
  </si>
  <si>
    <t>69120</t>
  </si>
  <si>
    <t>Santa Maria-Bonita</t>
  </si>
  <si>
    <t>65060</t>
  </si>
  <si>
    <t>Torrance Unified</t>
  </si>
  <si>
    <t>72231</t>
  </si>
  <si>
    <t>Tulare City</t>
  </si>
  <si>
    <t>70573</t>
  </si>
  <si>
    <t>Vacaville Unified</t>
  </si>
  <si>
    <t>75614</t>
  </si>
  <si>
    <t>Valley Center-Pauma Unified</t>
  </si>
  <si>
    <t>63842</t>
  </si>
  <si>
    <t>Wasco Union Elementary</t>
  </si>
  <si>
    <t>6061964</t>
  </si>
  <si>
    <t>0048</t>
  </si>
  <si>
    <t>C0048</t>
  </si>
  <si>
    <t>The O'Farrell Charter</t>
  </si>
  <si>
    <t>76505</t>
  </si>
  <si>
    <t>0101766</t>
  </si>
  <si>
    <t>0561</t>
  </si>
  <si>
    <t>C0561</t>
  </si>
  <si>
    <t>Community Outreach Academy</t>
  </si>
  <si>
    <t>64733</t>
  </si>
  <si>
    <t>0121137</t>
  </si>
  <si>
    <t>1157</t>
  </si>
  <si>
    <t>C1157</t>
  </si>
  <si>
    <t>Ingenium Charter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</si>
  <si>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</si>
  <si>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October 2021</t>
  </si>
  <si>
    <t>20-15146 09-24-2021</t>
  </si>
  <si>
    <t>Full CDS Code</t>
  </si>
  <si>
    <t>01612590000000</t>
  </si>
  <si>
    <t>01613090000000</t>
  </si>
  <si>
    <t>01100176001788</t>
  </si>
  <si>
    <t>01612590111476</t>
  </si>
  <si>
    <t>01612590115592</t>
  </si>
  <si>
    <t>01100176002000</t>
  </si>
  <si>
    <t>07616550000000</t>
  </si>
  <si>
    <t>07616970000000</t>
  </si>
  <si>
    <t>07617390000000</t>
  </si>
  <si>
    <t>07617540000000</t>
  </si>
  <si>
    <t>09618380139006</t>
  </si>
  <si>
    <t>10621580000000</t>
  </si>
  <si>
    <t>10621660000000</t>
  </si>
  <si>
    <t>10624140000000</t>
  </si>
  <si>
    <t>10739650000000</t>
  </si>
  <si>
    <t>10751270000000</t>
  </si>
  <si>
    <t>11765620000000</t>
  </si>
  <si>
    <t>13631230000000</t>
  </si>
  <si>
    <t>14766870000000</t>
  </si>
  <si>
    <t>15635030000000</t>
  </si>
  <si>
    <t>15635600000000</t>
  </si>
  <si>
    <t>15638260000000</t>
  </si>
  <si>
    <t>15638420000000</t>
  </si>
  <si>
    <t>17640220000000</t>
  </si>
  <si>
    <t>19642460000000</t>
  </si>
  <si>
    <t>19643290000000</t>
  </si>
  <si>
    <t>19643370000000</t>
  </si>
  <si>
    <t>19643940000000</t>
  </si>
  <si>
    <t>19644770000000</t>
  </si>
  <si>
    <t>19644850000000</t>
  </si>
  <si>
    <t>19645010000000</t>
  </si>
  <si>
    <t>19645190000000</t>
  </si>
  <si>
    <t>19645270000000</t>
  </si>
  <si>
    <t>19645760000000</t>
  </si>
  <si>
    <t>19646420000000</t>
  </si>
  <si>
    <t>19647250000000</t>
  </si>
  <si>
    <t>19648160000000</t>
  </si>
  <si>
    <t>19650600000000</t>
  </si>
  <si>
    <t>19734370000000</t>
  </si>
  <si>
    <t>19101990137679</t>
  </si>
  <si>
    <t>19647330121137</t>
  </si>
  <si>
    <t>19101990128025</t>
  </si>
  <si>
    <t>21653670000000</t>
  </si>
  <si>
    <t>21654580000000</t>
  </si>
  <si>
    <t>23655400000000</t>
  </si>
  <si>
    <t>23656150000000</t>
  </si>
  <si>
    <t>24656310000000</t>
  </si>
  <si>
    <t>24657480000000</t>
  </si>
  <si>
    <t>24657550000000</t>
  </si>
  <si>
    <t>27661420000000</t>
  </si>
  <si>
    <t>27754730000000</t>
  </si>
  <si>
    <t>30664490000000</t>
  </si>
  <si>
    <t>30664720000000</t>
  </si>
  <si>
    <t>30664980000000</t>
  </si>
  <si>
    <t>30665220000000</t>
  </si>
  <si>
    <t>30666130000000</t>
  </si>
  <si>
    <t>30736500000000</t>
  </si>
  <si>
    <t>31669100000000</t>
  </si>
  <si>
    <t>33669770000000</t>
  </si>
  <si>
    <t>33672310000000</t>
  </si>
  <si>
    <t>33751760000000</t>
  </si>
  <si>
    <t>34674210000000</t>
  </si>
  <si>
    <t>34674470000000</t>
  </si>
  <si>
    <t>34765050101766</t>
  </si>
  <si>
    <t>35674700000000</t>
  </si>
  <si>
    <t>36676520000000</t>
  </si>
  <si>
    <t>36676780000000</t>
  </si>
  <si>
    <t>36678760000000</t>
  </si>
  <si>
    <t>36679590000000</t>
  </si>
  <si>
    <t>37681060000000</t>
  </si>
  <si>
    <t>37683380000000</t>
  </si>
  <si>
    <t>37756140000000</t>
  </si>
  <si>
    <t>37683386061964</t>
  </si>
  <si>
    <t>37680490132506</t>
  </si>
  <si>
    <t>39686760117853</t>
  </si>
  <si>
    <t>40687590000000</t>
  </si>
  <si>
    <t>40688250000000</t>
  </si>
  <si>
    <t>40754570000000</t>
  </si>
  <si>
    <t>41688580000000</t>
  </si>
  <si>
    <t>41688660000000</t>
  </si>
  <si>
    <t>41688900000000</t>
  </si>
  <si>
    <t>41689160000000</t>
  </si>
  <si>
    <t>41689240000000</t>
  </si>
  <si>
    <t>41689990000000</t>
  </si>
  <si>
    <t>41690050000000</t>
  </si>
  <si>
    <t>41690470000000</t>
  </si>
  <si>
    <t>41690700000000</t>
  </si>
  <si>
    <t>42691200000000</t>
  </si>
  <si>
    <t>43695420000000</t>
  </si>
  <si>
    <t>43695750000000</t>
  </si>
  <si>
    <t>43695910000000</t>
  </si>
  <si>
    <t>43696170000000</t>
  </si>
  <si>
    <t>43696740000000</t>
  </si>
  <si>
    <t>44698070000000</t>
  </si>
  <si>
    <t>44698070110007</t>
  </si>
  <si>
    <t>48705400000000</t>
  </si>
  <si>
    <t>48705730000000</t>
  </si>
  <si>
    <t>49708470000000</t>
  </si>
  <si>
    <t>50710760000000</t>
  </si>
  <si>
    <t>50712170000000</t>
  </si>
  <si>
    <t>50712900000000</t>
  </si>
  <si>
    <t>51714070109793</t>
  </si>
  <si>
    <t>52715060000000</t>
  </si>
  <si>
    <t>52715480000000</t>
  </si>
  <si>
    <t>52716390000000</t>
  </si>
  <si>
    <t>54720410000000</t>
  </si>
  <si>
    <t>54722310000000</t>
  </si>
  <si>
    <t>56724540000000</t>
  </si>
  <si>
    <t>56725380000000</t>
  </si>
  <si>
    <t>56768280000000</t>
  </si>
  <si>
    <t>57727100000000</t>
  </si>
  <si>
    <t>57105790132464</t>
  </si>
  <si>
    <t>58727360000000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</si>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</sst>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0" applyFont="1"/>
    <xf numFmtId="0" fontId="0" fillId="0" borderId="0" xfId="0" applyAlignment="1">
      <alignment vertical="center"/>
    </xf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>
      <alignment vertical="center"/>
    </xf>
    <xf numFmtId="0" fontId="5" fillId="0" borderId="0" xfId="4"/>
    <xf numFmtId="0" fontId="4" fillId="0" borderId="8" xfId="23" applyFill="1" applyBorder="1" applyAlignment="1">
      <alignment horizontal="left"/>
    </xf>
    <xf numFmtId="0" fontId="4" fillId="0" borderId="8" xfId="23" applyFill="1" applyBorder="1"/>
    <xf numFmtId="164" fontId="4" fillId="0" borderId="8" xfId="23" applyNumberFormat="1" applyFill="1" applyBorder="1"/>
    <xf numFmtId="0" fontId="23" fillId="0" borderId="0" xfId="3" applyFont="1" applyAlignment="1">
      <alignment horizontal="left" vertical="top"/>
    </xf>
    <xf numFmtId="0" fontId="2" fillId="0" borderId="0" xfId="22" applyFont="1"/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  <xf numFmtId="0" fontId="6" fillId="0" borderId="0" xfId="21" applyFont="1" applyAlignment="1">
      <alignment wrapText="1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7"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120" totalsRowCount="1" headerRowDxfId="36" dataDxfId="35" tableBorderDxfId="34" totalsRowBorderDxfId="33" totalsRowCellStyle="Total">
  <autoFilter ref="A6:L119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2" totalsRowCellStyle="Total"/>
    <tableColumn id="2" xr3:uid="{00000000-0010-0000-0000-000002000000}" name="FI$Cal_x000a_Supplier ID" totalsRowDxfId="31" totalsRowCellStyle="Total"/>
    <tableColumn id="3" xr3:uid="{00000000-0010-0000-0000-000003000000}" name="FI$Cal_x000a_Address_x000a_Sequence_x000a_ID" totalsRowDxfId="30" totalsRowCellStyle="Total"/>
    <tableColumn id="8" xr3:uid="{F3DFB8B4-A4F1-495D-AE26-8DEC34C77B4B}" name="Full CDS Code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7" xr3:uid="{00000000-0010-0000-0000-000007000000}" name="Direct_x000a_Funded_x000a_Charter School_x000a_Number" dataDxfId="21" totalsRowDxfId="20" totalsRowCellStyle="Total"/>
    <tableColumn id="9" xr3:uid="{00000000-0010-0000-0000-000009000000}" name="Service_x000a_Location_x000a_Field" totalsRowDxfId="19" totalsRowCellStyle="Total"/>
    <tableColumn id="10" xr3:uid="{00000000-0010-0000-0000-00000A000000}" name="Local Educational Agency" dataDxfId="0" totalsRowDxfId="18" totalsRowCellStyle="Total"/>
    <tableColumn id="11" xr3:uid="{00000000-0010-0000-0000-00000B000000}" name="_x000a_2020–21_x000a_Final Allocation Amount" totalsRowFunction="sum" totalsRowDxfId="17" totalsRowCellStyle="Total"/>
    <tableColumn id="12" xr3:uid="{00000000-0010-0000-0000-00000C000000}" name="5th_x000a_Apportionment" totalsRowFunction="sum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2" totalsRowCount="1" headerRowDxfId="15" dataDxfId="13" headerRowBorderDxfId="14" tableBorderDxfId="12" totalsRowBorderDxfId="11" totalsRowCellStyle="Total">
  <tableColumns count="5">
    <tableColumn id="1" xr3:uid="{00000000-0010-0000-0100-000001000000}" name="County_x000a_Code" totalsRowLabel="Statewide Total" dataDxfId="10" totalsRowDxfId="9" totalsRowCellStyle="Total"/>
    <tableColumn id="2" xr3:uid="{00000000-0010-0000-0100-000002000000}" name="County_x000a_Treasurer" dataDxfId="8" totalsRowDxfId="7" totalsRowCellStyle="Total"/>
    <tableColumn id="3" xr3:uid="{00000000-0010-0000-0100-000003000000}" name="Invoice #" dataDxfId="6" totalsRowDxfId="5" totalsRowCellStyle="Total"/>
    <tableColumn id="4" xr3:uid="{00000000-0010-0000-0100-000004000000}" name="County_x000a_Total" totalsRowFunction="sum" dataDxfId="4" totalsRowDxfId="3" totalsRowCellStyle="Total"/>
    <tableColumn id="5" xr3:uid="{980F76EA-74E6-457D-BE2D-67D8EBD66608}" name="Voucher Number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3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6640625" style="1" customWidth="1"/>
    <col min="4" max="4" width="14.88671875" style="1" bestFit="1" customWidth="1"/>
    <col min="5" max="6" width="7.664062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664062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3" t="s">
        <v>255</v>
      </c>
    </row>
    <row r="2" spans="1:12" ht="18" x14ac:dyDescent="0.25">
      <c r="A2" s="34" t="s">
        <v>16</v>
      </c>
    </row>
    <row r="3" spans="1:12" ht="15.75" x14ac:dyDescent="0.25">
      <c r="A3" s="29" t="s">
        <v>15</v>
      </c>
    </row>
    <row r="4" spans="1:12" ht="15.75" x14ac:dyDescent="0.25">
      <c r="A4" s="25" t="s">
        <v>398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s="13" t="s">
        <v>516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2" t="s">
        <v>0</v>
      </c>
      <c r="B6" s="22" t="s">
        <v>9</v>
      </c>
      <c r="C6" s="22" t="s">
        <v>10</v>
      </c>
      <c r="D6" s="22" t="s">
        <v>401</v>
      </c>
      <c r="E6" s="22" t="s">
        <v>1</v>
      </c>
      <c r="F6" s="22" t="s">
        <v>2</v>
      </c>
      <c r="G6" s="22" t="s">
        <v>3</v>
      </c>
      <c r="H6" s="22" t="s">
        <v>4</v>
      </c>
      <c r="I6" s="22" t="s">
        <v>11</v>
      </c>
      <c r="J6" s="22" t="s">
        <v>5</v>
      </c>
      <c r="K6" s="22" t="s">
        <v>257</v>
      </c>
      <c r="L6" s="22" t="s">
        <v>256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5" t="s">
        <v>402</v>
      </c>
      <c r="E7" s="19" t="s">
        <v>19</v>
      </c>
      <c r="F7" s="19" t="s">
        <v>22</v>
      </c>
      <c r="G7" s="19" t="s">
        <v>20</v>
      </c>
      <c r="H7" s="19" t="s">
        <v>21</v>
      </c>
      <c r="I7" s="5" t="s">
        <v>22</v>
      </c>
      <c r="J7" s="37" t="s">
        <v>171</v>
      </c>
      <c r="K7" s="15">
        <v>398643</v>
      </c>
      <c r="L7" s="15">
        <v>111595</v>
      </c>
    </row>
    <row r="8" spans="1:12" x14ac:dyDescent="0.2">
      <c r="A8" s="13" t="s">
        <v>17</v>
      </c>
      <c r="B8" s="5" t="s">
        <v>18</v>
      </c>
      <c r="C8" s="5">
        <v>1</v>
      </c>
      <c r="D8" s="5" t="s">
        <v>403</v>
      </c>
      <c r="E8" s="19" t="s">
        <v>19</v>
      </c>
      <c r="F8" s="19" t="s">
        <v>77</v>
      </c>
      <c r="G8" s="19" t="s">
        <v>20</v>
      </c>
      <c r="H8" s="19" t="s">
        <v>21</v>
      </c>
      <c r="I8" s="5" t="s">
        <v>77</v>
      </c>
      <c r="J8" s="37" t="s">
        <v>78</v>
      </c>
      <c r="K8" s="15">
        <v>51481</v>
      </c>
      <c r="L8" s="15">
        <v>1819</v>
      </c>
    </row>
    <row r="9" spans="1:12" x14ac:dyDescent="0.2">
      <c r="A9" s="13" t="s">
        <v>17</v>
      </c>
      <c r="B9" s="5" t="s">
        <v>18</v>
      </c>
      <c r="C9" s="5">
        <v>1</v>
      </c>
      <c r="D9" s="5" t="s">
        <v>404</v>
      </c>
      <c r="E9" s="19" t="s">
        <v>19</v>
      </c>
      <c r="F9" s="19" t="s">
        <v>92</v>
      </c>
      <c r="G9" s="19" t="s">
        <v>93</v>
      </c>
      <c r="H9" s="19" t="s">
        <v>94</v>
      </c>
      <c r="I9" s="5" t="s">
        <v>95</v>
      </c>
      <c r="J9" s="37" t="s">
        <v>96</v>
      </c>
      <c r="K9" s="15">
        <v>5215</v>
      </c>
      <c r="L9" s="15">
        <v>104</v>
      </c>
    </row>
    <row r="10" spans="1:12" x14ac:dyDescent="0.2">
      <c r="A10" s="13" t="s">
        <v>17</v>
      </c>
      <c r="B10" s="5" t="s">
        <v>18</v>
      </c>
      <c r="C10" s="5">
        <v>1</v>
      </c>
      <c r="D10" s="5" t="s">
        <v>405</v>
      </c>
      <c r="E10" s="19" t="s">
        <v>19</v>
      </c>
      <c r="F10" s="19" t="s">
        <v>22</v>
      </c>
      <c r="G10" s="19" t="s">
        <v>97</v>
      </c>
      <c r="H10" s="19" t="s">
        <v>98</v>
      </c>
      <c r="I10" s="5" t="s">
        <v>99</v>
      </c>
      <c r="J10" s="37" t="s">
        <v>100</v>
      </c>
      <c r="K10" s="15">
        <v>13647</v>
      </c>
      <c r="L10" s="15">
        <v>3412</v>
      </c>
    </row>
    <row r="11" spans="1:12" x14ac:dyDescent="0.2">
      <c r="A11" s="13" t="s">
        <v>17</v>
      </c>
      <c r="B11" s="5" t="s">
        <v>18</v>
      </c>
      <c r="C11" s="5">
        <v>1</v>
      </c>
      <c r="D11" s="5" t="s">
        <v>406</v>
      </c>
      <c r="E11" s="19" t="s">
        <v>19</v>
      </c>
      <c r="F11" s="19" t="s">
        <v>22</v>
      </c>
      <c r="G11" s="19" t="s">
        <v>101</v>
      </c>
      <c r="H11" s="19" t="s">
        <v>102</v>
      </c>
      <c r="I11" s="5" t="s">
        <v>103</v>
      </c>
      <c r="J11" s="37" t="s">
        <v>104</v>
      </c>
      <c r="K11" s="15">
        <v>3994</v>
      </c>
      <c r="L11" s="15">
        <v>934</v>
      </c>
    </row>
    <row r="12" spans="1:12" x14ac:dyDescent="0.2">
      <c r="A12" s="13" t="s">
        <v>17</v>
      </c>
      <c r="B12" s="5" t="s">
        <v>18</v>
      </c>
      <c r="C12" s="5">
        <v>1</v>
      </c>
      <c r="D12" s="5" t="s">
        <v>407</v>
      </c>
      <c r="E12" s="19" t="s">
        <v>19</v>
      </c>
      <c r="F12" s="19" t="s">
        <v>92</v>
      </c>
      <c r="G12" s="19" t="s">
        <v>105</v>
      </c>
      <c r="H12" s="19" t="s">
        <v>106</v>
      </c>
      <c r="I12" s="5" t="s">
        <v>107</v>
      </c>
      <c r="J12" s="37" t="s">
        <v>108</v>
      </c>
      <c r="K12" s="15">
        <v>2552</v>
      </c>
      <c r="L12" s="15">
        <v>638</v>
      </c>
    </row>
    <row r="13" spans="1:12" x14ac:dyDescent="0.2">
      <c r="A13" s="13" t="s">
        <v>23</v>
      </c>
      <c r="B13" s="5" t="s">
        <v>24</v>
      </c>
      <c r="C13" s="5">
        <v>50</v>
      </c>
      <c r="D13" s="5" t="s">
        <v>408</v>
      </c>
      <c r="E13" s="19" t="s">
        <v>25</v>
      </c>
      <c r="F13" s="19" t="s">
        <v>172</v>
      </c>
      <c r="G13" s="19" t="s">
        <v>20</v>
      </c>
      <c r="H13" s="19" t="s">
        <v>21</v>
      </c>
      <c r="I13" s="5" t="s">
        <v>172</v>
      </c>
      <c r="J13" s="37" t="s">
        <v>173</v>
      </c>
      <c r="K13" s="15">
        <v>14978</v>
      </c>
      <c r="L13" s="15">
        <v>211</v>
      </c>
    </row>
    <row r="14" spans="1:12" x14ac:dyDescent="0.2">
      <c r="A14" s="13" t="s">
        <v>23</v>
      </c>
      <c r="B14" s="5" t="s">
        <v>24</v>
      </c>
      <c r="C14" s="5">
        <v>50</v>
      </c>
      <c r="D14" s="5" t="s">
        <v>409</v>
      </c>
      <c r="E14" s="19" t="s">
        <v>25</v>
      </c>
      <c r="F14" s="19" t="s">
        <v>322</v>
      </c>
      <c r="G14" s="19" t="s">
        <v>20</v>
      </c>
      <c r="H14" s="19" t="s">
        <v>21</v>
      </c>
      <c r="I14" s="5" t="s">
        <v>322</v>
      </c>
      <c r="J14" s="37" t="s">
        <v>323</v>
      </c>
      <c r="K14" s="15">
        <v>7988</v>
      </c>
      <c r="L14" s="15">
        <v>7536</v>
      </c>
    </row>
    <row r="15" spans="1:12" x14ac:dyDescent="0.2">
      <c r="A15" s="13" t="s">
        <v>23</v>
      </c>
      <c r="B15" s="5" t="s">
        <v>24</v>
      </c>
      <c r="C15" s="5">
        <v>50</v>
      </c>
      <c r="D15" s="5" t="s">
        <v>410</v>
      </c>
      <c r="E15" s="19" t="s">
        <v>25</v>
      </c>
      <c r="F15" s="19" t="s">
        <v>151</v>
      </c>
      <c r="G15" s="19" t="s">
        <v>20</v>
      </c>
      <c r="H15" s="19" t="s">
        <v>21</v>
      </c>
      <c r="I15" s="5" t="s">
        <v>151</v>
      </c>
      <c r="J15" s="37" t="s">
        <v>152</v>
      </c>
      <c r="K15" s="15">
        <v>6768</v>
      </c>
      <c r="L15" s="15">
        <v>1751</v>
      </c>
    </row>
    <row r="16" spans="1:12" x14ac:dyDescent="0.2">
      <c r="A16" s="13" t="s">
        <v>23</v>
      </c>
      <c r="B16" s="5" t="s">
        <v>24</v>
      </c>
      <c r="C16" s="5">
        <v>50</v>
      </c>
      <c r="D16" s="5" t="s">
        <v>411</v>
      </c>
      <c r="E16" s="19" t="s">
        <v>25</v>
      </c>
      <c r="F16" s="19" t="s">
        <v>174</v>
      </c>
      <c r="G16" s="19" t="s">
        <v>20</v>
      </c>
      <c r="H16" s="19" t="s">
        <v>21</v>
      </c>
      <c r="I16" s="5" t="s">
        <v>174</v>
      </c>
      <c r="J16" s="37" t="s">
        <v>175</v>
      </c>
      <c r="K16" s="15">
        <v>169754</v>
      </c>
      <c r="L16" s="15">
        <v>44545</v>
      </c>
    </row>
    <row r="17" spans="1:12" x14ac:dyDescent="0.2">
      <c r="A17" s="13" t="s">
        <v>163</v>
      </c>
      <c r="B17" s="5" t="s">
        <v>167</v>
      </c>
      <c r="C17" s="5">
        <v>1</v>
      </c>
      <c r="D17" s="5" t="s">
        <v>412</v>
      </c>
      <c r="E17" s="19" t="s">
        <v>176</v>
      </c>
      <c r="F17" s="19" t="s">
        <v>177</v>
      </c>
      <c r="G17" s="19" t="s">
        <v>178</v>
      </c>
      <c r="H17" s="19" t="s">
        <v>179</v>
      </c>
      <c r="I17" s="5" t="s">
        <v>180</v>
      </c>
      <c r="J17" s="37" t="s">
        <v>181</v>
      </c>
      <c r="K17" s="15">
        <v>3883</v>
      </c>
      <c r="L17" s="15">
        <v>971</v>
      </c>
    </row>
    <row r="18" spans="1:12" x14ac:dyDescent="0.2">
      <c r="A18" s="13" t="s">
        <v>26</v>
      </c>
      <c r="B18" s="5" t="s">
        <v>27</v>
      </c>
      <c r="C18" s="5">
        <v>10</v>
      </c>
      <c r="D18" s="5" t="s">
        <v>413</v>
      </c>
      <c r="E18" s="19" t="s">
        <v>28</v>
      </c>
      <c r="F18" s="19" t="s">
        <v>182</v>
      </c>
      <c r="G18" s="19" t="s">
        <v>20</v>
      </c>
      <c r="H18" s="19" t="s">
        <v>21</v>
      </c>
      <c r="I18" s="5" t="s">
        <v>182</v>
      </c>
      <c r="J18" s="37" t="s">
        <v>183</v>
      </c>
      <c r="K18" s="15">
        <v>4993</v>
      </c>
      <c r="L18" s="15">
        <v>3745</v>
      </c>
    </row>
    <row r="19" spans="1:12" x14ac:dyDescent="0.2">
      <c r="A19" s="13" t="s">
        <v>26</v>
      </c>
      <c r="B19" s="5" t="s">
        <v>27</v>
      </c>
      <c r="C19" s="5">
        <v>10</v>
      </c>
      <c r="D19" s="5" t="s">
        <v>414</v>
      </c>
      <c r="E19" s="19" t="s">
        <v>28</v>
      </c>
      <c r="F19" s="19" t="s">
        <v>109</v>
      </c>
      <c r="G19" s="19" t="s">
        <v>20</v>
      </c>
      <c r="H19" s="19" t="s">
        <v>21</v>
      </c>
      <c r="I19" s="5" t="s">
        <v>109</v>
      </c>
      <c r="J19" s="37" t="s">
        <v>110</v>
      </c>
      <c r="K19" s="15">
        <v>122933</v>
      </c>
      <c r="L19" s="15">
        <v>58415</v>
      </c>
    </row>
    <row r="20" spans="1:12" x14ac:dyDescent="0.2">
      <c r="A20" s="13" t="s">
        <v>26</v>
      </c>
      <c r="B20" s="5" t="s">
        <v>27</v>
      </c>
      <c r="C20" s="5">
        <v>10</v>
      </c>
      <c r="D20" s="5" t="s">
        <v>415</v>
      </c>
      <c r="E20" s="19" t="s">
        <v>28</v>
      </c>
      <c r="F20" s="19" t="s">
        <v>369</v>
      </c>
      <c r="G20" s="19" t="s">
        <v>20</v>
      </c>
      <c r="H20" s="19" t="s">
        <v>21</v>
      </c>
      <c r="I20" s="5" t="s">
        <v>369</v>
      </c>
      <c r="J20" s="37" t="s">
        <v>370</v>
      </c>
      <c r="K20" s="15">
        <v>19860</v>
      </c>
      <c r="L20" s="15">
        <v>1746</v>
      </c>
    </row>
    <row r="21" spans="1:12" x14ac:dyDescent="0.2">
      <c r="A21" s="13" t="s">
        <v>26</v>
      </c>
      <c r="B21" s="5" t="s">
        <v>27</v>
      </c>
      <c r="C21" s="5">
        <v>10</v>
      </c>
      <c r="D21" s="5" t="s">
        <v>416</v>
      </c>
      <c r="E21" s="19" t="s">
        <v>28</v>
      </c>
      <c r="F21" s="19" t="s">
        <v>184</v>
      </c>
      <c r="G21" s="19" t="s">
        <v>20</v>
      </c>
      <c r="H21" s="19" t="s">
        <v>21</v>
      </c>
      <c r="I21" s="5" t="s">
        <v>184</v>
      </c>
      <c r="J21" s="37" t="s">
        <v>185</v>
      </c>
      <c r="K21" s="15">
        <v>46044</v>
      </c>
      <c r="L21" s="15">
        <v>648</v>
      </c>
    </row>
    <row r="22" spans="1:12" x14ac:dyDescent="0.2">
      <c r="A22" s="13" t="s">
        <v>26</v>
      </c>
      <c r="B22" s="5" t="s">
        <v>27</v>
      </c>
      <c r="C22" s="5">
        <v>10</v>
      </c>
      <c r="D22" s="5" t="s">
        <v>417</v>
      </c>
      <c r="E22" s="19" t="s">
        <v>28</v>
      </c>
      <c r="F22" s="19" t="s">
        <v>338</v>
      </c>
      <c r="G22" s="19" t="s">
        <v>20</v>
      </c>
      <c r="H22" s="19" t="s">
        <v>21</v>
      </c>
      <c r="I22" s="5" t="s">
        <v>338</v>
      </c>
      <c r="J22" s="37" t="s">
        <v>339</v>
      </c>
      <c r="K22" s="15">
        <v>50260</v>
      </c>
      <c r="L22" s="15">
        <v>2831</v>
      </c>
    </row>
    <row r="23" spans="1:12" x14ac:dyDescent="0.2">
      <c r="A23" s="13" t="s">
        <v>164</v>
      </c>
      <c r="B23" s="5" t="s">
        <v>168</v>
      </c>
      <c r="C23" s="5">
        <v>5</v>
      </c>
      <c r="D23" s="5" t="s">
        <v>418</v>
      </c>
      <c r="E23" s="19" t="s">
        <v>186</v>
      </c>
      <c r="F23" s="19" t="s">
        <v>313</v>
      </c>
      <c r="G23" s="19" t="s">
        <v>20</v>
      </c>
      <c r="H23" s="19" t="s">
        <v>21</v>
      </c>
      <c r="I23" s="5" t="s">
        <v>313</v>
      </c>
      <c r="J23" s="37" t="s">
        <v>314</v>
      </c>
      <c r="K23" s="15">
        <v>3329</v>
      </c>
      <c r="L23" s="15">
        <v>659</v>
      </c>
    </row>
    <row r="24" spans="1:12" x14ac:dyDescent="0.2">
      <c r="A24" s="13" t="s">
        <v>29</v>
      </c>
      <c r="B24" s="5" t="s">
        <v>30</v>
      </c>
      <c r="C24" s="5">
        <v>1</v>
      </c>
      <c r="D24" s="5" t="s">
        <v>419</v>
      </c>
      <c r="E24" s="19" t="s">
        <v>31</v>
      </c>
      <c r="F24" s="19" t="s">
        <v>187</v>
      </c>
      <c r="G24" s="19" t="s">
        <v>20</v>
      </c>
      <c r="H24" s="19" t="s">
        <v>21</v>
      </c>
      <c r="I24" s="5" t="s">
        <v>187</v>
      </c>
      <c r="J24" s="37" t="s">
        <v>188</v>
      </c>
      <c r="K24" s="15">
        <v>28070</v>
      </c>
      <c r="L24" s="15">
        <v>14880</v>
      </c>
    </row>
    <row r="25" spans="1:12" x14ac:dyDescent="0.2">
      <c r="A25" s="13" t="s">
        <v>259</v>
      </c>
      <c r="B25" s="5" t="s">
        <v>260</v>
      </c>
      <c r="C25" s="5">
        <v>14</v>
      </c>
      <c r="D25" s="5" t="s">
        <v>420</v>
      </c>
      <c r="E25" s="19" t="s">
        <v>281</v>
      </c>
      <c r="F25" s="19" t="s">
        <v>282</v>
      </c>
      <c r="G25" s="19" t="s">
        <v>20</v>
      </c>
      <c r="H25" s="19" t="s">
        <v>21</v>
      </c>
      <c r="I25" s="5" t="s">
        <v>282</v>
      </c>
      <c r="J25" s="37" t="s">
        <v>283</v>
      </c>
      <c r="K25" s="15">
        <v>3218</v>
      </c>
      <c r="L25" s="15">
        <v>182</v>
      </c>
    </row>
    <row r="26" spans="1:12" x14ac:dyDescent="0.2">
      <c r="A26" s="13" t="s">
        <v>32</v>
      </c>
      <c r="B26" s="5" t="s">
        <v>33</v>
      </c>
      <c r="C26" s="5">
        <v>2</v>
      </c>
      <c r="D26" s="5" t="s">
        <v>421</v>
      </c>
      <c r="E26" s="19" t="s">
        <v>34</v>
      </c>
      <c r="F26" s="19" t="s">
        <v>79</v>
      </c>
      <c r="G26" s="19" t="s">
        <v>20</v>
      </c>
      <c r="H26" s="19" t="s">
        <v>21</v>
      </c>
      <c r="I26" s="5" t="s">
        <v>79</v>
      </c>
      <c r="J26" s="37" t="s">
        <v>80</v>
      </c>
      <c r="K26" s="15">
        <v>20637</v>
      </c>
      <c r="L26" s="15">
        <v>918</v>
      </c>
    </row>
    <row r="27" spans="1:12" x14ac:dyDescent="0.2">
      <c r="A27" s="13" t="s">
        <v>32</v>
      </c>
      <c r="B27" s="5" t="s">
        <v>33</v>
      </c>
      <c r="C27" s="5">
        <v>2</v>
      </c>
      <c r="D27" s="5" t="s">
        <v>422</v>
      </c>
      <c r="E27" s="19" t="s">
        <v>34</v>
      </c>
      <c r="F27" s="19" t="s">
        <v>329</v>
      </c>
      <c r="G27" s="19" t="s">
        <v>20</v>
      </c>
      <c r="H27" s="19" t="s">
        <v>21</v>
      </c>
      <c r="I27" s="5" t="s">
        <v>329</v>
      </c>
      <c r="J27" s="37" t="s">
        <v>330</v>
      </c>
      <c r="K27" s="15">
        <v>12315</v>
      </c>
      <c r="L27" s="15">
        <v>693</v>
      </c>
    </row>
    <row r="28" spans="1:12" x14ac:dyDescent="0.2">
      <c r="A28" s="13" t="s">
        <v>32</v>
      </c>
      <c r="B28" s="5" t="s">
        <v>33</v>
      </c>
      <c r="C28" s="5">
        <v>2</v>
      </c>
      <c r="D28" s="5" t="s">
        <v>423</v>
      </c>
      <c r="E28" s="19" t="s">
        <v>34</v>
      </c>
      <c r="F28" s="19" t="s">
        <v>189</v>
      </c>
      <c r="G28" s="19" t="s">
        <v>20</v>
      </c>
      <c r="H28" s="19" t="s">
        <v>21</v>
      </c>
      <c r="I28" s="5" t="s">
        <v>189</v>
      </c>
      <c r="J28" s="37" t="s">
        <v>190</v>
      </c>
      <c r="K28" s="15">
        <v>7877</v>
      </c>
      <c r="L28" s="15">
        <v>1859</v>
      </c>
    </row>
    <row r="29" spans="1:12" x14ac:dyDescent="0.2">
      <c r="A29" s="13" t="s">
        <v>32</v>
      </c>
      <c r="B29" s="5" t="s">
        <v>33</v>
      </c>
      <c r="C29" s="5">
        <v>2</v>
      </c>
      <c r="D29" s="5" t="s">
        <v>424</v>
      </c>
      <c r="E29" s="19" t="s">
        <v>34</v>
      </c>
      <c r="F29" s="19" t="s">
        <v>382</v>
      </c>
      <c r="G29" s="19" t="s">
        <v>20</v>
      </c>
      <c r="H29" s="19" t="s">
        <v>21</v>
      </c>
      <c r="I29" s="5" t="s">
        <v>382</v>
      </c>
      <c r="J29" s="37" t="s">
        <v>383</v>
      </c>
      <c r="K29" s="15">
        <v>13314</v>
      </c>
      <c r="L29" s="15">
        <v>2852</v>
      </c>
    </row>
    <row r="30" spans="1:12" x14ac:dyDescent="0.2">
      <c r="A30" s="13" t="s">
        <v>269</v>
      </c>
      <c r="B30" s="5" t="s">
        <v>270</v>
      </c>
      <c r="C30" s="5">
        <v>5</v>
      </c>
      <c r="D30" s="5" t="s">
        <v>425</v>
      </c>
      <c r="E30" s="19" t="s">
        <v>324</v>
      </c>
      <c r="F30" s="19" t="s">
        <v>325</v>
      </c>
      <c r="G30" s="19" t="s">
        <v>20</v>
      </c>
      <c r="H30" s="19" t="s">
        <v>21</v>
      </c>
      <c r="I30" s="5" t="s">
        <v>325</v>
      </c>
      <c r="J30" s="37" t="s">
        <v>326</v>
      </c>
      <c r="K30" s="15">
        <v>16310</v>
      </c>
      <c r="L30" s="15">
        <v>7084</v>
      </c>
    </row>
    <row r="31" spans="1:12" x14ac:dyDescent="0.2">
      <c r="A31" s="13" t="s">
        <v>35</v>
      </c>
      <c r="B31" s="5" t="s">
        <v>36</v>
      </c>
      <c r="C31" s="5">
        <v>1</v>
      </c>
      <c r="D31" s="5" t="s">
        <v>426</v>
      </c>
      <c r="E31" s="19" t="s">
        <v>37</v>
      </c>
      <c r="F31" s="19" t="s">
        <v>191</v>
      </c>
      <c r="G31" s="19" t="s">
        <v>20</v>
      </c>
      <c r="H31" s="19" t="s">
        <v>21</v>
      </c>
      <c r="I31" s="5" t="s">
        <v>191</v>
      </c>
      <c r="J31" s="37" t="s">
        <v>192</v>
      </c>
      <c r="K31" s="15">
        <v>29624</v>
      </c>
      <c r="L31" s="15">
        <v>417</v>
      </c>
    </row>
    <row r="32" spans="1:12" x14ac:dyDescent="0.2">
      <c r="A32" s="13" t="s">
        <v>35</v>
      </c>
      <c r="B32" s="5" t="s">
        <v>36</v>
      </c>
      <c r="C32" s="5">
        <v>1</v>
      </c>
      <c r="D32" s="5" t="s">
        <v>427</v>
      </c>
      <c r="E32" s="19" t="s">
        <v>37</v>
      </c>
      <c r="F32" s="19" t="s">
        <v>193</v>
      </c>
      <c r="G32" s="19" t="s">
        <v>20</v>
      </c>
      <c r="H32" s="19" t="s">
        <v>21</v>
      </c>
      <c r="I32" s="5" t="s">
        <v>193</v>
      </c>
      <c r="J32" s="37" t="s">
        <v>194</v>
      </c>
      <c r="K32" s="15">
        <v>16088</v>
      </c>
      <c r="L32" s="15">
        <v>5315</v>
      </c>
    </row>
    <row r="33" spans="1:12" x14ac:dyDescent="0.2">
      <c r="A33" s="13" t="s">
        <v>35</v>
      </c>
      <c r="B33" s="5" t="s">
        <v>36</v>
      </c>
      <c r="C33" s="5">
        <v>1</v>
      </c>
      <c r="D33" s="5" t="s">
        <v>428</v>
      </c>
      <c r="E33" s="19" t="s">
        <v>37</v>
      </c>
      <c r="F33" s="19" t="s">
        <v>195</v>
      </c>
      <c r="G33" s="19" t="s">
        <v>20</v>
      </c>
      <c r="H33" s="19" t="s">
        <v>21</v>
      </c>
      <c r="I33" s="5" t="s">
        <v>195</v>
      </c>
      <c r="J33" s="37" t="s">
        <v>196</v>
      </c>
      <c r="K33" s="15">
        <v>60690</v>
      </c>
      <c r="L33" s="15">
        <v>15173</v>
      </c>
    </row>
    <row r="34" spans="1:12" x14ac:dyDescent="0.2">
      <c r="A34" s="13" t="s">
        <v>35</v>
      </c>
      <c r="B34" s="5" t="s">
        <v>36</v>
      </c>
      <c r="C34" s="5">
        <v>1</v>
      </c>
      <c r="D34" s="5" t="s">
        <v>429</v>
      </c>
      <c r="E34" s="19" t="s">
        <v>37</v>
      </c>
      <c r="F34" s="19" t="s">
        <v>288</v>
      </c>
      <c r="G34" s="19" t="s">
        <v>20</v>
      </c>
      <c r="H34" s="19" t="s">
        <v>21</v>
      </c>
      <c r="I34" s="5" t="s">
        <v>288</v>
      </c>
      <c r="J34" s="37" t="s">
        <v>289</v>
      </c>
      <c r="K34" s="15">
        <v>17974</v>
      </c>
      <c r="L34" s="15">
        <v>7069</v>
      </c>
    </row>
    <row r="35" spans="1:12" x14ac:dyDescent="0.2">
      <c r="A35" s="13" t="s">
        <v>35</v>
      </c>
      <c r="B35" s="5" t="s">
        <v>36</v>
      </c>
      <c r="C35" s="5">
        <v>1</v>
      </c>
      <c r="D35" s="5" t="s">
        <v>430</v>
      </c>
      <c r="E35" s="19" t="s">
        <v>37</v>
      </c>
      <c r="F35" s="19" t="s">
        <v>293</v>
      </c>
      <c r="G35" s="19" t="s">
        <v>20</v>
      </c>
      <c r="H35" s="19" t="s">
        <v>21</v>
      </c>
      <c r="I35" s="5" t="s">
        <v>293</v>
      </c>
      <c r="J35" s="37" t="s">
        <v>294</v>
      </c>
      <c r="K35" s="15">
        <v>5215</v>
      </c>
      <c r="L35" s="15">
        <v>1963</v>
      </c>
    </row>
    <row r="36" spans="1:12" x14ac:dyDescent="0.2">
      <c r="A36" s="13" t="s">
        <v>35</v>
      </c>
      <c r="B36" s="5" t="s">
        <v>36</v>
      </c>
      <c r="C36" s="5">
        <v>1</v>
      </c>
      <c r="D36" s="5" t="s">
        <v>431</v>
      </c>
      <c r="E36" s="19" t="s">
        <v>37</v>
      </c>
      <c r="F36" s="19" t="s">
        <v>197</v>
      </c>
      <c r="G36" s="19" t="s">
        <v>20</v>
      </c>
      <c r="H36" s="19" t="s">
        <v>21</v>
      </c>
      <c r="I36" s="5" t="s">
        <v>197</v>
      </c>
      <c r="J36" s="37" t="s">
        <v>198</v>
      </c>
      <c r="K36" s="15">
        <v>7323</v>
      </c>
      <c r="L36" s="15">
        <v>2971</v>
      </c>
    </row>
    <row r="37" spans="1:12" x14ac:dyDescent="0.2">
      <c r="A37" s="13" t="s">
        <v>35</v>
      </c>
      <c r="B37" s="5" t="s">
        <v>36</v>
      </c>
      <c r="C37" s="5">
        <v>1</v>
      </c>
      <c r="D37" s="5" t="s">
        <v>432</v>
      </c>
      <c r="E37" s="19" t="s">
        <v>37</v>
      </c>
      <c r="F37" s="19" t="s">
        <v>199</v>
      </c>
      <c r="G37" s="19" t="s">
        <v>20</v>
      </c>
      <c r="H37" s="19" t="s">
        <v>21</v>
      </c>
      <c r="I37" s="5" t="s">
        <v>199</v>
      </c>
      <c r="J37" s="37" t="s">
        <v>200</v>
      </c>
      <c r="K37" s="15">
        <v>35948</v>
      </c>
      <c r="L37" s="15">
        <v>18860</v>
      </c>
    </row>
    <row r="38" spans="1:12" x14ac:dyDescent="0.2">
      <c r="A38" s="13" t="s">
        <v>35</v>
      </c>
      <c r="B38" s="5" t="s">
        <v>36</v>
      </c>
      <c r="C38" s="5">
        <v>1</v>
      </c>
      <c r="D38" s="5" t="s">
        <v>433</v>
      </c>
      <c r="E38" s="19" t="s">
        <v>37</v>
      </c>
      <c r="F38" s="19" t="s">
        <v>295</v>
      </c>
      <c r="G38" s="19" t="s">
        <v>20</v>
      </c>
      <c r="H38" s="19" t="s">
        <v>21</v>
      </c>
      <c r="I38" s="5" t="s">
        <v>295</v>
      </c>
      <c r="J38" s="37" t="s">
        <v>296</v>
      </c>
      <c r="K38" s="15">
        <v>28847</v>
      </c>
      <c r="L38" s="15">
        <v>7212</v>
      </c>
    </row>
    <row r="39" spans="1:12" x14ac:dyDescent="0.2">
      <c r="A39" s="13" t="s">
        <v>35</v>
      </c>
      <c r="B39" s="5" t="s">
        <v>36</v>
      </c>
      <c r="C39" s="5">
        <v>1</v>
      </c>
      <c r="D39" s="5" t="s">
        <v>434</v>
      </c>
      <c r="E39" s="19" t="s">
        <v>37</v>
      </c>
      <c r="F39" s="19" t="s">
        <v>201</v>
      </c>
      <c r="G39" s="19" t="s">
        <v>20</v>
      </c>
      <c r="H39" s="19" t="s">
        <v>21</v>
      </c>
      <c r="I39" s="5" t="s">
        <v>201</v>
      </c>
      <c r="J39" s="37" t="s">
        <v>202</v>
      </c>
      <c r="K39" s="15">
        <v>12426</v>
      </c>
      <c r="L39" s="15">
        <v>175</v>
      </c>
    </row>
    <row r="40" spans="1:12" x14ac:dyDescent="0.2">
      <c r="A40" s="13" t="s">
        <v>35</v>
      </c>
      <c r="B40" s="5" t="s">
        <v>36</v>
      </c>
      <c r="C40" s="5">
        <v>1</v>
      </c>
      <c r="D40" s="5" t="s">
        <v>435</v>
      </c>
      <c r="E40" s="19" t="s">
        <v>37</v>
      </c>
      <c r="F40" s="19" t="s">
        <v>308</v>
      </c>
      <c r="G40" s="19" t="s">
        <v>20</v>
      </c>
      <c r="H40" s="19" t="s">
        <v>21</v>
      </c>
      <c r="I40" s="5" t="s">
        <v>308</v>
      </c>
      <c r="J40" s="37" t="s">
        <v>309</v>
      </c>
      <c r="K40" s="15">
        <v>12870</v>
      </c>
      <c r="L40" s="15">
        <v>3218</v>
      </c>
    </row>
    <row r="41" spans="1:12" x14ac:dyDescent="0.2">
      <c r="A41" s="13" t="s">
        <v>35</v>
      </c>
      <c r="B41" s="5" t="s">
        <v>36</v>
      </c>
      <c r="C41" s="5">
        <v>1</v>
      </c>
      <c r="D41" s="5" t="s">
        <v>436</v>
      </c>
      <c r="E41" s="19" t="s">
        <v>37</v>
      </c>
      <c r="F41" s="19" t="s">
        <v>203</v>
      </c>
      <c r="G41" s="19" t="s">
        <v>20</v>
      </c>
      <c r="H41" s="19" t="s">
        <v>21</v>
      </c>
      <c r="I41" s="5" t="s">
        <v>203</v>
      </c>
      <c r="J41" s="37" t="s">
        <v>204</v>
      </c>
      <c r="K41" s="15">
        <v>3772</v>
      </c>
      <c r="L41" s="15">
        <v>53</v>
      </c>
    </row>
    <row r="42" spans="1:12" x14ac:dyDescent="0.2">
      <c r="A42" s="13" t="s">
        <v>35</v>
      </c>
      <c r="B42" s="5" t="s">
        <v>36</v>
      </c>
      <c r="C42" s="5">
        <v>1</v>
      </c>
      <c r="D42" s="5" t="s">
        <v>437</v>
      </c>
      <c r="E42" s="19" t="s">
        <v>37</v>
      </c>
      <c r="F42" s="19" t="s">
        <v>81</v>
      </c>
      <c r="G42" s="19" t="s">
        <v>20</v>
      </c>
      <c r="H42" s="19" t="s">
        <v>21</v>
      </c>
      <c r="I42" s="5" t="s">
        <v>81</v>
      </c>
      <c r="J42" s="37" t="s">
        <v>82</v>
      </c>
      <c r="K42" s="15">
        <v>95306</v>
      </c>
      <c r="L42" s="15">
        <v>16399</v>
      </c>
    </row>
    <row r="43" spans="1:12" x14ac:dyDescent="0.2">
      <c r="A43" s="13" t="s">
        <v>35</v>
      </c>
      <c r="B43" s="5" t="s">
        <v>36</v>
      </c>
      <c r="C43" s="5">
        <v>1</v>
      </c>
      <c r="D43" s="5" t="s">
        <v>438</v>
      </c>
      <c r="E43" s="19" t="s">
        <v>37</v>
      </c>
      <c r="F43" s="19" t="s">
        <v>340</v>
      </c>
      <c r="G43" s="19" t="s">
        <v>20</v>
      </c>
      <c r="H43" s="19" t="s">
        <v>21</v>
      </c>
      <c r="I43" s="5" t="s">
        <v>340</v>
      </c>
      <c r="J43" s="37" t="s">
        <v>341</v>
      </c>
      <c r="K43" s="15">
        <v>30400</v>
      </c>
      <c r="L43" s="15">
        <v>14840</v>
      </c>
    </row>
    <row r="44" spans="1:12" x14ac:dyDescent="0.2">
      <c r="A44" s="13" t="s">
        <v>35</v>
      </c>
      <c r="B44" s="5" t="s">
        <v>36</v>
      </c>
      <c r="C44" s="5">
        <v>1</v>
      </c>
      <c r="D44" s="5" t="s">
        <v>439</v>
      </c>
      <c r="E44" s="19" t="s">
        <v>37</v>
      </c>
      <c r="F44" s="19" t="s">
        <v>374</v>
      </c>
      <c r="G44" s="19" t="s">
        <v>20</v>
      </c>
      <c r="H44" s="19" t="s">
        <v>21</v>
      </c>
      <c r="I44" s="5" t="s">
        <v>374</v>
      </c>
      <c r="J44" s="37" t="s">
        <v>375</v>
      </c>
      <c r="K44" s="15">
        <v>151447</v>
      </c>
      <c r="L44" s="15">
        <v>116964</v>
      </c>
    </row>
    <row r="45" spans="1:12" x14ac:dyDescent="0.2">
      <c r="A45" s="13" t="s">
        <v>35</v>
      </c>
      <c r="B45" s="5" t="s">
        <v>36</v>
      </c>
      <c r="C45" s="5">
        <v>1</v>
      </c>
      <c r="D45" s="5" t="s">
        <v>440</v>
      </c>
      <c r="E45" s="19" t="s">
        <v>37</v>
      </c>
      <c r="F45" s="19" t="s">
        <v>115</v>
      </c>
      <c r="G45" s="19" t="s">
        <v>20</v>
      </c>
      <c r="H45" s="19" t="s">
        <v>21</v>
      </c>
      <c r="I45" s="5" t="s">
        <v>115</v>
      </c>
      <c r="J45" s="37" t="s">
        <v>153</v>
      </c>
      <c r="K45" s="15">
        <v>47487</v>
      </c>
      <c r="L45" s="15">
        <v>23168</v>
      </c>
    </row>
    <row r="46" spans="1:12" x14ac:dyDescent="0.2">
      <c r="A46" s="13" t="s">
        <v>35</v>
      </c>
      <c r="B46" s="5" t="s">
        <v>36</v>
      </c>
      <c r="C46" s="5">
        <v>1</v>
      </c>
      <c r="D46" s="5" t="s">
        <v>441</v>
      </c>
      <c r="E46" s="19" t="s">
        <v>37</v>
      </c>
      <c r="F46" s="19" t="s">
        <v>83</v>
      </c>
      <c r="G46" s="19" t="s">
        <v>111</v>
      </c>
      <c r="H46" s="19" t="s">
        <v>112</v>
      </c>
      <c r="I46" s="5" t="s">
        <v>113</v>
      </c>
      <c r="J46" s="37" t="s">
        <v>114</v>
      </c>
      <c r="K46" s="15">
        <v>2663</v>
      </c>
      <c r="L46" s="15">
        <v>741</v>
      </c>
    </row>
    <row r="47" spans="1:12" x14ac:dyDescent="0.2">
      <c r="A47" s="13" t="s">
        <v>35</v>
      </c>
      <c r="B47" s="5" t="s">
        <v>36</v>
      </c>
      <c r="C47" s="5">
        <v>1</v>
      </c>
      <c r="D47" s="5" t="s">
        <v>442</v>
      </c>
      <c r="E47" s="19" t="s">
        <v>37</v>
      </c>
      <c r="F47" s="19" t="s">
        <v>393</v>
      </c>
      <c r="G47" s="19" t="s">
        <v>394</v>
      </c>
      <c r="H47" s="19" t="s">
        <v>395</v>
      </c>
      <c r="I47" s="5" t="s">
        <v>396</v>
      </c>
      <c r="J47" s="37" t="s">
        <v>397</v>
      </c>
      <c r="K47" s="15">
        <v>2996</v>
      </c>
      <c r="L47" s="15">
        <v>169</v>
      </c>
    </row>
    <row r="48" spans="1:12" x14ac:dyDescent="0.2">
      <c r="A48" s="13" t="s">
        <v>35</v>
      </c>
      <c r="B48" s="5" t="s">
        <v>36</v>
      </c>
      <c r="C48" s="5">
        <v>1</v>
      </c>
      <c r="D48" s="5" t="s">
        <v>443</v>
      </c>
      <c r="E48" s="19" t="s">
        <v>37</v>
      </c>
      <c r="F48" s="19" t="s">
        <v>83</v>
      </c>
      <c r="G48" s="19" t="s">
        <v>205</v>
      </c>
      <c r="H48" s="19" t="s">
        <v>206</v>
      </c>
      <c r="I48" s="5" t="s">
        <v>207</v>
      </c>
      <c r="J48" s="37" t="s">
        <v>208</v>
      </c>
      <c r="K48" s="15">
        <v>6213</v>
      </c>
      <c r="L48" s="15">
        <v>1728</v>
      </c>
    </row>
    <row r="49" spans="1:12" x14ac:dyDescent="0.2">
      <c r="A49" s="13" t="s">
        <v>38</v>
      </c>
      <c r="B49" s="5" t="s">
        <v>39</v>
      </c>
      <c r="C49" s="5">
        <v>53</v>
      </c>
      <c r="D49" s="5" t="s">
        <v>444</v>
      </c>
      <c r="E49" s="19" t="s">
        <v>40</v>
      </c>
      <c r="F49" s="19" t="s">
        <v>331</v>
      </c>
      <c r="G49" s="19" t="s">
        <v>20</v>
      </c>
      <c r="H49" s="19" t="s">
        <v>21</v>
      </c>
      <c r="I49" s="5" t="s">
        <v>331</v>
      </c>
      <c r="J49" s="37" t="s">
        <v>332</v>
      </c>
      <c r="K49" s="15">
        <v>8099</v>
      </c>
      <c r="L49" s="15">
        <v>4293</v>
      </c>
    </row>
    <row r="50" spans="1:12" x14ac:dyDescent="0.2">
      <c r="A50" s="13" t="s">
        <v>38</v>
      </c>
      <c r="B50" s="5" t="s">
        <v>39</v>
      </c>
      <c r="C50" s="5">
        <v>53</v>
      </c>
      <c r="D50" s="5" t="s">
        <v>445</v>
      </c>
      <c r="E50" s="19" t="s">
        <v>40</v>
      </c>
      <c r="F50" s="19" t="s">
        <v>367</v>
      </c>
      <c r="G50" s="19" t="s">
        <v>20</v>
      </c>
      <c r="H50" s="19" t="s">
        <v>21</v>
      </c>
      <c r="I50" s="5" t="s">
        <v>367</v>
      </c>
      <c r="J50" s="37" t="s">
        <v>368</v>
      </c>
      <c r="K50" s="15">
        <v>54809</v>
      </c>
      <c r="L50" s="15">
        <v>3087</v>
      </c>
    </row>
    <row r="51" spans="1:12" x14ac:dyDescent="0.2">
      <c r="A51" s="13" t="s">
        <v>165</v>
      </c>
      <c r="B51" s="5" t="s">
        <v>169</v>
      </c>
      <c r="C51" s="5">
        <v>31</v>
      </c>
      <c r="D51" s="5" t="s">
        <v>446</v>
      </c>
      <c r="E51" s="19" t="s">
        <v>209</v>
      </c>
      <c r="F51" s="19" t="s">
        <v>210</v>
      </c>
      <c r="G51" s="19" t="s">
        <v>20</v>
      </c>
      <c r="H51" s="19" t="s">
        <v>21</v>
      </c>
      <c r="I51" s="5" t="s">
        <v>210</v>
      </c>
      <c r="J51" s="37" t="s">
        <v>211</v>
      </c>
      <c r="K51" s="15">
        <v>2996</v>
      </c>
      <c r="L51" s="15">
        <v>42</v>
      </c>
    </row>
    <row r="52" spans="1:12" x14ac:dyDescent="0.2">
      <c r="A52" s="13" t="s">
        <v>165</v>
      </c>
      <c r="B52" s="5" t="s">
        <v>169</v>
      </c>
      <c r="C52" s="5">
        <v>31</v>
      </c>
      <c r="D52" s="5" t="s">
        <v>447</v>
      </c>
      <c r="E52" s="19" t="s">
        <v>209</v>
      </c>
      <c r="F52" s="19" t="s">
        <v>212</v>
      </c>
      <c r="G52" s="19" t="s">
        <v>20</v>
      </c>
      <c r="H52" s="19" t="s">
        <v>21</v>
      </c>
      <c r="I52" s="5" t="s">
        <v>212</v>
      </c>
      <c r="J52" s="37" t="s">
        <v>213</v>
      </c>
      <c r="K52" s="15">
        <v>12094</v>
      </c>
      <c r="L52" s="15">
        <v>2048</v>
      </c>
    </row>
    <row r="53" spans="1:12" x14ac:dyDescent="0.2">
      <c r="A53" s="13" t="s">
        <v>166</v>
      </c>
      <c r="B53" s="5" t="s">
        <v>170</v>
      </c>
      <c r="C53" s="5">
        <v>1</v>
      </c>
      <c r="D53" s="5" t="s">
        <v>448</v>
      </c>
      <c r="E53" s="19" t="s">
        <v>214</v>
      </c>
      <c r="F53" s="19" t="s">
        <v>215</v>
      </c>
      <c r="G53" s="19" t="s">
        <v>20</v>
      </c>
      <c r="H53" s="19" t="s">
        <v>21</v>
      </c>
      <c r="I53" s="5" t="s">
        <v>215</v>
      </c>
      <c r="J53" s="37" t="s">
        <v>216</v>
      </c>
      <c r="K53" s="15">
        <v>22412</v>
      </c>
      <c r="L53" s="15">
        <v>3875</v>
      </c>
    </row>
    <row r="54" spans="1:12" x14ac:dyDescent="0.2">
      <c r="A54" s="13" t="s">
        <v>166</v>
      </c>
      <c r="B54" s="5" t="s">
        <v>170</v>
      </c>
      <c r="C54" s="5">
        <v>1</v>
      </c>
      <c r="D54" s="5" t="s">
        <v>449</v>
      </c>
      <c r="E54" s="19" t="s">
        <v>214</v>
      </c>
      <c r="F54" s="19" t="s">
        <v>217</v>
      </c>
      <c r="G54" s="19" t="s">
        <v>20</v>
      </c>
      <c r="H54" s="19" t="s">
        <v>21</v>
      </c>
      <c r="I54" s="5" t="s">
        <v>217</v>
      </c>
      <c r="J54" s="37" t="s">
        <v>218</v>
      </c>
      <c r="K54" s="15">
        <v>8987</v>
      </c>
      <c r="L54" s="15">
        <v>1145</v>
      </c>
    </row>
    <row r="55" spans="1:12" x14ac:dyDescent="0.2">
      <c r="A55" s="13" t="s">
        <v>166</v>
      </c>
      <c r="B55" s="5" t="s">
        <v>170</v>
      </c>
      <c r="C55" s="5">
        <v>1</v>
      </c>
      <c r="D55" s="5" t="s">
        <v>450</v>
      </c>
      <c r="E55" s="19" t="s">
        <v>214</v>
      </c>
      <c r="F55" s="19" t="s">
        <v>219</v>
      </c>
      <c r="G55" s="19" t="s">
        <v>20</v>
      </c>
      <c r="H55" s="19" t="s">
        <v>21</v>
      </c>
      <c r="I55" s="5" t="s">
        <v>219</v>
      </c>
      <c r="J55" s="37" t="s">
        <v>220</v>
      </c>
      <c r="K55" s="15">
        <v>37168</v>
      </c>
      <c r="L55" s="15">
        <v>523</v>
      </c>
    </row>
    <row r="56" spans="1:12" x14ac:dyDescent="0.2">
      <c r="A56" s="13" t="s">
        <v>265</v>
      </c>
      <c r="B56" s="5" t="s">
        <v>266</v>
      </c>
      <c r="C56" s="5">
        <v>2</v>
      </c>
      <c r="D56" s="5" t="s">
        <v>451</v>
      </c>
      <c r="E56" s="19" t="s">
        <v>310</v>
      </c>
      <c r="F56" s="19" t="s">
        <v>358</v>
      </c>
      <c r="G56" s="19" t="s">
        <v>20</v>
      </c>
      <c r="H56" s="19" t="s">
        <v>21</v>
      </c>
      <c r="I56" s="5" t="s">
        <v>358</v>
      </c>
      <c r="J56" s="37" t="s">
        <v>359</v>
      </c>
      <c r="K56" s="15">
        <v>26295</v>
      </c>
      <c r="L56" s="15">
        <v>26295</v>
      </c>
    </row>
    <row r="57" spans="1:12" x14ac:dyDescent="0.2">
      <c r="A57" s="13" t="s">
        <v>265</v>
      </c>
      <c r="B57" s="5" t="s">
        <v>266</v>
      </c>
      <c r="C57" s="5">
        <v>2</v>
      </c>
      <c r="D57" s="5" t="s">
        <v>452</v>
      </c>
      <c r="E57" s="19" t="s">
        <v>310</v>
      </c>
      <c r="F57" s="19" t="s">
        <v>311</v>
      </c>
      <c r="G57" s="19" t="s">
        <v>20</v>
      </c>
      <c r="H57" s="19" t="s">
        <v>21</v>
      </c>
      <c r="I57" s="5" t="s">
        <v>311</v>
      </c>
      <c r="J57" s="37" t="s">
        <v>312</v>
      </c>
      <c r="K57" s="15">
        <v>6102</v>
      </c>
      <c r="L57" s="15">
        <v>2058</v>
      </c>
    </row>
    <row r="58" spans="1:12" x14ac:dyDescent="0.2">
      <c r="A58" s="13" t="s">
        <v>41</v>
      </c>
      <c r="B58" s="5" t="s">
        <v>42</v>
      </c>
      <c r="C58" s="5">
        <v>4</v>
      </c>
      <c r="D58" s="5" t="s">
        <v>453</v>
      </c>
      <c r="E58" s="19" t="s">
        <v>43</v>
      </c>
      <c r="F58" s="19" t="s">
        <v>221</v>
      </c>
      <c r="G58" s="19" t="s">
        <v>20</v>
      </c>
      <c r="H58" s="19" t="s">
        <v>21</v>
      </c>
      <c r="I58" s="5" t="s">
        <v>221</v>
      </c>
      <c r="J58" s="37" t="s">
        <v>222</v>
      </c>
      <c r="K58" s="15">
        <v>23521</v>
      </c>
      <c r="L58" s="15">
        <v>13778</v>
      </c>
    </row>
    <row r="59" spans="1:12" x14ac:dyDescent="0.2">
      <c r="A59" s="13" t="s">
        <v>41</v>
      </c>
      <c r="B59" s="5" t="s">
        <v>42</v>
      </c>
      <c r="C59" s="5">
        <v>4</v>
      </c>
      <c r="D59" s="5" t="s">
        <v>454</v>
      </c>
      <c r="E59" s="19" t="s">
        <v>43</v>
      </c>
      <c r="F59" s="19" t="s">
        <v>223</v>
      </c>
      <c r="G59" s="19" t="s">
        <v>20</v>
      </c>
      <c r="H59" s="19" t="s">
        <v>21</v>
      </c>
      <c r="I59" s="5" t="s">
        <v>223</v>
      </c>
      <c r="J59" s="37" t="s">
        <v>224</v>
      </c>
      <c r="K59" s="15">
        <v>15644</v>
      </c>
      <c r="L59" s="15">
        <v>7734</v>
      </c>
    </row>
    <row r="60" spans="1:12" x14ac:dyDescent="0.2">
      <c r="A60" s="13" t="s">
        <v>41</v>
      </c>
      <c r="B60" s="5" t="s">
        <v>42</v>
      </c>
      <c r="C60" s="5">
        <v>4</v>
      </c>
      <c r="D60" s="5" t="s">
        <v>455</v>
      </c>
      <c r="E60" s="19" t="s">
        <v>43</v>
      </c>
      <c r="F60" s="19" t="s">
        <v>304</v>
      </c>
      <c r="G60" s="19" t="s">
        <v>20</v>
      </c>
      <c r="H60" s="19" t="s">
        <v>21</v>
      </c>
      <c r="I60" s="5" t="s">
        <v>304</v>
      </c>
      <c r="J60" s="37" t="s">
        <v>305</v>
      </c>
      <c r="K60" s="15">
        <v>18862</v>
      </c>
      <c r="L60" s="15">
        <v>18260</v>
      </c>
    </row>
    <row r="61" spans="1:12" x14ac:dyDescent="0.2">
      <c r="A61" s="13" t="s">
        <v>41</v>
      </c>
      <c r="B61" s="5" t="s">
        <v>42</v>
      </c>
      <c r="C61" s="5">
        <v>4</v>
      </c>
      <c r="D61" s="5" t="s">
        <v>456</v>
      </c>
      <c r="E61" s="19" t="s">
        <v>43</v>
      </c>
      <c r="F61" s="19" t="s">
        <v>116</v>
      </c>
      <c r="G61" s="19" t="s">
        <v>20</v>
      </c>
      <c r="H61" s="19" t="s">
        <v>21</v>
      </c>
      <c r="I61" s="5" t="s">
        <v>116</v>
      </c>
      <c r="J61" s="37" t="s">
        <v>117</v>
      </c>
      <c r="K61" s="15">
        <v>265503</v>
      </c>
      <c r="L61" s="15">
        <v>26060</v>
      </c>
    </row>
    <row r="62" spans="1:12" x14ac:dyDescent="0.2">
      <c r="A62" s="13" t="s">
        <v>41</v>
      </c>
      <c r="B62" s="5" t="s">
        <v>42</v>
      </c>
      <c r="C62" s="5">
        <v>4</v>
      </c>
      <c r="D62" s="5" t="s">
        <v>457</v>
      </c>
      <c r="E62" s="19" t="s">
        <v>43</v>
      </c>
      <c r="F62" s="19" t="s">
        <v>225</v>
      </c>
      <c r="G62" s="19" t="s">
        <v>20</v>
      </c>
      <c r="H62" s="19" t="s">
        <v>21</v>
      </c>
      <c r="I62" s="5" t="s">
        <v>225</v>
      </c>
      <c r="J62" s="37" t="s">
        <v>226</v>
      </c>
      <c r="K62" s="15">
        <v>27959</v>
      </c>
      <c r="L62" s="15">
        <v>4671</v>
      </c>
    </row>
    <row r="63" spans="1:12" x14ac:dyDescent="0.2">
      <c r="A63" s="13" t="s">
        <v>41</v>
      </c>
      <c r="B63" s="5" t="s">
        <v>42</v>
      </c>
      <c r="C63" s="5">
        <v>4</v>
      </c>
      <c r="D63" s="5" t="s">
        <v>458</v>
      </c>
      <c r="E63" s="19" t="s">
        <v>43</v>
      </c>
      <c r="F63" s="19" t="s">
        <v>318</v>
      </c>
      <c r="G63" s="19" t="s">
        <v>20</v>
      </c>
      <c r="H63" s="19" t="s">
        <v>21</v>
      </c>
      <c r="I63" s="5" t="s">
        <v>318</v>
      </c>
      <c r="J63" s="37" t="s">
        <v>319</v>
      </c>
      <c r="K63" s="15">
        <v>648947</v>
      </c>
      <c r="L63" s="15">
        <v>191182</v>
      </c>
    </row>
    <row r="64" spans="1:12" x14ac:dyDescent="0.2">
      <c r="A64" s="13" t="s">
        <v>275</v>
      </c>
      <c r="B64" s="5" t="s">
        <v>276</v>
      </c>
      <c r="C64" s="5">
        <v>4</v>
      </c>
      <c r="D64" s="5" t="s">
        <v>459</v>
      </c>
      <c r="E64" s="19" t="s">
        <v>355</v>
      </c>
      <c r="F64" s="19" t="s">
        <v>356</v>
      </c>
      <c r="G64" s="19" t="s">
        <v>20</v>
      </c>
      <c r="H64" s="19" t="s">
        <v>21</v>
      </c>
      <c r="I64" s="5" t="s">
        <v>356</v>
      </c>
      <c r="J64" s="37" t="s">
        <v>357</v>
      </c>
      <c r="K64" s="15">
        <v>24742</v>
      </c>
      <c r="L64" s="15">
        <v>10510</v>
      </c>
    </row>
    <row r="65" spans="1:12" x14ac:dyDescent="0.2">
      <c r="A65" s="13" t="s">
        <v>44</v>
      </c>
      <c r="B65" s="5" t="s">
        <v>45</v>
      </c>
      <c r="C65" s="5">
        <v>11</v>
      </c>
      <c r="D65" s="5" t="s">
        <v>460</v>
      </c>
      <c r="E65" s="19" t="s">
        <v>46</v>
      </c>
      <c r="F65" s="19" t="s">
        <v>227</v>
      </c>
      <c r="G65" s="19" t="s">
        <v>20</v>
      </c>
      <c r="H65" s="19" t="s">
        <v>21</v>
      </c>
      <c r="I65" s="5" t="s">
        <v>227</v>
      </c>
      <c r="J65" s="37" t="s">
        <v>228</v>
      </c>
      <c r="K65" s="15">
        <v>50038</v>
      </c>
      <c r="L65" s="15">
        <v>33874</v>
      </c>
    </row>
    <row r="66" spans="1:12" x14ac:dyDescent="0.2">
      <c r="A66" s="13" t="s">
        <v>44</v>
      </c>
      <c r="B66" s="5" t="s">
        <v>45</v>
      </c>
      <c r="C66" s="5">
        <v>11</v>
      </c>
      <c r="D66" s="5" t="s">
        <v>461</v>
      </c>
      <c r="E66" s="19" t="s">
        <v>46</v>
      </c>
      <c r="F66" s="19" t="s">
        <v>353</v>
      </c>
      <c r="G66" s="19" t="s">
        <v>20</v>
      </c>
      <c r="H66" s="19" t="s">
        <v>21</v>
      </c>
      <c r="I66" s="5" t="s">
        <v>353</v>
      </c>
      <c r="J66" s="37" t="s">
        <v>354</v>
      </c>
      <c r="K66" s="15">
        <v>6768</v>
      </c>
      <c r="L66" s="15">
        <v>6177</v>
      </c>
    </row>
    <row r="67" spans="1:12" x14ac:dyDescent="0.2">
      <c r="A67" s="13" t="s">
        <v>44</v>
      </c>
      <c r="B67" s="5" t="s">
        <v>45</v>
      </c>
      <c r="C67" s="5">
        <v>11</v>
      </c>
      <c r="D67" s="5" t="s">
        <v>462</v>
      </c>
      <c r="E67" s="19" t="s">
        <v>46</v>
      </c>
      <c r="F67" s="19" t="s">
        <v>327</v>
      </c>
      <c r="G67" s="19" t="s">
        <v>20</v>
      </c>
      <c r="H67" s="19" t="s">
        <v>21</v>
      </c>
      <c r="I67" s="5" t="s">
        <v>327</v>
      </c>
      <c r="J67" s="37" t="s">
        <v>328</v>
      </c>
      <c r="K67" s="15">
        <v>40608</v>
      </c>
      <c r="L67" s="15">
        <v>1436</v>
      </c>
    </row>
    <row r="68" spans="1:12" x14ac:dyDescent="0.2">
      <c r="A68" s="13" t="s">
        <v>47</v>
      </c>
      <c r="B68" s="5" t="s">
        <v>48</v>
      </c>
      <c r="C68" s="5">
        <v>52</v>
      </c>
      <c r="D68" s="5" t="s">
        <v>463</v>
      </c>
      <c r="E68" s="19" t="s">
        <v>49</v>
      </c>
      <c r="F68" s="19" t="s">
        <v>351</v>
      </c>
      <c r="G68" s="19" t="s">
        <v>20</v>
      </c>
      <c r="H68" s="19" t="s">
        <v>21</v>
      </c>
      <c r="I68" s="5" t="s">
        <v>351</v>
      </c>
      <c r="J68" s="37" t="s">
        <v>352</v>
      </c>
      <c r="K68" s="15">
        <v>4882</v>
      </c>
      <c r="L68" s="15">
        <v>1205</v>
      </c>
    </row>
    <row r="69" spans="1:12" x14ac:dyDescent="0.2">
      <c r="A69" s="13" t="s">
        <v>47</v>
      </c>
      <c r="B69" s="5" t="s">
        <v>48</v>
      </c>
      <c r="C69" s="5">
        <v>52</v>
      </c>
      <c r="D69" s="5" t="s">
        <v>464</v>
      </c>
      <c r="E69" s="19" t="s">
        <v>49</v>
      </c>
      <c r="F69" s="19" t="s">
        <v>118</v>
      </c>
      <c r="G69" s="19" t="s">
        <v>20</v>
      </c>
      <c r="H69" s="19" t="s">
        <v>21</v>
      </c>
      <c r="I69" s="5" t="s">
        <v>118</v>
      </c>
      <c r="J69" s="37" t="s">
        <v>119</v>
      </c>
      <c r="K69" s="15">
        <v>444022</v>
      </c>
      <c r="L69" s="15">
        <v>184187</v>
      </c>
    </row>
    <row r="70" spans="1:12" x14ac:dyDescent="0.2">
      <c r="A70" s="13" t="s">
        <v>47</v>
      </c>
      <c r="B70" s="5" t="s">
        <v>48</v>
      </c>
      <c r="C70" s="5">
        <v>52</v>
      </c>
      <c r="D70" s="5" t="s">
        <v>465</v>
      </c>
      <c r="E70" s="19" t="s">
        <v>49</v>
      </c>
      <c r="F70" s="19" t="s">
        <v>388</v>
      </c>
      <c r="G70" s="19" t="s">
        <v>389</v>
      </c>
      <c r="H70" s="19" t="s">
        <v>390</v>
      </c>
      <c r="I70" s="5" t="s">
        <v>391</v>
      </c>
      <c r="J70" s="37" t="s">
        <v>392</v>
      </c>
      <c r="K70" s="15">
        <v>19527</v>
      </c>
      <c r="L70" s="15">
        <v>1100</v>
      </c>
    </row>
    <row r="71" spans="1:12" x14ac:dyDescent="0.2">
      <c r="A71" s="13" t="s">
        <v>267</v>
      </c>
      <c r="B71" s="5" t="s">
        <v>268</v>
      </c>
      <c r="C71" s="5">
        <v>1</v>
      </c>
      <c r="D71" s="5" t="s">
        <v>466</v>
      </c>
      <c r="E71" s="19" t="s">
        <v>315</v>
      </c>
      <c r="F71" s="19" t="s">
        <v>316</v>
      </c>
      <c r="G71" s="19" t="s">
        <v>20</v>
      </c>
      <c r="H71" s="19" t="s">
        <v>21</v>
      </c>
      <c r="I71" s="5" t="s">
        <v>316</v>
      </c>
      <c r="J71" s="37" t="s">
        <v>317</v>
      </c>
      <c r="K71" s="15">
        <v>11983</v>
      </c>
      <c r="L71" s="15">
        <v>8205</v>
      </c>
    </row>
    <row r="72" spans="1:12" x14ac:dyDescent="0.2">
      <c r="A72" s="13" t="s">
        <v>50</v>
      </c>
      <c r="B72" s="5" t="s">
        <v>51</v>
      </c>
      <c r="C72" s="5">
        <v>4</v>
      </c>
      <c r="D72" s="5" t="s">
        <v>467</v>
      </c>
      <c r="E72" s="19" t="s">
        <v>52</v>
      </c>
      <c r="F72" s="19" t="s">
        <v>120</v>
      </c>
      <c r="G72" s="19" t="s">
        <v>20</v>
      </c>
      <c r="H72" s="19" t="s">
        <v>21</v>
      </c>
      <c r="I72" s="5" t="s">
        <v>120</v>
      </c>
      <c r="J72" s="37" t="s">
        <v>121</v>
      </c>
      <c r="K72" s="15">
        <v>55142</v>
      </c>
      <c r="L72" s="15">
        <v>18114</v>
      </c>
    </row>
    <row r="73" spans="1:12" x14ac:dyDescent="0.2">
      <c r="A73" s="13" t="s">
        <v>50</v>
      </c>
      <c r="B73" s="5" t="s">
        <v>51</v>
      </c>
      <c r="C73" s="5">
        <v>4</v>
      </c>
      <c r="D73" s="5" t="s">
        <v>468</v>
      </c>
      <c r="E73" s="19" t="s">
        <v>52</v>
      </c>
      <c r="F73" s="19" t="s">
        <v>286</v>
      </c>
      <c r="G73" s="19" t="s">
        <v>20</v>
      </c>
      <c r="H73" s="19" t="s">
        <v>21</v>
      </c>
      <c r="I73" s="5" t="s">
        <v>286</v>
      </c>
      <c r="J73" s="37" t="s">
        <v>287</v>
      </c>
      <c r="K73" s="15">
        <v>91756</v>
      </c>
      <c r="L73" s="15">
        <v>48462</v>
      </c>
    </row>
    <row r="74" spans="1:12" x14ac:dyDescent="0.2">
      <c r="A74" s="13" t="s">
        <v>50</v>
      </c>
      <c r="B74" s="5" t="s">
        <v>51</v>
      </c>
      <c r="C74" s="5">
        <v>4</v>
      </c>
      <c r="D74" s="5" t="s">
        <v>469</v>
      </c>
      <c r="E74" s="19" t="s">
        <v>52</v>
      </c>
      <c r="F74" s="19" t="s">
        <v>229</v>
      </c>
      <c r="G74" s="19" t="s">
        <v>20</v>
      </c>
      <c r="H74" s="19" t="s">
        <v>21</v>
      </c>
      <c r="I74" s="5" t="s">
        <v>229</v>
      </c>
      <c r="J74" s="37" t="s">
        <v>230</v>
      </c>
      <c r="K74" s="15">
        <v>76556</v>
      </c>
      <c r="L74" s="15">
        <v>57417</v>
      </c>
    </row>
    <row r="75" spans="1:12" x14ac:dyDescent="0.2">
      <c r="A75" s="13" t="s">
        <v>50</v>
      </c>
      <c r="B75" s="5" t="s">
        <v>51</v>
      </c>
      <c r="C75" s="5">
        <v>4</v>
      </c>
      <c r="D75" s="5" t="s">
        <v>470</v>
      </c>
      <c r="E75" s="19" t="s">
        <v>52</v>
      </c>
      <c r="F75" s="19" t="s">
        <v>231</v>
      </c>
      <c r="G75" s="19" t="s">
        <v>20</v>
      </c>
      <c r="H75" s="19" t="s">
        <v>21</v>
      </c>
      <c r="I75" s="5" t="s">
        <v>231</v>
      </c>
      <c r="J75" s="37" t="s">
        <v>232</v>
      </c>
      <c r="K75" s="15">
        <v>8210</v>
      </c>
      <c r="L75" s="15">
        <v>1971</v>
      </c>
    </row>
    <row r="76" spans="1:12" x14ac:dyDescent="0.2">
      <c r="A76" s="13" t="s">
        <v>53</v>
      </c>
      <c r="B76" s="5" t="s">
        <v>54</v>
      </c>
      <c r="C76" s="5">
        <v>2</v>
      </c>
      <c r="D76" s="5" t="s">
        <v>471</v>
      </c>
      <c r="E76" s="19" t="s">
        <v>55</v>
      </c>
      <c r="F76" s="19" t="s">
        <v>299</v>
      </c>
      <c r="G76" s="19" t="s">
        <v>20</v>
      </c>
      <c r="H76" s="19" t="s">
        <v>21</v>
      </c>
      <c r="I76" s="5" t="s">
        <v>299</v>
      </c>
      <c r="J76" s="37" t="s">
        <v>300</v>
      </c>
      <c r="K76" s="15">
        <v>24520</v>
      </c>
      <c r="L76" s="15">
        <v>2348</v>
      </c>
    </row>
    <row r="77" spans="1:12" x14ac:dyDescent="0.2">
      <c r="A77" s="13" t="s">
        <v>53</v>
      </c>
      <c r="B77" s="5" t="s">
        <v>54</v>
      </c>
      <c r="C77" s="5">
        <v>2</v>
      </c>
      <c r="D77" s="5" t="s">
        <v>472</v>
      </c>
      <c r="E77" s="19" t="s">
        <v>55</v>
      </c>
      <c r="F77" s="19" t="s">
        <v>360</v>
      </c>
      <c r="G77" s="19" t="s">
        <v>20</v>
      </c>
      <c r="H77" s="19" t="s">
        <v>21</v>
      </c>
      <c r="I77" s="5" t="s">
        <v>360</v>
      </c>
      <c r="J77" s="37" t="s">
        <v>361</v>
      </c>
      <c r="K77" s="15">
        <v>513699</v>
      </c>
      <c r="L77" s="15">
        <v>149567</v>
      </c>
    </row>
    <row r="78" spans="1:12" x14ac:dyDescent="0.2">
      <c r="A78" s="13" t="s">
        <v>53</v>
      </c>
      <c r="B78" s="5" t="s">
        <v>54</v>
      </c>
      <c r="C78" s="5">
        <v>2</v>
      </c>
      <c r="D78" s="5" t="s">
        <v>473</v>
      </c>
      <c r="E78" s="19" t="s">
        <v>55</v>
      </c>
      <c r="F78" s="19" t="s">
        <v>380</v>
      </c>
      <c r="G78" s="19" t="s">
        <v>20</v>
      </c>
      <c r="H78" s="19" t="s">
        <v>21</v>
      </c>
      <c r="I78" s="5" t="s">
        <v>380</v>
      </c>
      <c r="J78" s="37" t="s">
        <v>381</v>
      </c>
      <c r="K78" s="15">
        <v>11539</v>
      </c>
      <c r="L78" s="15">
        <v>9284</v>
      </c>
    </row>
    <row r="79" spans="1:12" x14ac:dyDescent="0.2">
      <c r="A79" s="13" t="s">
        <v>53</v>
      </c>
      <c r="B79" s="5" t="s">
        <v>54</v>
      </c>
      <c r="C79" s="5">
        <v>2</v>
      </c>
      <c r="D79" s="5" t="s">
        <v>474</v>
      </c>
      <c r="E79" s="19" t="s">
        <v>55</v>
      </c>
      <c r="F79" s="19" t="s">
        <v>360</v>
      </c>
      <c r="G79" s="19" t="s">
        <v>384</v>
      </c>
      <c r="H79" s="19" t="s">
        <v>385</v>
      </c>
      <c r="I79" s="5" t="s">
        <v>386</v>
      </c>
      <c r="J79" s="37" t="s">
        <v>387</v>
      </c>
      <c r="K79" s="15">
        <v>2441</v>
      </c>
      <c r="L79" s="15">
        <v>610</v>
      </c>
    </row>
    <row r="80" spans="1:12" x14ac:dyDescent="0.2">
      <c r="A80" s="13" t="s">
        <v>53</v>
      </c>
      <c r="B80" s="5" t="s">
        <v>54</v>
      </c>
      <c r="C80" s="5">
        <v>2</v>
      </c>
      <c r="D80" s="5" t="s">
        <v>475</v>
      </c>
      <c r="E80" s="19" t="s">
        <v>55</v>
      </c>
      <c r="F80" s="19" t="s">
        <v>233</v>
      </c>
      <c r="G80" s="19" t="s">
        <v>234</v>
      </c>
      <c r="H80" s="19" t="s">
        <v>235</v>
      </c>
      <c r="I80" s="5" t="s">
        <v>236</v>
      </c>
      <c r="J80" s="37" t="s">
        <v>237</v>
      </c>
      <c r="K80" s="15">
        <v>5769</v>
      </c>
      <c r="L80" s="15">
        <v>1442</v>
      </c>
    </row>
    <row r="81" spans="1:12" x14ac:dyDescent="0.2">
      <c r="A81" s="13" t="s">
        <v>122</v>
      </c>
      <c r="B81" s="5" t="s">
        <v>123</v>
      </c>
      <c r="C81" s="5">
        <v>1</v>
      </c>
      <c r="D81" s="5" t="s">
        <v>476</v>
      </c>
      <c r="E81" s="19" t="s">
        <v>124</v>
      </c>
      <c r="F81" s="19" t="s">
        <v>125</v>
      </c>
      <c r="G81" s="19" t="s">
        <v>126</v>
      </c>
      <c r="H81" s="19" t="s">
        <v>127</v>
      </c>
      <c r="I81" s="5" t="s">
        <v>128</v>
      </c>
      <c r="J81" s="37" t="s">
        <v>129</v>
      </c>
      <c r="K81" s="15">
        <v>3883</v>
      </c>
      <c r="L81" s="15">
        <v>1080</v>
      </c>
    </row>
    <row r="82" spans="1:12" x14ac:dyDescent="0.2">
      <c r="A82" s="13" t="s">
        <v>56</v>
      </c>
      <c r="B82" s="5" t="s">
        <v>57</v>
      </c>
      <c r="C82" s="5">
        <v>1</v>
      </c>
      <c r="D82" s="5" t="s">
        <v>477</v>
      </c>
      <c r="E82" s="19" t="s">
        <v>58</v>
      </c>
      <c r="F82" s="19" t="s">
        <v>333</v>
      </c>
      <c r="G82" s="19" t="s">
        <v>20</v>
      </c>
      <c r="H82" s="19" t="s">
        <v>21</v>
      </c>
      <c r="I82" s="5" t="s">
        <v>333</v>
      </c>
      <c r="J82" s="37" t="s">
        <v>334</v>
      </c>
      <c r="K82" s="15">
        <v>14756</v>
      </c>
      <c r="L82" s="15">
        <v>1122</v>
      </c>
    </row>
    <row r="83" spans="1:12" x14ac:dyDescent="0.2">
      <c r="A83" s="13" t="s">
        <v>56</v>
      </c>
      <c r="B83" s="5" t="s">
        <v>57</v>
      </c>
      <c r="C83" s="5">
        <v>1</v>
      </c>
      <c r="D83" s="5" t="s">
        <v>478</v>
      </c>
      <c r="E83" s="19" t="s">
        <v>58</v>
      </c>
      <c r="F83" s="19" t="s">
        <v>365</v>
      </c>
      <c r="G83" s="19" t="s">
        <v>20</v>
      </c>
      <c r="H83" s="19" t="s">
        <v>21</v>
      </c>
      <c r="I83" s="5" t="s">
        <v>365</v>
      </c>
      <c r="J83" s="37" t="s">
        <v>366</v>
      </c>
      <c r="K83" s="15">
        <v>4660</v>
      </c>
      <c r="L83" s="15">
        <v>263</v>
      </c>
    </row>
    <row r="84" spans="1:12" x14ac:dyDescent="0.2">
      <c r="A84" s="13" t="s">
        <v>56</v>
      </c>
      <c r="B84" s="5" t="s">
        <v>57</v>
      </c>
      <c r="C84" s="5">
        <v>1</v>
      </c>
      <c r="D84" s="5" t="s">
        <v>479</v>
      </c>
      <c r="E84" s="19" t="s">
        <v>58</v>
      </c>
      <c r="F84" s="19" t="s">
        <v>130</v>
      </c>
      <c r="G84" s="19" t="s">
        <v>20</v>
      </c>
      <c r="H84" s="19" t="s">
        <v>21</v>
      </c>
      <c r="I84" s="5" t="s">
        <v>130</v>
      </c>
      <c r="J84" s="37" t="s">
        <v>131</v>
      </c>
      <c r="K84" s="15">
        <v>16421</v>
      </c>
      <c r="L84" s="15">
        <v>4221</v>
      </c>
    </row>
    <row r="85" spans="1:12" x14ac:dyDescent="0.2">
      <c r="A85" s="13" t="s">
        <v>59</v>
      </c>
      <c r="B85" s="5" t="s">
        <v>60</v>
      </c>
      <c r="C85" s="5">
        <v>1</v>
      </c>
      <c r="D85" s="5" t="s">
        <v>480</v>
      </c>
      <c r="E85" s="19" t="s">
        <v>61</v>
      </c>
      <c r="F85" s="19" t="s">
        <v>238</v>
      </c>
      <c r="G85" s="19" t="s">
        <v>20</v>
      </c>
      <c r="H85" s="19" t="s">
        <v>21</v>
      </c>
      <c r="I85" s="5" t="s">
        <v>238</v>
      </c>
      <c r="J85" s="37" t="s">
        <v>239</v>
      </c>
      <c r="K85" s="15">
        <v>7101</v>
      </c>
      <c r="L85" s="15">
        <v>773</v>
      </c>
    </row>
    <row r="86" spans="1:12" x14ac:dyDescent="0.2">
      <c r="A86" s="13" t="s">
        <v>59</v>
      </c>
      <c r="B86" s="5" t="s">
        <v>60</v>
      </c>
      <c r="C86" s="5">
        <v>1</v>
      </c>
      <c r="D86" s="5" t="s">
        <v>481</v>
      </c>
      <c r="E86" s="19" t="s">
        <v>61</v>
      </c>
      <c r="F86" s="19" t="s">
        <v>279</v>
      </c>
      <c r="G86" s="19" t="s">
        <v>20</v>
      </c>
      <c r="H86" s="19" t="s">
        <v>21</v>
      </c>
      <c r="I86" s="5" t="s">
        <v>279</v>
      </c>
      <c r="J86" s="37" t="s">
        <v>280</v>
      </c>
      <c r="K86" s="15">
        <v>26517</v>
      </c>
      <c r="L86" s="15">
        <v>10460</v>
      </c>
    </row>
    <row r="87" spans="1:12" x14ac:dyDescent="0.2">
      <c r="A87" s="13" t="s">
        <v>59</v>
      </c>
      <c r="B87" s="5" t="s">
        <v>60</v>
      </c>
      <c r="C87" s="5">
        <v>1</v>
      </c>
      <c r="D87" s="5" t="s">
        <v>482</v>
      </c>
      <c r="E87" s="19" t="s">
        <v>61</v>
      </c>
      <c r="F87" s="19" t="s">
        <v>284</v>
      </c>
      <c r="G87" s="19" t="s">
        <v>20</v>
      </c>
      <c r="H87" s="19" t="s">
        <v>21</v>
      </c>
      <c r="I87" s="5" t="s">
        <v>284</v>
      </c>
      <c r="J87" s="37" t="s">
        <v>285</v>
      </c>
      <c r="K87" s="15">
        <v>7434</v>
      </c>
      <c r="L87" s="15">
        <v>3070</v>
      </c>
    </row>
    <row r="88" spans="1:12" x14ac:dyDescent="0.2">
      <c r="A88" s="13" t="s">
        <v>59</v>
      </c>
      <c r="B88" s="5" t="s">
        <v>60</v>
      </c>
      <c r="C88" s="5">
        <v>1</v>
      </c>
      <c r="D88" s="5" t="s">
        <v>483</v>
      </c>
      <c r="E88" s="19" t="s">
        <v>61</v>
      </c>
      <c r="F88" s="19" t="s">
        <v>84</v>
      </c>
      <c r="G88" s="19" t="s">
        <v>20</v>
      </c>
      <c r="H88" s="19" t="s">
        <v>21</v>
      </c>
      <c r="I88" s="5" t="s">
        <v>84</v>
      </c>
      <c r="J88" s="37" t="s">
        <v>85</v>
      </c>
      <c r="K88" s="15">
        <v>68456</v>
      </c>
      <c r="L88" s="15">
        <v>5343</v>
      </c>
    </row>
    <row r="89" spans="1:12" x14ac:dyDescent="0.2">
      <c r="A89" s="13" t="s">
        <v>59</v>
      </c>
      <c r="B89" s="5" t="s">
        <v>60</v>
      </c>
      <c r="C89" s="5">
        <v>1</v>
      </c>
      <c r="D89" s="5" t="s">
        <v>484</v>
      </c>
      <c r="E89" s="19" t="s">
        <v>61</v>
      </c>
      <c r="F89" s="19" t="s">
        <v>320</v>
      </c>
      <c r="G89" s="19" t="s">
        <v>20</v>
      </c>
      <c r="H89" s="19" t="s">
        <v>21</v>
      </c>
      <c r="I89" s="5" t="s">
        <v>320</v>
      </c>
      <c r="J89" s="37" t="s">
        <v>321</v>
      </c>
      <c r="K89" s="15">
        <v>35504</v>
      </c>
      <c r="L89" s="15">
        <v>500</v>
      </c>
    </row>
    <row r="90" spans="1:12" x14ac:dyDescent="0.2">
      <c r="A90" s="13" t="s">
        <v>59</v>
      </c>
      <c r="B90" s="5" t="s">
        <v>60</v>
      </c>
      <c r="C90" s="5">
        <v>1</v>
      </c>
      <c r="D90" s="5" t="s">
        <v>485</v>
      </c>
      <c r="E90" s="19" t="s">
        <v>61</v>
      </c>
      <c r="F90" s="19" t="s">
        <v>347</v>
      </c>
      <c r="G90" s="19" t="s">
        <v>20</v>
      </c>
      <c r="H90" s="19" t="s">
        <v>21</v>
      </c>
      <c r="I90" s="5" t="s">
        <v>347</v>
      </c>
      <c r="J90" s="37" t="s">
        <v>348</v>
      </c>
      <c r="K90" s="15">
        <v>26184</v>
      </c>
      <c r="L90" s="15">
        <v>1475</v>
      </c>
    </row>
    <row r="91" spans="1:12" x14ac:dyDescent="0.2">
      <c r="A91" s="13" t="s">
        <v>59</v>
      </c>
      <c r="B91" s="5" t="s">
        <v>60</v>
      </c>
      <c r="C91" s="5">
        <v>1</v>
      </c>
      <c r="D91" s="5" t="s">
        <v>486</v>
      </c>
      <c r="E91" s="19" t="s">
        <v>61</v>
      </c>
      <c r="F91" s="19" t="s">
        <v>132</v>
      </c>
      <c r="G91" s="19" t="s">
        <v>20</v>
      </c>
      <c r="H91" s="19" t="s">
        <v>21</v>
      </c>
      <c r="I91" s="5" t="s">
        <v>132</v>
      </c>
      <c r="J91" s="37" t="s">
        <v>133</v>
      </c>
      <c r="K91" s="15">
        <v>51259</v>
      </c>
      <c r="L91" s="15">
        <v>18680</v>
      </c>
    </row>
    <row r="92" spans="1:12" x14ac:dyDescent="0.2">
      <c r="A92" s="13" t="s">
        <v>59</v>
      </c>
      <c r="B92" s="5" t="s">
        <v>60</v>
      </c>
      <c r="C92" s="5">
        <v>1</v>
      </c>
      <c r="D92" s="5" t="s">
        <v>487</v>
      </c>
      <c r="E92" s="19" t="s">
        <v>61</v>
      </c>
      <c r="F92" s="19" t="s">
        <v>363</v>
      </c>
      <c r="G92" s="19" t="s">
        <v>20</v>
      </c>
      <c r="H92" s="19" t="s">
        <v>21</v>
      </c>
      <c r="I92" s="5" t="s">
        <v>363</v>
      </c>
      <c r="J92" s="37" t="s">
        <v>364</v>
      </c>
      <c r="K92" s="15">
        <v>54809</v>
      </c>
      <c r="L92" s="15">
        <v>3087</v>
      </c>
    </row>
    <row r="93" spans="1:12" x14ac:dyDescent="0.2">
      <c r="A93" s="13" t="s">
        <v>59</v>
      </c>
      <c r="B93" s="5" t="s">
        <v>60</v>
      </c>
      <c r="C93" s="5">
        <v>1</v>
      </c>
      <c r="D93" s="5" t="s">
        <v>488</v>
      </c>
      <c r="E93" s="19" t="s">
        <v>61</v>
      </c>
      <c r="F93" s="19" t="s">
        <v>240</v>
      </c>
      <c r="G93" s="19" t="s">
        <v>20</v>
      </c>
      <c r="H93" s="19" t="s">
        <v>21</v>
      </c>
      <c r="I93" s="5" t="s">
        <v>240</v>
      </c>
      <c r="J93" s="37" t="s">
        <v>241</v>
      </c>
      <c r="K93" s="15">
        <v>49484</v>
      </c>
      <c r="L93" s="15">
        <v>696</v>
      </c>
    </row>
    <row r="94" spans="1:12" x14ac:dyDescent="0.2">
      <c r="A94" s="13" t="s">
        <v>277</v>
      </c>
      <c r="B94" s="5" t="s">
        <v>278</v>
      </c>
      <c r="C94" s="5">
        <v>39</v>
      </c>
      <c r="D94" s="5" t="s">
        <v>489</v>
      </c>
      <c r="E94" s="19" t="s">
        <v>371</v>
      </c>
      <c r="F94" s="19" t="s">
        <v>372</v>
      </c>
      <c r="G94" s="19" t="s">
        <v>20</v>
      </c>
      <c r="H94" s="19" t="s">
        <v>21</v>
      </c>
      <c r="I94" s="5" t="s">
        <v>372</v>
      </c>
      <c r="J94" s="37" t="s">
        <v>373</v>
      </c>
      <c r="K94" s="15">
        <v>64573</v>
      </c>
      <c r="L94" s="15">
        <v>13</v>
      </c>
    </row>
    <row r="95" spans="1:12" x14ac:dyDescent="0.2">
      <c r="A95" s="13" t="s">
        <v>62</v>
      </c>
      <c r="B95" s="5" t="s">
        <v>63</v>
      </c>
      <c r="C95" s="5">
        <v>3</v>
      </c>
      <c r="D95" s="5" t="s">
        <v>490</v>
      </c>
      <c r="E95" s="19" t="s">
        <v>64</v>
      </c>
      <c r="F95" s="19" t="s">
        <v>154</v>
      </c>
      <c r="G95" s="19" t="s">
        <v>20</v>
      </c>
      <c r="H95" s="19" t="s">
        <v>21</v>
      </c>
      <c r="I95" s="5" t="s">
        <v>154</v>
      </c>
      <c r="J95" s="37" t="s">
        <v>155</v>
      </c>
      <c r="K95" s="15">
        <v>3107</v>
      </c>
      <c r="L95" s="15">
        <v>864</v>
      </c>
    </row>
    <row r="96" spans="1:12" x14ac:dyDescent="0.2">
      <c r="A96" s="13" t="s">
        <v>62</v>
      </c>
      <c r="B96" s="5" t="s">
        <v>63</v>
      </c>
      <c r="C96" s="5">
        <v>3</v>
      </c>
      <c r="D96" s="5" t="s">
        <v>491</v>
      </c>
      <c r="E96" s="19" t="s">
        <v>64</v>
      </c>
      <c r="F96" s="19" t="s">
        <v>86</v>
      </c>
      <c r="G96" s="19" t="s">
        <v>20</v>
      </c>
      <c r="H96" s="19" t="s">
        <v>21</v>
      </c>
      <c r="I96" s="5" t="s">
        <v>86</v>
      </c>
      <c r="J96" s="37" t="s">
        <v>87</v>
      </c>
      <c r="K96" s="15">
        <v>54809</v>
      </c>
      <c r="L96" s="15">
        <v>5211</v>
      </c>
    </row>
    <row r="97" spans="1:12" x14ac:dyDescent="0.2">
      <c r="A97" s="13" t="s">
        <v>62</v>
      </c>
      <c r="B97" s="5" t="s">
        <v>63</v>
      </c>
      <c r="C97" s="5">
        <v>3</v>
      </c>
      <c r="D97" s="5" t="s">
        <v>492</v>
      </c>
      <c r="E97" s="19" t="s">
        <v>64</v>
      </c>
      <c r="F97" s="19" t="s">
        <v>65</v>
      </c>
      <c r="G97" s="19" t="s">
        <v>20</v>
      </c>
      <c r="H97" s="19" t="s">
        <v>21</v>
      </c>
      <c r="I97" s="5" t="s">
        <v>65</v>
      </c>
      <c r="J97" s="37" t="s">
        <v>66</v>
      </c>
      <c r="K97" s="15">
        <v>50482</v>
      </c>
      <c r="L97" s="15">
        <v>1258</v>
      </c>
    </row>
    <row r="98" spans="1:12" x14ac:dyDescent="0.2">
      <c r="A98" s="13" t="s">
        <v>62</v>
      </c>
      <c r="B98" s="5" t="s">
        <v>63</v>
      </c>
      <c r="C98" s="5">
        <v>3</v>
      </c>
      <c r="D98" s="5" t="s">
        <v>493</v>
      </c>
      <c r="E98" s="19" t="s">
        <v>64</v>
      </c>
      <c r="F98" s="19" t="s">
        <v>242</v>
      </c>
      <c r="G98" s="19" t="s">
        <v>20</v>
      </c>
      <c r="H98" s="19" t="s">
        <v>21</v>
      </c>
      <c r="I98" s="5" t="s">
        <v>242</v>
      </c>
      <c r="J98" s="37" t="s">
        <v>243</v>
      </c>
      <c r="K98" s="15">
        <v>13980</v>
      </c>
      <c r="L98" s="15">
        <v>7706</v>
      </c>
    </row>
    <row r="99" spans="1:12" x14ac:dyDescent="0.2">
      <c r="A99" s="13" t="s">
        <v>62</v>
      </c>
      <c r="B99" s="5" t="s">
        <v>63</v>
      </c>
      <c r="C99" s="5">
        <v>3</v>
      </c>
      <c r="D99" s="5" t="s">
        <v>494</v>
      </c>
      <c r="E99" s="19" t="s">
        <v>64</v>
      </c>
      <c r="F99" s="19" t="s">
        <v>244</v>
      </c>
      <c r="G99" s="19" t="s">
        <v>20</v>
      </c>
      <c r="H99" s="19" t="s">
        <v>21</v>
      </c>
      <c r="I99" s="5" t="s">
        <v>244</v>
      </c>
      <c r="J99" s="37" t="s">
        <v>245</v>
      </c>
      <c r="K99" s="15">
        <v>194495</v>
      </c>
      <c r="L99" s="15">
        <v>122816</v>
      </c>
    </row>
    <row r="100" spans="1:12" x14ac:dyDescent="0.2">
      <c r="A100" s="13" t="s">
        <v>88</v>
      </c>
      <c r="B100" s="5" t="s">
        <v>89</v>
      </c>
      <c r="C100" s="5">
        <v>1</v>
      </c>
      <c r="D100" s="5" t="s">
        <v>495</v>
      </c>
      <c r="E100" s="19" t="s">
        <v>90</v>
      </c>
      <c r="F100" s="19" t="s">
        <v>91</v>
      </c>
      <c r="G100" s="19" t="s">
        <v>20</v>
      </c>
      <c r="H100" s="19" t="s">
        <v>21</v>
      </c>
      <c r="I100" s="5" t="s">
        <v>91</v>
      </c>
      <c r="J100" s="37" t="s">
        <v>362</v>
      </c>
      <c r="K100" s="15">
        <v>2885</v>
      </c>
      <c r="L100" s="15">
        <v>1523</v>
      </c>
    </row>
    <row r="101" spans="1:12" x14ac:dyDescent="0.2">
      <c r="A101" s="13" t="s">
        <v>88</v>
      </c>
      <c r="B101" s="5" t="s">
        <v>89</v>
      </c>
      <c r="C101" s="5">
        <v>1</v>
      </c>
      <c r="D101" s="5" t="s">
        <v>496</v>
      </c>
      <c r="E101" s="19" t="s">
        <v>90</v>
      </c>
      <c r="F101" s="19" t="s">
        <v>91</v>
      </c>
      <c r="G101" s="19" t="s">
        <v>134</v>
      </c>
      <c r="H101" s="19" t="s">
        <v>135</v>
      </c>
      <c r="I101" s="5" t="s">
        <v>136</v>
      </c>
      <c r="J101" s="37" t="s">
        <v>137</v>
      </c>
      <c r="K101" s="15">
        <v>5658</v>
      </c>
      <c r="L101" s="15">
        <v>1573</v>
      </c>
    </row>
    <row r="102" spans="1:12" x14ac:dyDescent="0.2">
      <c r="A102" s="13" t="s">
        <v>263</v>
      </c>
      <c r="B102" s="5" t="s">
        <v>264</v>
      </c>
      <c r="C102" s="5">
        <v>3</v>
      </c>
      <c r="D102" s="5" t="s">
        <v>497</v>
      </c>
      <c r="E102" s="19" t="s">
        <v>301</v>
      </c>
      <c r="F102" s="19" t="s">
        <v>302</v>
      </c>
      <c r="G102" s="19" t="s">
        <v>20</v>
      </c>
      <c r="H102" s="19" t="s">
        <v>21</v>
      </c>
      <c r="I102" s="5" t="s">
        <v>302</v>
      </c>
      <c r="J102" s="37" t="s">
        <v>303</v>
      </c>
      <c r="K102" s="15">
        <v>68234</v>
      </c>
      <c r="L102" s="15">
        <v>68234</v>
      </c>
    </row>
    <row r="103" spans="1:12" x14ac:dyDescent="0.2">
      <c r="A103" s="13" t="s">
        <v>263</v>
      </c>
      <c r="B103" s="5" t="s">
        <v>264</v>
      </c>
      <c r="C103" s="5">
        <v>3</v>
      </c>
      <c r="D103" s="5" t="s">
        <v>498</v>
      </c>
      <c r="E103" s="19" t="s">
        <v>301</v>
      </c>
      <c r="F103" s="19" t="s">
        <v>378</v>
      </c>
      <c r="G103" s="19" t="s">
        <v>20</v>
      </c>
      <c r="H103" s="19" t="s">
        <v>21</v>
      </c>
      <c r="I103" s="5" t="s">
        <v>378</v>
      </c>
      <c r="J103" s="37" t="s">
        <v>379</v>
      </c>
      <c r="K103" s="15">
        <v>26295</v>
      </c>
      <c r="L103" s="15">
        <v>11056</v>
      </c>
    </row>
    <row r="104" spans="1:12" x14ac:dyDescent="0.2">
      <c r="A104" s="13" t="s">
        <v>273</v>
      </c>
      <c r="B104" s="5" t="s">
        <v>274</v>
      </c>
      <c r="C104" s="5">
        <v>6</v>
      </c>
      <c r="D104" s="5" t="s">
        <v>499</v>
      </c>
      <c r="E104" s="19" t="s">
        <v>342</v>
      </c>
      <c r="F104" s="19" t="s">
        <v>343</v>
      </c>
      <c r="G104" s="19" t="s">
        <v>20</v>
      </c>
      <c r="H104" s="19" t="s">
        <v>21</v>
      </c>
      <c r="I104" s="5" t="s">
        <v>343</v>
      </c>
      <c r="J104" s="37" t="s">
        <v>344</v>
      </c>
      <c r="K104" s="15">
        <v>6324</v>
      </c>
      <c r="L104" s="15">
        <v>3340</v>
      </c>
    </row>
    <row r="105" spans="1:12" x14ac:dyDescent="0.2">
      <c r="A105" s="13" t="s">
        <v>67</v>
      </c>
      <c r="B105" s="5" t="s">
        <v>68</v>
      </c>
      <c r="C105" s="5">
        <v>35</v>
      </c>
      <c r="D105" s="5" t="s">
        <v>500</v>
      </c>
      <c r="E105" s="19" t="s">
        <v>69</v>
      </c>
      <c r="F105" s="19" t="s">
        <v>297</v>
      </c>
      <c r="G105" s="19" t="s">
        <v>20</v>
      </c>
      <c r="H105" s="19" t="s">
        <v>21</v>
      </c>
      <c r="I105" s="5" t="s">
        <v>297</v>
      </c>
      <c r="J105" s="37" t="s">
        <v>298</v>
      </c>
      <c r="K105" s="15">
        <v>7877</v>
      </c>
      <c r="L105" s="15">
        <v>944</v>
      </c>
    </row>
    <row r="106" spans="1:12" x14ac:dyDescent="0.2">
      <c r="A106" s="13" t="s">
        <v>67</v>
      </c>
      <c r="B106" s="5" t="s">
        <v>68</v>
      </c>
      <c r="C106" s="5">
        <v>35</v>
      </c>
      <c r="D106" s="5" t="s">
        <v>501</v>
      </c>
      <c r="E106" s="19" t="s">
        <v>69</v>
      </c>
      <c r="F106" s="19" t="s">
        <v>345</v>
      </c>
      <c r="G106" s="19" t="s">
        <v>20</v>
      </c>
      <c r="H106" s="19" t="s">
        <v>21</v>
      </c>
      <c r="I106" s="5" t="s">
        <v>345</v>
      </c>
      <c r="J106" s="37" t="s">
        <v>346</v>
      </c>
      <c r="K106" s="15">
        <v>18529</v>
      </c>
      <c r="L106" s="15">
        <v>18529</v>
      </c>
    </row>
    <row r="107" spans="1:12" x14ac:dyDescent="0.2">
      <c r="A107" s="13" t="s">
        <v>67</v>
      </c>
      <c r="B107" s="5" t="s">
        <v>68</v>
      </c>
      <c r="C107" s="5">
        <v>35</v>
      </c>
      <c r="D107" s="5" t="s">
        <v>502</v>
      </c>
      <c r="E107" s="19" t="s">
        <v>69</v>
      </c>
      <c r="F107" s="19" t="s">
        <v>246</v>
      </c>
      <c r="G107" s="19" t="s">
        <v>20</v>
      </c>
      <c r="H107" s="19" t="s">
        <v>21</v>
      </c>
      <c r="I107" s="5" t="s">
        <v>246</v>
      </c>
      <c r="J107" s="37" t="s">
        <v>247</v>
      </c>
      <c r="K107" s="15">
        <v>43714</v>
      </c>
      <c r="L107" s="15">
        <v>16169</v>
      </c>
    </row>
    <row r="108" spans="1:12" x14ac:dyDescent="0.2">
      <c r="A108" s="13" t="s">
        <v>138</v>
      </c>
      <c r="B108" s="5" t="s">
        <v>139</v>
      </c>
      <c r="C108" s="5">
        <v>21</v>
      </c>
      <c r="D108" s="5" t="s">
        <v>503</v>
      </c>
      <c r="E108" s="19" t="s">
        <v>140</v>
      </c>
      <c r="F108" s="19" t="s">
        <v>141</v>
      </c>
      <c r="G108" s="19" t="s">
        <v>142</v>
      </c>
      <c r="H108" s="19" t="s">
        <v>143</v>
      </c>
      <c r="I108" s="5" t="s">
        <v>144</v>
      </c>
      <c r="J108" s="37" t="s">
        <v>145</v>
      </c>
      <c r="K108" s="15">
        <v>2885</v>
      </c>
      <c r="L108" s="15">
        <v>802</v>
      </c>
    </row>
    <row r="109" spans="1:12" x14ac:dyDescent="0.2">
      <c r="A109" s="13" t="s">
        <v>261</v>
      </c>
      <c r="B109" s="5" t="s">
        <v>262</v>
      </c>
      <c r="C109" s="5">
        <v>1</v>
      </c>
      <c r="D109" s="5" t="s">
        <v>504</v>
      </c>
      <c r="E109" s="19" t="s">
        <v>290</v>
      </c>
      <c r="F109" s="19" t="s">
        <v>291</v>
      </c>
      <c r="G109" s="19" t="s">
        <v>20</v>
      </c>
      <c r="H109" s="19" t="s">
        <v>21</v>
      </c>
      <c r="I109" s="5" t="s">
        <v>291</v>
      </c>
      <c r="J109" s="37" t="s">
        <v>292</v>
      </c>
      <c r="K109" s="15">
        <v>2330</v>
      </c>
      <c r="L109" s="15">
        <v>680</v>
      </c>
    </row>
    <row r="110" spans="1:12" x14ac:dyDescent="0.2">
      <c r="A110" s="13" t="s">
        <v>261</v>
      </c>
      <c r="B110" s="5" t="s">
        <v>262</v>
      </c>
      <c r="C110" s="5">
        <v>1</v>
      </c>
      <c r="D110" s="5" t="s">
        <v>505</v>
      </c>
      <c r="E110" s="19" t="s">
        <v>290</v>
      </c>
      <c r="F110" s="19" t="s">
        <v>306</v>
      </c>
      <c r="G110" s="19" t="s">
        <v>20</v>
      </c>
      <c r="H110" s="19" t="s">
        <v>21</v>
      </c>
      <c r="I110" s="5" t="s">
        <v>306</v>
      </c>
      <c r="J110" s="37" t="s">
        <v>307</v>
      </c>
      <c r="K110" s="15">
        <v>2330</v>
      </c>
      <c r="L110" s="15">
        <v>131</v>
      </c>
    </row>
    <row r="111" spans="1:12" x14ac:dyDescent="0.2">
      <c r="A111" s="13" t="s">
        <v>261</v>
      </c>
      <c r="B111" s="5" t="s">
        <v>262</v>
      </c>
      <c r="C111" s="5">
        <v>1</v>
      </c>
      <c r="D111" s="5" t="s">
        <v>506</v>
      </c>
      <c r="E111" s="19" t="s">
        <v>290</v>
      </c>
      <c r="F111" s="19" t="s">
        <v>349</v>
      </c>
      <c r="G111" s="19" t="s">
        <v>20</v>
      </c>
      <c r="H111" s="19" t="s">
        <v>21</v>
      </c>
      <c r="I111" s="5" t="s">
        <v>349</v>
      </c>
      <c r="J111" s="37" t="s">
        <v>350</v>
      </c>
      <c r="K111" s="15">
        <v>3107</v>
      </c>
      <c r="L111" s="15">
        <v>1641</v>
      </c>
    </row>
    <row r="112" spans="1:12" x14ac:dyDescent="0.2">
      <c r="A112" s="13" t="s">
        <v>70</v>
      </c>
      <c r="B112" s="5" t="s">
        <v>71</v>
      </c>
      <c r="C112" s="5">
        <v>6</v>
      </c>
      <c r="D112" s="5" t="s">
        <v>507</v>
      </c>
      <c r="E112" s="19" t="s">
        <v>72</v>
      </c>
      <c r="F112" s="19" t="s">
        <v>146</v>
      </c>
      <c r="G112" s="19" t="s">
        <v>20</v>
      </c>
      <c r="H112" s="19" t="s">
        <v>21</v>
      </c>
      <c r="I112" s="5" t="s">
        <v>146</v>
      </c>
      <c r="J112" s="37" t="s">
        <v>147</v>
      </c>
      <c r="K112" s="15">
        <v>4105</v>
      </c>
      <c r="L112" s="15">
        <v>781</v>
      </c>
    </row>
    <row r="113" spans="1:12" x14ac:dyDescent="0.2">
      <c r="A113" s="13" t="s">
        <v>70</v>
      </c>
      <c r="B113" s="5" t="s">
        <v>71</v>
      </c>
      <c r="C113" s="5">
        <v>6</v>
      </c>
      <c r="D113" s="5" t="s">
        <v>508</v>
      </c>
      <c r="E113" s="19" t="s">
        <v>72</v>
      </c>
      <c r="F113" s="19" t="s">
        <v>376</v>
      </c>
      <c r="G113" s="19" t="s">
        <v>20</v>
      </c>
      <c r="H113" s="19" t="s">
        <v>21</v>
      </c>
      <c r="I113" s="5" t="s">
        <v>376</v>
      </c>
      <c r="J113" s="37" t="s">
        <v>377</v>
      </c>
      <c r="K113" s="15">
        <v>19971</v>
      </c>
      <c r="L113" s="15">
        <v>4993</v>
      </c>
    </row>
    <row r="114" spans="1:12" x14ac:dyDescent="0.2">
      <c r="A114" s="13" t="s">
        <v>148</v>
      </c>
      <c r="B114" s="5" t="s">
        <v>149</v>
      </c>
      <c r="C114" s="5">
        <v>58</v>
      </c>
      <c r="D114" s="5" t="s">
        <v>509</v>
      </c>
      <c r="E114" s="19" t="s">
        <v>150</v>
      </c>
      <c r="F114" s="19" t="s">
        <v>156</v>
      </c>
      <c r="G114" s="19" t="s">
        <v>20</v>
      </c>
      <c r="H114" s="19" t="s">
        <v>21</v>
      </c>
      <c r="I114" s="5" t="s">
        <v>156</v>
      </c>
      <c r="J114" s="37" t="s">
        <v>157</v>
      </c>
      <c r="K114" s="15">
        <v>9098</v>
      </c>
      <c r="L114" s="15">
        <v>129</v>
      </c>
    </row>
    <row r="115" spans="1:12" x14ac:dyDescent="0.2">
      <c r="A115" s="13" t="s">
        <v>148</v>
      </c>
      <c r="B115" s="5" t="s">
        <v>149</v>
      </c>
      <c r="C115" s="5">
        <v>58</v>
      </c>
      <c r="D115" s="5" t="s">
        <v>510</v>
      </c>
      <c r="E115" s="19" t="s">
        <v>150</v>
      </c>
      <c r="F115" s="19" t="s">
        <v>158</v>
      </c>
      <c r="G115" s="19" t="s">
        <v>20</v>
      </c>
      <c r="H115" s="19" t="s">
        <v>21</v>
      </c>
      <c r="I115" s="5" t="s">
        <v>158</v>
      </c>
      <c r="J115" s="37" t="s">
        <v>159</v>
      </c>
      <c r="K115" s="15">
        <v>38167</v>
      </c>
      <c r="L115" s="15">
        <v>9768</v>
      </c>
    </row>
    <row r="116" spans="1:12" x14ac:dyDescent="0.2">
      <c r="A116" s="13" t="s">
        <v>148</v>
      </c>
      <c r="B116" s="5" t="s">
        <v>149</v>
      </c>
      <c r="C116" s="5">
        <v>58</v>
      </c>
      <c r="D116" s="5" t="s">
        <v>511</v>
      </c>
      <c r="E116" s="19" t="s">
        <v>150</v>
      </c>
      <c r="F116" s="19" t="s">
        <v>248</v>
      </c>
      <c r="G116" s="19" t="s">
        <v>20</v>
      </c>
      <c r="H116" s="19" t="s">
        <v>21</v>
      </c>
      <c r="I116" s="5" t="s">
        <v>248</v>
      </c>
      <c r="J116" s="37" t="s">
        <v>249</v>
      </c>
      <c r="K116" s="15">
        <v>10318</v>
      </c>
      <c r="L116" s="15">
        <v>1302</v>
      </c>
    </row>
    <row r="117" spans="1:12" x14ac:dyDescent="0.2">
      <c r="A117" s="13" t="s">
        <v>73</v>
      </c>
      <c r="B117" s="5" t="s">
        <v>74</v>
      </c>
      <c r="C117" s="5">
        <v>1</v>
      </c>
      <c r="D117" s="5" t="s">
        <v>512</v>
      </c>
      <c r="E117" s="19" t="s">
        <v>75</v>
      </c>
      <c r="F117" s="19" t="s">
        <v>160</v>
      </c>
      <c r="G117" s="19" t="s">
        <v>20</v>
      </c>
      <c r="H117" s="19" t="s">
        <v>21</v>
      </c>
      <c r="I117" s="5" t="s">
        <v>160</v>
      </c>
      <c r="J117" s="37" t="s">
        <v>161</v>
      </c>
      <c r="K117" s="15">
        <v>27848</v>
      </c>
      <c r="L117" s="15">
        <v>8821</v>
      </c>
    </row>
    <row r="118" spans="1:12" ht="30" x14ac:dyDescent="0.2">
      <c r="A118" s="13" t="s">
        <v>73</v>
      </c>
      <c r="B118" s="5" t="s">
        <v>74</v>
      </c>
      <c r="C118" s="5">
        <v>1</v>
      </c>
      <c r="D118" s="5" t="s">
        <v>513</v>
      </c>
      <c r="E118" s="19" t="s">
        <v>75</v>
      </c>
      <c r="F118" s="19" t="s">
        <v>250</v>
      </c>
      <c r="G118" s="19" t="s">
        <v>251</v>
      </c>
      <c r="H118" s="19" t="s">
        <v>252</v>
      </c>
      <c r="I118" s="5" t="s">
        <v>253</v>
      </c>
      <c r="J118" s="37" t="s">
        <v>254</v>
      </c>
      <c r="K118" s="15">
        <v>4660</v>
      </c>
      <c r="L118" s="15">
        <v>1853</v>
      </c>
    </row>
    <row r="119" spans="1:12" x14ac:dyDescent="0.2">
      <c r="A119" s="13" t="s">
        <v>271</v>
      </c>
      <c r="B119" s="5" t="s">
        <v>272</v>
      </c>
      <c r="C119" s="5">
        <v>2</v>
      </c>
      <c r="D119" s="5" t="s">
        <v>514</v>
      </c>
      <c r="E119" s="19" t="s">
        <v>335</v>
      </c>
      <c r="F119" s="19" t="s">
        <v>336</v>
      </c>
      <c r="G119" s="19" t="s">
        <v>20</v>
      </c>
      <c r="H119" s="19" t="s">
        <v>21</v>
      </c>
      <c r="I119" s="5" t="s">
        <v>336</v>
      </c>
      <c r="J119" s="37" t="s">
        <v>337</v>
      </c>
      <c r="K119" s="15">
        <v>12426</v>
      </c>
      <c r="L119" s="15">
        <v>4056</v>
      </c>
    </row>
    <row r="120" spans="1:12" customFormat="1" ht="15.75" x14ac:dyDescent="0.25">
      <c r="A120" s="31" t="s">
        <v>6</v>
      </c>
      <c r="B120" s="31"/>
      <c r="C120" s="31"/>
      <c r="D120" s="31"/>
      <c r="E120" s="31"/>
      <c r="F120" s="31"/>
      <c r="G120" s="31"/>
      <c r="H120" s="31"/>
      <c r="I120" s="35"/>
      <c r="J120" s="31"/>
      <c r="K120" s="36">
        <f>SUBTOTAL(109,Table3[
2020–21
Final Allocation Amount])</f>
        <v>5231627</v>
      </c>
      <c r="L120" s="36">
        <f>SUBTOTAL(109,Table3[5th
Apportionment])</f>
        <v>1692386</v>
      </c>
    </row>
    <row r="121" spans="1:12" x14ac:dyDescent="0.2">
      <c r="A121" s="1" t="s">
        <v>7</v>
      </c>
      <c r="I121" s="5"/>
      <c r="L121" s="3"/>
    </row>
    <row r="122" spans="1:12" x14ac:dyDescent="0.2">
      <c r="A122" s="1" t="s">
        <v>8</v>
      </c>
      <c r="I122" s="5"/>
      <c r="L122" s="3"/>
    </row>
    <row r="123" spans="1:12" x14ac:dyDescent="0.2">
      <c r="A123" s="20" t="s">
        <v>399</v>
      </c>
      <c r="B123" s="7"/>
      <c r="C123" s="7"/>
      <c r="D123" s="7"/>
      <c r="I123" s="5"/>
      <c r="L123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 D7:D11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workbookViewId="0"/>
  </sheetViews>
  <sheetFormatPr defaultColWidth="9.21875" defaultRowHeight="15" x14ac:dyDescent="0.2"/>
  <cols>
    <col min="1" max="1" width="10.5546875" style="10" customWidth="1"/>
    <col min="2" max="2" width="17.6640625" customWidth="1"/>
    <col min="3" max="3" width="19.6640625" customWidth="1"/>
    <col min="4" max="4" width="11" style="2" bestFit="1" customWidth="1"/>
    <col min="5" max="5" width="11.109375" customWidth="1"/>
  </cols>
  <sheetData>
    <row r="1" spans="1:5" ht="20.25" x14ac:dyDescent="0.2">
      <c r="A1" s="27" t="s">
        <v>258</v>
      </c>
    </row>
    <row r="2" spans="1:5" ht="18" x14ac:dyDescent="0.2">
      <c r="A2" s="28" t="s">
        <v>162</v>
      </c>
      <c r="B2" s="26"/>
      <c r="C2" s="26"/>
      <c r="D2" s="26"/>
      <c r="E2" s="26"/>
    </row>
    <row r="3" spans="1:5" ht="15.75" x14ac:dyDescent="0.25">
      <c r="A3" s="29" t="s">
        <v>15</v>
      </c>
    </row>
    <row r="4" spans="1:5" ht="15.75" x14ac:dyDescent="0.25">
      <c r="A4" s="14" t="s">
        <v>76</v>
      </c>
      <c r="B4" s="11"/>
      <c r="C4" s="11"/>
      <c r="D4" s="12"/>
    </row>
    <row r="5" spans="1:5" s="8" customFormat="1" ht="31.5" x14ac:dyDescent="0.25">
      <c r="A5" s="23" t="s">
        <v>1</v>
      </c>
      <c r="B5" s="23" t="s">
        <v>13</v>
      </c>
      <c r="C5" s="23" t="s">
        <v>14</v>
      </c>
      <c r="D5" s="24" t="s">
        <v>12</v>
      </c>
      <c r="E5" s="23" t="s">
        <v>515</v>
      </c>
    </row>
    <row r="6" spans="1:5" x14ac:dyDescent="0.2">
      <c r="A6" s="16" t="s">
        <v>19</v>
      </c>
      <c r="B6" s="17" t="s">
        <v>17</v>
      </c>
      <c r="C6" s="21" t="s">
        <v>400</v>
      </c>
      <c r="D6" s="18">
        <v>118502</v>
      </c>
      <c r="E6">
        <v>271542</v>
      </c>
    </row>
    <row r="7" spans="1:5" x14ac:dyDescent="0.2">
      <c r="A7" s="5" t="s">
        <v>25</v>
      </c>
      <c r="B7" s="1" t="s">
        <v>23</v>
      </c>
      <c r="C7" s="21" t="s">
        <v>400</v>
      </c>
      <c r="D7" s="6">
        <v>54043</v>
      </c>
      <c r="E7">
        <v>271543</v>
      </c>
    </row>
    <row r="8" spans="1:5" x14ac:dyDescent="0.2">
      <c r="A8" s="5" t="s">
        <v>176</v>
      </c>
      <c r="B8" s="1" t="s">
        <v>163</v>
      </c>
      <c r="C8" s="21" t="s">
        <v>400</v>
      </c>
      <c r="D8" s="6">
        <v>971</v>
      </c>
      <c r="E8">
        <v>271544</v>
      </c>
    </row>
    <row r="9" spans="1:5" x14ac:dyDescent="0.2">
      <c r="A9" s="16" t="s">
        <v>28</v>
      </c>
      <c r="B9" s="17" t="s">
        <v>26</v>
      </c>
      <c r="C9" s="21" t="s">
        <v>400</v>
      </c>
      <c r="D9" s="18">
        <v>67385</v>
      </c>
      <c r="E9">
        <v>271545</v>
      </c>
    </row>
    <row r="10" spans="1:5" x14ac:dyDescent="0.2">
      <c r="A10" s="16" t="s">
        <v>186</v>
      </c>
      <c r="B10" s="17" t="s">
        <v>164</v>
      </c>
      <c r="C10" s="21" t="s">
        <v>400</v>
      </c>
      <c r="D10" s="18">
        <v>659</v>
      </c>
      <c r="E10">
        <v>271546</v>
      </c>
    </row>
    <row r="11" spans="1:5" x14ac:dyDescent="0.2">
      <c r="A11" s="16" t="s">
        <v>31</v>
      </c>
      <c r="B11" s="17" t="s">
        <v>29</v>
      </c>
      <c r="C11" s="21" t="s">
        <v>400</v>
      </c>
      <c r="D11" s="18">
        <v>14880</v>
      </c>
      <c r="E11">
        <v>271547</v>
      </c>
    </row>
    <row r="12" spans="1:5" x14ac:dyDescent="0.2">
      <c r="A12" s="16" t="s">
        <v>281</v>
      </c>
      <c r="B12" s="17" t="s">
        <v>259</v>
      </c>
      <c r="C12" s="21" t="s">
        <v>400</v>
      </c>
      <c r="D12" s="18">
        <v>182</v>
      </c>
      <c r="E12">
        <v>271548</v>
      </c>
    </row>
    <row r="13" spans="1:5" x14ac:dyDescent="0.2">
      <c r="A13" s="16" t="s">
        <v>34</v>
      </c>
      <c r="B13" s="17" t="s">
        <v>32</v>
      </c>
      <c r="C13" s="21" t="s">
        <v>400</v>
      </c>
      <c r="D13" s="18">
        <v>6322</v>
      </c>
      <c r="E13">
        <v>271549</v>
      </c>
    </row>
    <row r="14" spans="1:5" x14ac:dyDescent="0.2">
      <c r="A14" s="16" t="s">
        <v>324</v>
      </c>
      <c r="B14" s="17" t="s">
        <v>269</v>
      </c>
      <c r="C14" s="21" t="s">
        <v>400</v>
      </c>
      <c r="D14" s="18">
        <v>7084</v>
      </c>
      <c r="E14">
        <v>271550</v>
      </c>
    </row>
    <row r="15" spans="1:5" x14ac:dyDescent="0.2">
      <c r="A15" s="16" t="s">
        <v>37</v>
      </c>
      <c r="B15" s="17" t="s">
        <v>35</v>
      </c>
      <c r="C15" s="21" t="s">
        <v>400</v>
      </c>
      <c r="D15" s="18">
        <v>236435</v>
      </c>
      <c r="E15">
        <v>271551</v>
      </c>
    </row>
    <row r="16" spans="1:5" x14ac:dyDescent="0.2">
      <c r="A16" s="16" t="s">
        <v>40</v>
      </c>
      <c r="B16" s="17" t="s">
        <v>38</v>
      </c>
      <c r="C16" s="21" t="s">
        <v>400</v>
      </c>
      <c r="D16" s="18">
        <v>7380</v>
      </c>
      <c r="E16">
        <v>271552</v>
      </c>
    </row>
    <row r="17" spans="1:5" x14ac:dyDescent="0.2">
      <c r="A17" s="16" t="s">
        <v>209</v>
      </c>
      <c r="B17" s="17" t="s">
        <v>165</v>
      </c>
      <c r="C17" s="21" t="s">
        <v>400</v>
      </c>
      <c r="D17" s="18">
        <v>2090</v>
      </c>
      <c r="E17">
        <v>271553</v>
      </c>
    </row>
    <row r="18" spans="1:5" x14ac:dyDescent="0.2">
      <c r="A18" s="16" t="s">
        <v>214</v>
      </c>
      <c r="B18" s="17" t="s">
        <v>166</v>
      </c>
      <c r="C18" s="21" t="s">
        <v>400</v>
      </c>
      <c r="D18" s="18">
        <v>5543</v>
      </c>
      <c r="E18">
        <v>271554</v>
      </c>
    </row>
    <row r="19" spans="1:5" x14ac:dyDescent="0.2">
      <c r="A19" s="16" t="s">
        <v>310</v>
      </c>
      <c r="B19" s="17" t="s">
        <v>265</v>
      </c>
      <c r="C19" s="21" t="s">
        <v>400</v>
      </c>
      <c r="D19" s="18">
        <v>28353</v>
      </c>
      <c r="E19">
        <v>271555</v>
      </c>
    </row>
    <row r="20" spans="1:5" x14ac:dyDescent="0.2">
      <c r="A20" s="16" t="s">
        <v>43</v>
      </c>
      <c r="B20" s="17" t="s">
        <v>41</v>
      </c>
      <c r="C20" s="21" t="s">
        <v>400</v>
      </c>
      <c r="D20" s="18">
        <v>261685</v>
      </c>
      <c r="E20">
        <v>271556</v>
      </c>
    </row>
    <row r="21" spans="1:5" x14ac:dyDescent="0.2">
      <c r="A21" s="16" t="s">
        <v>355</v>
      </c>
      <c r="B21" s="17" t="s">
        <v>275</v>
      </c>
      <c r="C21" s="21" t="s">
        <v>400</v>
      </c>
      <c r="D21" s="18">
        <v>10510</v>
      </c>
      <c r="E21">
        <v>271557</v>
      </c>
    </row>
    <row r="22" spans="1:5" x14ac:dyDescent="0.2">
      <c r="A22" s="16" t="s">
        <v>46</v>
      </c>
      <c r="B22" s="17" t="s">
        <v>44</v>
      </c>
      <c r="C22" s="21" t="s">
        <v>400</v>
      </c>
      <c r="D22" s="18">
        <v>41487</v>
      </c>
      <c r="E22">
        <v>271558</v>
      </c>
    </row>
    <row r="23" spans="1:5" x14ac:dyDescent="0.2">
      <c r="A23" s="16" t="s">
        <v>49</v>
      </c>
      <c r="B23" s="17" t="s">
        <v>47</v>
      </c>
      <c r="C23" s="21" t="s">
        <v>400</v>
      </c>
      <c r="D23" s="18">
        <v>186492</v>
      </c>
      <c r="E23">
        <v>271559</v>
      </c>
    </row>
    <row r="24" spans="1:5" x14ac:dyDescent="0.2">
      <c r="A24" s="16" t="s">
        <v>315</v>
      </c>
      <c r="B24" s="17" t="s">
        <v>267</v>
      </c>
      <c r="C24" s="21" t="s">
        <v>400</v>
      </c>
      <c r="D24" s="18">
        <v>8205</v>
      </c>
      <c r="E24">
        <v>271560</v>
      </c>
    </row>
    <row r="25" spans="1:5" x14ac:dyDescent="0.2">
      <c r="A25" s="16" t="s">
        <v>52</v>
      </c>
      <c r="B25" s="17" t="s">
        <v>50</v>
      </c>
      <c r="C25" s="21" t="s">
        <v>400</v>
      </c>
      <c r="D25" s="18">
        <v>125964</v>
      </c>
      <c r="E25">
        <v>271561</v>
      </c>
    </row>
    <row r="26" spans="1:5" x14ac:dyDescent="0.2">
      <c r="A26" s="16" t="s">
        <v>55</v>
      </c>
      <c r="B26" s="17" t="s">
        <v>53</v>
      </c>
      <c r="C26" s="21" t="s">
        <v>400</v>
      </c>
      <c r="D26" s="18">
        <v>163251</v>
      </c>
      <c r="E26">
        <v>271562</v>
      </c>
    </row>
    <row r="27" spans="1:5" x14ac:dyDescent="0.2">
      <c r="A27" s="16" t="s">
        <v>124</v>
      </c>
      <c r="B27" s="17" t="s">
        <v>122</v>
      </c>
      <c r="C27" s="21" t="s">
        <v>400</v>
      </c>
      <c r="D27" s="18">
        <v>1080</v>
      </c>
      <c r="E27">
        <v>271563</v>
      </c>
    </row>
    <row r="28" spans="1:5" x14ac:dyDescent="0.2">
      <c r="A28" s="16" t="s">
        <v>58</v>
      </c>
      <c r="B28" s="17" t="s">
        <v>56</v>
      </c>
      <c r="C28" s="21" t="s">
        <v>400</v>
      </c>
      <c r="D28" s="18">
        <v>5606</v>
      </c>
      <c r="E28">
        <v>271564</v>
      </c>
    </row>
    <row r="29" spans="1:5" x14ac:dyDescent="0.2">
      <c r="A29" s="5" t="s">
        <v>61</v>
      </c>
      <c r="B29" s="1" t="s">
        <v>59</v>
      </c>
      <c r="C29" s="21" t="s">
        <v>400</v>
      </c>
      <c r="D29" s="6">
        <v>44084</v>
      </c>
      <c r="E29">
        <v>271565</v>
      </c>
    </row>
    <row r="30" spans="1:5" x14ac:dyDescent="0.2">
      <c r="A30" s="10" t="s">
        <v>371</v>
      </c>
      <c r="B30" t="s">
        <v>277</v>
      </c>
      <c r="C30" s="21" t="s">
        <v>400</v>
      </c>
      <c r="D30" s="2">
        <v>13</v>
      </c>
      <c r="E30">
        <v>271566</v>
      </c>
    </row>
    <row r="31" spans="1:5" x14ac:dyDescent="0.2">
      <c r="A31" s="10" t="s">
        <v>64</v>
      </c>
      <c r="B31" t="s">
        <v>62</v>
      </c>
      <c r="C31" s="21" t="s">
        <v>400</v>
      </c>
      <c r="D31" s="2">
        <v>137855</v>
      </c>
      <c r="E31">
        <v>271567</v>
      </c>
    </row>
    <row r="32" spans="1:5" x14ac:dyDescent="0.2">
      <c r="A32" s="10" t="s">
        <v>90</v>
      </c>
      <c r="B32" t="s">
        <v>88</v>
      </c>
      <c r="C32" s="21" t="s">
        <v>400</v>
      </c>
      <c r="D32" s="2">
        <v>3096</v>
      </c>
      <c r="E32">
        <v>271568</v>
      </c>
    </row>
    <row r="33" spans="1:5" x14ac:dyDescent="0.2">
      <c r="A33" s="10" t="s">
        <v>301</v>
      </c>
      <c r="B33" t="s">
        <v>263</v>
      </c>
      <c r="C33" s="21" t="s">
        <v>400</v>
      </c>
      <c r="D33" s="2">
        <v>79290</v>
      </c>
      <c r="E33">
        <v>271569</v>
      </c>
    </row>
    <row r="34" spans="1:5" x14ac:dyDescent="0.2">
      <c r="A34" s="10" t="s">
        <v>342</v>
      </c>
      <c r="B34" t="s">
        <v>273</v>
      </c>
      <c r="C34" s="21" t="s">
        <v>400</v>
      </c>
      <c r="D34" s="2">
        <v>3340</v>
      </c>
      <c r="E34">
        <v>271570</v>
      </c>
    </row>
    <row r="35" spans="1:5" x14ac:dyDescent="0.2">
      <c r="A35" s="10" t="s">
        <v>69</v>
      </c>
      <c r="B35" t="s">
        <v>67</v>
      </c>
      <c r="C35" s="21" t="s">
        <v>400</v>
      </c>
      <c r="D35" s="2">
        <v>35642</v>
      </c>
      <c r="E35">
        <v>271571</v>
      </c>
    </row>
    <row r="36" spans="1:5" x14ac:dyDescent="0.2">
      <c r="A36" s="10" t="s">
        <v>140</v>
      </c>
      <c r="B36" t="s">
        <v>138</v>
      </c>
      <c r="C36" s="21" t="s">
        <v>400</v>
      </c>
      <c r="D36" s="2">
        <v>802</v>
      </c>
      <c r="E36">
        <v>271572</v>
      </c>
    </row>
    <row r="37" spans="1:5" x14ac:dyDescent="0.2">
      <c r="A37" s="10" t="s">
        <v>290</v>
      </c>
      <c r="B37" t="s">
        <v>261</v>
      </c>
      <c r="C37" s="21" t="s">
        <v>400</v>
      </c>
      <c r="D37" s="2">
        <v>2452</v>
      </c>
      <c r="E37">
        <v>271573</v>
      </c>
    </row>
    <row r="38" spans="1:5" x14ac:dyDescent="0.2">
      <c r="A38" s="10" t="s">
        <v>72</v>
      </c>
      <c r="B38" t="s">
        <v>70</v>
      </c>
      <c r="C38" s="21" t="s">
        <v>400</v>
      </c>
      <c r="D38" s="2">
        <v>5774</v>
      </c>
      <c r="E38">
        <v>271574</v>
      </c>
    </row>
    <row r="39" spans="1:5" x14ac:dyDescent="0.2">
      <c r="A39" s="10" t="s">
        <v>150</v>
      </c>
      <c r="B39" t="s">
        <v>148</v>
      </c>
      <c r="C39" s="21" t="s">
        <v>400</v>
      </c>
      <c r="D39" s="2">
        <v>11199</v>
      </c>
      <c r="E39">
        <v>271575</v>
      </c>
    </row>
    <row r="40" spans="1:5" x14ac:dyDescent="0.2">
      <c r="A40" s="10" t="s">
        <v>75</v>
      </c>
      <c r="B40" t="s">
        <v>73</v>
      </c>
      <c r="C40" s="21" t="s">
        <v>400</v>
      </c>
      <c r="D40" s="2">
        <v>10674</v>
      </c>
      <c r="E40">
        <v>271576</v>
      </c>
    </row>
    <row r="41" spans="1:5" x14ac:dyDescent="0.2">
      <c r="A41" s="5" t="s">
        <v>335</v>
      </c>
      <c r="B41" s="1" t="s">
        <v>271</v>
      </c>
      <c r="C41" s="21" t="s">
        <v>400</v>
      </c>
      <c r="D41" s="6">
        <v>4056</v>
      </c>
      <c r="E41">
        <v>271577</v>
      </c>
    </row>
    <row r="42" spans="1:5" ht="15.75" x14ac:dyDescent="0.25">
      <c r="A42" s="30" t="s">
        <v>6</v>
      </c>
      <c r="B42" s="31"/>
      <c r="C42" s="31"/>
      <c r="D42" s="32">
        <f>SUBTOTAL(109,Table7[County
Total])</f>
        <v>1692386</v>
      </c>
      <c r="E42" s="31"/>
    </row>
    <row r="43" spans="1:5" x14ac:dyDescent="0.2">
      <c r="A43" s="9" t="s">
        <v>7</v>
      </c>
      <c r="B43" s="1"/>
      <c r="C43" s="1"/>
      <c r="D43" s="6"/>
    </row>
    <row r="44" spans="1:5" x14ac:dyDescent="0.2">
      <c r="A44" s="9" t="s">
        <v>8</v>
      </c>
      <c r="B44" s="1"/>
      <c r="C44" s="1"/>
      <c r="D44" s="6"/>
    </row>
    <row r="45" spans="1:5" x14ac:dyDescent="0.2">
      <c r="A45" s="20" t="s">
        <v>399</v>
      </c>
      <c r="B45" s="1"/>
      <c r="C45" s="1"/>
      <c r="D45" s="6"/>
    </row>
  </sheetData>
  <printOptions horizontalCentered="1"/>
  <pageMargins left="0.45" right="0.45" top="0.75" bottom="0.5" header="0.3" footer="0.3"/>
  <pageSetup scale="93" orientation="portrait" r:id="rId1"/>
  <ignoredErrors>
    <ignoredError sqref="A6:A4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5th</vt:lpstr>
      <vt:lpstr>2020-21 Title III IMM County</vt:lpstr>
      <vt:lpstr>'2020-21 Title III IMM County'!Print_Area</vt:lpstr>
      <vt:lpstr>'2020-21 Imm Appt 5th'!Print_Titles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Title III, Immigrant Education (CA Dept of Education)</dc:title>
  <dc:subject>Title III, English Language Acquisition, Language Enhancement, and Academic Achievement for Immigrant Children program fifth apportionment schedule for fiscal year 2020-21.</dc:subject>
  <dc:creator/>
  <cp:lastModifiedBy/>
  <dcterms:created xsi:type="dcterms:W3CDTF">2025-01-14T21:30:52Z</dcterms:created>
  <dcterms:modified xsi:type="dcterms:W3CDTF">2025-01-14T21:31:02Z</dcterms:modified>
</cp:coreProperties>
</file>