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3A4EE652-DD31-4D46-AB5A-6E2751E875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Imm Appt 9th" sheetId="1" r:id="rId1"/>
    <sheet name="2020-21 Title III IMM County" sheetId="2" r:id="rId2"/>
  </sheets>
  <definedNames>
    <definedName name="_1_2005_06_RE_CERTIFICATIO">#REF!</definedName>
    <definedName name="_xlnm._FilterDatabase" localSheetId="0" hidden="1">'2020-21 Imm Appt 9th'!$A$6:$L$37</definedName>
    <definedName name="_xlnm._FilterDatabase" localSheetId="1" hidden="1">'2020-21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'2020-21 Title III IMM County'!$A$1:$D$26</definedName>
    <definedName name="_xlnm.Print_Titles" localSheetId="0">'2020-21 Imm Appt 9th'!$1:$6</definedName>
    <definedName name="_xlnm.Print_Titles" localSheetId="1">'2020-21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L38" i="1" l="1"/>
  <c r="K38" i="1" l="1"/>
</calcChain>
</file>

<file path=xl/sharedStrings.xml><?xml version="1.0" encoding="utf-8"?>
<sst xmlns="http://schemas.openxmlformats.org/spreadsheetml/2006/main" count="381" uniqueCount="201">
  <si>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</si>
  <si>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</si>
  <si>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</si>
  <si>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</si>
  <si>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</si>
  <si>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</si>
  <si>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</si>
  <si>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</si>
  <si>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</si>
  <si>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</si>
  <si>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</si>
  <si>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</si>
  <si>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</si>
  <si>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</si>
  <si>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</si>
  <si>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</si>
  <si>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</si>
  <si>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0000000</t>
  </si>
  <si>
    <t>N/A</t>
  </si>
  <si>
    <t>Contra Costa</t>
  </si>
  <si>
    <t>0000009047</t>
  </si>
  <si>
    <t>07</t>
  </si>
  <si>
    <t>Fresno</t>
  </si>
  <si>
    <t>0000006842</t>
  </si>
  <si>
    <t>10</t>
  </si>
  <si>
    <t>Los Angeles</t>
  </si>
  <si>
    <t>0000044132</t>
  </si>
  <si>
    <t>19</t>
  </si>
  <si>
    <t>Riverside</t>
  </si>
  <si>
    <t>0000011837</t>
  </si>
  <si>
    <t>33</t>
  </si>
  <si>
    <t>Sacramento</t>
  </si>
  <si>
    <t>0000004357</t>
  </si>
  <si>
    <t>34</t>
  </si>
  <si>
    <t>San Diego</t>
  </si>
  <si>
    <t>0000007988</t>
  </si>
  <si>
    <t>37</t>
  </si>
  <si>
    <t>Santa Clara</t>
  </si>
  <si>
    <t>0000011846</t>
  </si>
  <si>
    <t>43</t>
  </si>
  <si>
    <t>Stanislaus</t>
  </si>
  <si>
    <t>0000013338</t>
  </si>
  <si>
    <t>50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</si>
  <si>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</si>
  <si>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t>San Joaquin</t>
  </si>
  <si>
    <t>0000011841</t>
  </si>
  <si>
    <t>39</t>
  </si>
  <si>
    <t>Ventura</t>
  </si>
  <si>
    <t>0000001357</t>
  </si>
  <si>
    <t>56</t>
  </si>
  <si>
    <t>72538</t>
  </si>
  <si>
    <t>Oxnard</t>
  </si>
  <si>
    <t xml:space="preserve">English Language Acquisition, Language Enhancement, and Academic Achievement for Immigrant Students </t>
  </si>
  <si>
    <t>Merced</t>
  </si>
  <si>
    <t>0000011831</t>
  </si>
  <si>
    <t>24</t>
  </si>
  <si>
    <t>71290</t>
  </si>
  <si>
    <t>Sylvan Union Elementary</t>
  </si>
  <si>
    <r>
      <t xml:space="preserve">
2020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21
Final Allocation Amount</t>
    </r>
  </si>
  <si>
    <t>Monterey</t>
  </si>
  <si>
    <t>0000008322</t>
  </si>
  <si>
    <t>27</t>
  </si>
  <si>
    <t>62414</t>
  </si>
  <si>
    <t>Sanger Unified</t>
  </si>
  <si>
    <r>
      <t>Fiscal Year 2020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21</t>
    </r>
  </si>
  <si>
    <t>Full CDS Code</t>
  </si>
  <si>
    <t>10624140000000</t>
  </si>
  <si>
    <t>50712900000000</t>
  </si>
  <si>
    <t>56725380000000</t>
  </si>
  <si>
    <t>19646670000000</t>
  </si>
  <si>
    <t>64667</t>
  </si>
  <si>
    <t>Lancaster Elementary</t>
  </si>
  <si>
    <t>27661590000000</t>
  </si>
  <si>
    <t>66159</t>
  </si>
  <si>
    <t>Salinas Union High</t>
  </si>
  <si>
    <t>Kern</t>
  </si>
  <si>
    <t>0000040496</t>
  </si>
  <si>
    <t>15633210000000</t>
  </si>
  <si>
    <t>15</t>
  </si>
  <si>
    <t>63321</t>
  </si>
  <si>
    <t>Bakersfield City</t>
  </si>
  <si>
    <t>34673300000000</t>
  </si>
  <si>
    <t>67330</t>
  </si>
  <si>
    <t>Folsom-Cordova Unified</t>
  </si>
  <si>
    <t>76505</t>
  </si>
  <si>
    <t>43697080000000</t>
  </si>
  <si>
    <t>69708</t>
  </si>
  <si>
    <t>Union Elementary</t>
  </si>
  <si>
    <t>Marin</t>
  </si>
  <si>
    <t>0000004508</t>
  </si>
  <si>
    <t>15638420000000</t>
  </si>
  <si>
    <t>63842</t>
  </si>
  <si>
    <t>Wasco Union Elementary</t>
  </si>
  <si>
    <t>19642790000000</t>
  </si>
  <si>
    <t>64279</t>
  </si>
  <si>
    <t>Azusa Unified</t>
  </si>
  <si>
    <t>19645760000000</t>
  </si>
  <si>
    <t>64576</t>
  </si>
  <si>
    <t>Glendora Unified</t>
  </si>
  <si>
    <t>21654660000000</t>
  </si>
  <si>
    <t>21</t>
  </si>
  <si>
    <t>65466</t>
  </si>
  <si>
    <t>San Rafael City High</t>
  </si>
  <si>
    <t>24657480000000</t>
  </si>
  <si>
    <t>65748</t>
  </si>
  <si>
    <t>Livingston Union</t>
  </si>
  <si>
    <t>34765050101832</t>
  </si>
  <si>
    <t>0101832</t>
  </si>
  <si>
    <t>0560</t>
  </si>
  <si>
    <t>C0560</t>
  </si>
  <si>
    <t>Futures High</t>
  </si>
  <si>
    <t>37680236037980</t>
  </si>
  <si>
    <t>68023</t>
  </si>
  <si>
    <t>6037980</t>
  </si>
  <si>
    <t>0064</t>
  </si>
  <si>
    <t>C0064</t>
  </si>
  <si>
    <t>Mueller Charter (Robert L.)</t>
  </si>
  <si>
    <t>39754990000000</t>
  </si>
  <si>
    <t>75499</t>
  </si>
  <si>
    <t>Tracy Joint Unified</t>
  </si>
  <si>
    <t>43695910000000</t>
  </si>
  <si>
    <t>69591</t>
  </si>
  <si>
    <t>Mountain View Whisman</t>
  </si>
  <si>
    <t>Schedule of the Ninth Apportionment for Title III, Part A</t>
  </si>
  <si>
    <t>9th
Apportionment</t>
  </si>
  <si>
    <t>County Summary of the Ninth Apportionment for Title III, Part A</t>
  </si>
  <si>
    <t>Colusa</t>
  </si>
  <si>
    <t>0000011787</t>
  </si>
  <si>
    <t>Napa</t>
  </si>
  <si>
    <t>0000011834</t>
  </si>
  <si>
    <t>Placer</t>
  </si>
  <si>
    <t>0000012839</t>
  </si>
  <si>
    <t>06616140000000</t>
  </si>
  <si>
    <t>06</t>
  </si>
  <si>
    <t>61614</t>
  </si>
  <si>
    <t>Pierce Joint Unified</t>
  </si>
  <si>
    <t>07617960000000</t>
  </si>
  <si>
    <t>61796</t>
  </si>
  <si>
    <t>West Contra Costa Unified</t>
  </si>
  <si>
    <t>10621250000000</t>
  </si>
  <si>
    <t>62125</t>
  </si>
  <si>
    <t>Coalinga-Huron Unified</t>
  </si>
  <si>
    <t>15638260000000</t>
  </si>
  <si>
    <t>63826</t>
  </si>
  <si>
    <t>Tehachapi Unified</t>
  </si>
  <si>
    <t>19646420000000</t>
  </si>
  <si>
    <t>64642</t>
  </si>
  <si>
    <t>Keppel Union Elementary</t>
  </si>
  <si>
    <t>28662660000000</t>
  </si>
  <si>
    <t>28</t>
  </si>
  <si>
    <t>66266</t>
  </si>
  <si>
    <t>Napa Valley Unified</t>
  </si>
  <si>
    <t>31669280000000</t>
  </si>
  <si>
    <t>31</t>
  </si>
  <si>
    <t>66928</t>
  </si>
  <si>
    <t>Roseville Joint Union High</t>
  </si>
  <si>
    <t>33670900000000</t>
  </si>
  <si>
    <t>67090</t>
  </si>
  <si>
    <t>Jurupa Unified</t>
  </si>
  <si>
    <t>37684520000000</t>
  </si>
  <si>
    <t>68452</t>
  </si>
  <si>
    <t>Vista Unified</t>
  </si>
  <si>
    <t>37680490132506</t>
  </si>
  <si>
    <t>68049</t>
  </si>
  <si>
    <t>0132506</t>
  </si>
  <si>
    <t>1748</t>
  </si>
  <si>
    <t>C1748</t>
  </si>
  <si>
    <t>Cabrillo Point Academy</t>
  </si>
  <si>
    <t>43733870000000</t>
  </si>
  <si>
    <t>73387</t>
  </si>
  <si>
    <t>Milpitas Unified</t>
  </si>
  <si>
    <t>50711340000000</t>
  </si>
  <si>
    <t>71134</t>
  </si>
  <si>
    <t>Keyes Union</t>
  </si>
  <si>
    <t>56724540000000</t>
  </si>
  <si>
    <t>72454</t>
  </si>
  <si>
    <t>Fillmore Unified</t>
  </si>
  <si>
    <t>56768280000000</t>
  </si>
  <si>
    <t>76828</t>
  </si>
  <si>
    <t>Santa Paula Unified</t>
  </si>
  <si>
    <t>November 2022</t>
  </si>
  <si>
    <t>20-15146 10-13-2022</t>
  </si>
  <si>
    <t>00330472</t>
  </si>
  <si>
    <t>00330473</t>
  </si>
  <si>
    <t>00330474</t>
  </si>
  <si>
    <t>00330475</t>
  </si>
  <si>
    <t>00330476</t>
  </si>
  <si>
    <t>00330477</t>
  </si>
  <si>
    <t>00330478</t>
  </si>
  <si>
    <t>00330479</t>
  </si>
  <si>
    <t>00330480</t>
  </si>
  <si>
    <t>00330481</t>
  </si>
  <si>
    <t>00330482</t>
  </si>
  <si>
    <t>00330483</t>
  </si>
  <si>
    <t>00330484</t>
  </si>
  <si>
    <t>00330485</t>
  </si>
  <si>
    <t>00330486</t>
  </si>
  <si>
    <t>00330487</t>
  </si>
  <si>
    <t>00330488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</si>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</sst>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" fillId="0" borderId="0" xfId="4" applyFont="1"/>
    <xf numFmtId="0" fontId="23" fillId="0" borderId="0" xfId="22" applyFont="1"/>
    <xf numFmtId="0" fontId="24" fillId="0" borderId="0" xfId="3" applyFont="1" applyAlignment="1">
      <alignment horizontal="left" vertical="top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left"/>
    </xf>
    <xf numFmtId="0" fontId="28" fillId="0" borderId="0" xfId="0" applyFont="1"/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5" fillId="0" borderId="0" xfId="4"/>
    <xf numFmtId="0" fontId="4" fillId="0" borderId="8" xfId="23" applyFill="1" applyBorder="1" applyAlignment="1">
      <alignment horizontal="center"/>
    </xf>
    <xf numFmtId="6" fontId="4" fillId="0" borderId="8" xfId="23" applyNumberFormat="1" applyFill="1" applyBorder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6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38" totalsRowCount="1" headerRowDxfId="35" dataDxfId="34" tableBorderDxfId="33" totalsRowBorderDxfId="32" totalsRowCellStyle="Total">
  <autoFilter ref="A6:L37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1" totalsRowCellStyle="Total"/>
    <tableColumn id="2" xr3:uid="{00000000-0010-0000-0000-000002000000}" name="FI$Cal_x000a_Supplier ID" totalsRowDxfId="30" totalsRowCellStyle="Total"/>
    <tableColumn id="3" xr3:uid="{00000000-0010-0000-0000-000003000000}" name="FI$Cal_x000a_Address_x000a_Sequence_x000a_ID" totalsRowDxfId="29" totalsRowCellStyle="Total"/>
    <tableColumn id="8" xr3:uid="{F3DFB8B4-A4F1-495D-AE26-8DEC34C77B4B}" name="Full CDS Code" dataDxfId="28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7" xr3:uid="{00000000-0010-0000-0000-000007000000}" name="Direct_x000a_Funded_x000a_Charter School_x000a_Number" dataDxfId="20" totalsRowDxfId="19" totalsRowCellStyle="Total"/>
    <tableColumn id="9" xr3:uid="{00000000-0010-0000-0000-000009000000}" name="Service_x000a_Location_x000a_Field" totalsRowDxfId="18" totalsRowCellStyle="Total"/>
    <tableColumn id="10" xr3:uid="{00000000-0010-0000-0000-00000A000000}" name="Local Educational Agency" totalsRowDxfId="17" totalsRowCellStyle="Total"/>
    <tableColumn id="11" xr3:uid="{00000000-0010-0000-0000-00000B000000}" name="_x000a_2020–21_x000a_Final Allocation Amount" totalsRowFunction="sum" totalsRowDxfId="16" totalsRowCellStyle="Total"/>
    <tableColumn id="12" xr3:uid="{00000000-0010-0000-0000-00000C000000}" name="9th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local educational agency (LEA) summary provides a subtotal for each LEA receiving funds for the Title III Part A Immigrant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3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/>
    <tableColumn id="2" xr3:uid="{00000000-0010-0000-0100-000002000000}" name="County_x000a_Treasurer" dataDxfId="7" totalsRowDxfId="6"/>
    <tableColumn id="3" xr3:uid="{00000000-0010-0000-0100-000003000000}" name="Invoice #" dataDxfId="5" totalsRowDxfId="4"/>
    <tableColumn id="4" xr3:uid="{00000000-0010-0000-0100-000004000000}" name="County_x000a_Total" totalsRowFunction="sum" dataDxfId="3" totalsRowDxfId="2"/>
    <tableColumn id="5" xr3:uid="{A0E0A03D-CB2D-44F0-8ACF-85B42A8412B1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77734375" style="1" customWidth="1"/>
    <col min="4" max="4" width="14.886718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36.77734375" style="1" bestFit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3.25" x14ac:dyDescent="0.2">
      <c r="A1" s="26" t="s">
        <v>123</v>
      </c>
    </row>
    <row r="2" spans="1:12" ht="20.25" x14ac:dyDescent="0.3">
      <c r="A2" s="25" t="s">
        <v>16</v>
      </c>
    </row>
    <row r="3" spans="1:12" ht="18" x14ac:dyDescent="0.25">
      <c r="A3" s="24" t="s">
        <v>15</v>
      </c>
    </row>
    <row r="4" spans="1:12" ht="15.75" x14ac:dyDescent="0.25">
      <c r="A4" s="30" t="s">
        <v>64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t="s">
        <v>200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7" t="s">
        <v>0</v>
      </c>
      <c r="B6" s="27" t="s">
        <v>9</v>
      </c>
      <c r="C6" s="27" t="s">
        <v>10</v>
      </c>
      <c r="D6" s="27" t="s">
        <v>65</v>
      </c>
      <c r="E6" s="27" t="s">
        <v>1</v>
      </c>
      <c r="F6" s="27" t="s">
        <v>2</v>
      </c>
      <c r="G6" s="27" t="s">
        <v>3</v>
      </c>
      <c r="H6" s="27" t="s">
        <v>4</v>
      </c>
      <c r="I6" s="27" t="s">
        <v>11</v>
      </c>
      <c r="J6" s="27" t="s">
        <v>5</v>
      </c>
      <c r="K6" s="27" t="s">
        <v>58</v>
      </c>
      <c r="L6" s="27" t="s">
        <v>124</v>
      </c>
    </row>
    <row r="7" spans="1:12" ht="15.75" thickTop="1" x14ac:dyDescent="0.2">
      <c r="A7" s="13" t="s">
        <v>126</v>
      </c>
      <c r="B7" s="5" t="s">
        <v>127</v>
      </c>
      <c r="C7" s="5">
        <v>1</v>
      </c>
      <c r="D7" s="5" t="s">
        <v>132</v>
      </c>
      <c r="E7" s="18" t="s">
        <v>133</v>
      </c>
      <c r="F7" s="18" t="s">
        <v>134</v>
      </c>
      <c r="G7" s="18" t="s">
        <v>17</v>
      </c>
      <c r="H7" s="18" t="s">
        <v>18</v>
      </c>
      <c r="I7" s="5" t="s">
        <v>134</v>
      </c>
      <c r="J7" s="15" t="s">
        <v>135</v>
      </c>
      <c r="K7" s="16">
        <v>3994</v>
      </c>
      <c r="L7" s="16">
        <v>1052</v>
      </c>
    </row>
    <row r="8" spans="1:12" x14ac:dyDescent="0.2">
      <c r="A8" s="13" t="s">
        <v>19</v>
      </c>
      <c r="B8" s="5" t="s">
        <v>20</v>
      </c>
      <c r="C8" s="5">
        <v>50</v>
      </c>
      <c r="D8" s="5" t="s">
        <v>136</v>
      </c>
      <c r="E8" s="18" t="s">
        <v>21</v>
      </c>
      <c r="F8" s="18" t="s">
        <v>137</v>
      </c>
      <c r="G8" s="18" t="s">
        <v>17</v>
      </c>
      <c r="H8" s="18" t="s">
        <v>18</v>
      </c>
      <c r="I8" s="5" t="s">
        <v>137</v>
      </c>
      <c r="J8" s="15" t="s">
        <v>138</v>
      </c>
      <c r="K8" s="16">
        <v>233883</v>
      </c>
      <c r="L8" s="16">
        <v>10224</v>
      </c>
    </row>
    <row r="9" spans="1:12" x14ac:dyDescent="0.2">
      <c r="A9" s="13" t="s">
        <v>22</v>
      </c>
      <c r="B9" s="5" t="s">
        <v>23</v>
      </c>
      <c r="C9" s="5">
        <v>10</v>
      </c>
      <c r="D9" s="5" t="s">
        <v>139</v>
      </c>
      <c r="E9" s="18" t="s">
        <v>24</v>
      </c>
      <c r="F9" s="18" t="s">
        <v>140</v>
      </c>
      <c r="G9" s="18" t="s">
        <v>17</v>
      </c>
      <c r="H9" s="18" t="s">
        <v>18</v>
      </c>
      <c r="I9" s="5" t="s">
        <v>140</v>
      </c>
      <c r="J9" s="15" t="s">
        <v>141</v>
      </c>
      <c r="K9" s="16">
        <v>29291</v>
      </c>
      <c r="L9" s="16">
        <v>14646</v>
      </c>
    </row>
    <row r="10" spans="1:12" x14ac:dyDescent="0.2">
      <c r="A10" s="13" t="s">
        <v>22</v>
      </c>
      <c r="B10" s="5" t="s">
        <v>23</v>
      </c>
      <c r="C10" s="5">
        <v>10</v>
      </c>
      <c r="D10" s="5" t="s">
        <v>66</v>
      </c>
      <c r="E10" s="18" t="s">
        <v>24</v>
      </c>
      <c r="F10" s="18" t="s">
        <v>62</v>
      </c>
      <c r="G10" s="18" t="s">
        <v>17</v>
      </c>
      <c r="H10" s="18" t="s">
        <v>18</v>
      </c>
      <c r="I10" s="5" t="s">
        <v>62</v>
      </c>
      <c r="J10" s="15" t="s">
        <v>63</v>
      </c>
      <c r="K10" s="16">
        <v>19860</v>
      </c>
      <c r="L10" s="16">
        <v>724</v>
      </c>
    </row>
    <row r="11" spans="1:12" x14ac:dyDescent="0.2">
      <c r="A11" s="13" t="s">
        <v>75</v>
      </c>
      <c r="B11" s="5" t="s">
        <v>76</v>
      </c>
      <c r="C11" s="5">
        <v>2</v>
      </c>
      <c r="D11" s="5" t="s">
        <v>77</v>
      </c>
      <c r="E11" s="18" t="s">
        <v>78</v>
      </c>
      <c r="F11" s="18" t="s">
        <v>79</v>
      </c>
      <c r="G11" s="18" t="s">
        <v>17</v>
      </c>
      <c r="H11" s="18" t="s">
        <v>18</v>
      </c>
      <c r="I11" s="5" t="s">
        <v>79</v>
      </c>
      <c r="J11" s="15" t="s">
        <v>80</v>
      </c>
      <c r="K11" s="16">
        <v>75113</v>
      </c>
      <c r="L11" s="16">
        <v>7012</v>
      </c>
    </row>
    <row r="12" spans="1:12" x14ac:dyDescent="0.2">
      <c r="A12" s="13" t="s">
        <v>75</v>
      </c>
      <c r="B12" s="5" t="s">
        <v>76</v>
      </c>
      <c r="C12" s="5">
        <v>2</v>
      </c>
      <c r="D12" s="5" t="s">
        <v>142</v>
      </c>
      <c r="E12" s="18" t="s">
        <v>78</v>
      </c>
      <c r="F12" s="18" t="s">
        <v>143</v>
      </c>
      <c r="G12" s="18" t="s">
        <v>17</v>
      </c>
      <c r="H12" s="18" t="s">
        <v>18</v>
      </c>
      <c r="I12" s="5" t="s">
        <v>143</v>
      </c>
      <c r="J12" s="15" t="s">
        <v>144</v>
      </c>
      <c r="K12" s="16">
        <v>7877</v>
      </c>
      <c r="L12" s="16">
        <v>1969</v>
      </c>
    </row>
    <row r="13" spans="1:12" x14ac:dyDescent="0.2">
      <c r="A13" s="13" t="s">
        <v>75</v>
      </c>
      <c r="B13" s="5" t="s">
        <v>76</v>
      </c>
      <c r="C13" s="5">
        <v>2</v>
      </c>
      <c r="D13" s="5" t="s">
        <v>90</v>
      </c>
      <c r="E13" s="18" t="s">
        <v>78</v>
      </c>
      <c r="F13" s="18" t="s">
        <v>91</v>
      </c>
      <c r="G13" s="18" t="s">
        <v>17</v>
      </c>
      <c r="H13" s="18" t="s">
        <v>18</v>
      </c>
      <c r="I13" s="5" t="s">
        <v>91</v>
      </c>
      <c r="J13" s="15" t="s">
        <v>92</v>
      </c>
      <c r="K13" s="16">
        <v>13314</v>
      </c>
      <c r="L13" s="16">
        <v>2425</v>
      </c>
    </row>
    <row r="14" spans="1:12" x14ac:dyDescent="0.2">
      <c r="A14" s="13" t="s">
        <v>25</v>
      </c>
      <c r="B14" s="5" t="s">
        <v>26</v>
      </c>
      <c r="C14" s="5">
        <v>1</v>
      </c>
      <c r="D14" s="5" t="s">
        <v>93</v>
      </c>
      <c r="E14" s="18" t="s">
        <v>27</v>
      </c>
      <c r="F14" s="18" t="s">
        <v>94</v>
      </c>
      <c r="G14" s="18" t="s">
        <v>17</v>
      </c>
      <c r="H14" s="18" t="s">
        <v>18</v>
      </c>
      <c r="I14" s="5" t="s">
        <v>94</v>
      </c>
      <c r="J14" s="15" t="s">
        <v>95</v>
      </c>
      <c r="K14" s="16">
        <v>23743</v>
      </c>
      <c r="L14" s="16">
        <v>14718</v>
      </c>
    </row>
    <row r="15" spans="1:12" x14ac:dyDescent="0.2">
      <c r="A15" s="13" t="s">
        <v>25</v>
      </c>
      <c r="B15" s="5" t="s">
        <v>26</v>
      </c>
      <c r="C15" s="5">
        <v>1</v>
      </c>
      <c r="D15" s="5" t="s">
        <v>96</v>
      </c>
      <c r="E15" s="18" t="s">
        <v>27</v>
      </c>
      <c r="F15" s="18" t="s">
        <v>97</v>
      </c>
      <c r="G15" s="18" t="s">
        <v>17</v>
      </c>
      <c r="H15" s="18" t="s">
        <v>18</v>
      </c>
      <c r="I15" s="5" t="s">
        <v>97</v>
      </c>
      <c r="J15" s="15" t="s">
        <v>98</v>
      </c>
      <c r="K15" s="16">
        <v>12870</v>
      </c>
      <c r="L15" s="16">
        <v>3471</v>
      </c>
    </row>
    <row r="16" spans="1:12" x14ac:dyDescent="0.2">
      <c r="A16" s="13" t="s">
        <v>25</v>
      </c>
      <c r="B16" s="5" t="s">
        <v>26</v>
      </c>
      <c r="C16" s="5">
        <v>1</v>
      </c>
      <c r="D16" s="5" t="s">
        <v>145</v>
      </c>
      <c r="E16" s="18" t="s">
        <v>27</v>
      </c>
      <c r="F16" s="18" t="s">
        <v>146</v>
      </c>
      <c r="G16" s="18" t="s">
        <v>17</v>
      </c>
      <c r="H16" s="18" t="s">
        <v>18</v>
      </c>
      <c r="I16" s="5" t="s">
        <v>146</v>
      </c>
      <c r="J16" s="15" t="s">
        <v>147</v>
      </c>
      <c r="K16" s="16">
        <v>3772</v>
      </c>
      <c r="L16" s="16">
        <v>943</v>
      </c>
    </row>
    <row r="17" spans="1:12" x14ac:dyDescent="0.2">
      <c r="A17" s="13" t="s">
        <v>25</v>
      </c>
      <c r="B17" s="5" t="s">
        <v>26</v>
      </c>
      <c r="C17" s="5">
        <v>1</v>
      </c>
      <c r="D17" s="5" t="s">
        <v>69</v>
      </c>
      <c r="E17" s="18" t="s">
        <v>27</v>
      </c>
      <c r="F17" s="18" t="s">
        <v>70</v>
      </c>
      <c r="G17" s="18" t="s">
        <v>17</v>
      </c>
      <c r="H17" s="18" t="s">
        <v>18</v>
      </c>
      <c r="I17" s="5" t="s">
        <v>70</v>
      </c>
      <c r="J17" s="15" t="s">
        <v>71</v>
      </c>
      <c r="K17" s="16">
        <v>19305</v>
      </c>
      <c r="L17" s="16">
        <v>569</v>
      </c>
    </row>
    <row r="18" spans="1:12" x14ac:dyDescent="0.2">
      <c r="A18" s="13" t="s">
        <v>88</v>
      </c>
      <c r="B18" s="5" t="s">
        <v>89</v>
      </c>
      <c r="C18" s="5">
        <v>53</v>
      </c>
      <c r="D18" s="5" t="s">
        <v>99</v>
      </c>
      <c r="E18" s="18" t="s">
        <v>100</v>
      </c>
      <c r="F18" s="18" t="s">
        <v>101</v>
      </c>
      <c r="G18" s="18" t="s">
        <v>17</v>
      </c>
      <c r="H18" s="18" t="s">
        <v>18</v>
      </c>
      <c r="I18" s="5" t="s">
        <v>101</v>
      </c>
      <c r="J18" s="15" t="s">
        <v>102</v>
      </c>
      <c r="K18" s="16">
        <v>39276</v>
      </c>
      <c r="L18" s="16">
        <v>15058</v>
      </c>
    </row>
    <row r="19" spans="1:12" x14ac:dyDescent="0.2">
      <c r="A19" s="13" t="s">
        <v>53</v>
      </c>
      <c r="B19" s="5" t="s">
        <v>54</v>
      </c>
      <c r="C19" s="5">
        <v>1</v>
      </c>
      <c r="D19" s="5" t="s">
        <v>103</v>
      </c>
      <c r="E19" s="18" t="s">
        <v>55</v>
      </c>
      <c r="F19" s="18" t="s">
        <v>104</v>
      </c>
      <c r="G19" s="18" t="s">
        <v>17</v>
      </c>
      <c r="H19" s="18" t="s">
        <v>18</v>
      </c>
      <c r="I19" s="5" t="s">
        <v>104</v>
      </c>
      <c r="J19" s="15" t="s">
        <v>105</v>
      </c>
      <c r="K19" s="16">
        <v>8987</v>
      </c>
      <c r="L19" s="16">
        <v>2332</v>
      </c>
    </row>
    <row r="20" spans="1:12" x14ac:dyDescent="0.2">
      <c r="A20" s="13" t="s">
        <v>59</v>
      </c>
      <c r="B20" s="5" t="s">
        <v>60</v>
      </c>
      <c r="C20" s="5">
        <v>2</v>
      </c>
      <c r="D20" s="5" t="s">
        <v>72</v>
      </c>
      <c r="E20" s="18" t="s">
        <v>61</v>
      </c>
      <c r="F20" s="18" t="s">
        <v>73</v>
      </c>
      <c r="G20" s="18" t="s">
        <v>17</v>
      </c>
      <c r="H20" s="18" t="s">
        <v>18</v>
      </c>
      <c r="I20" s="5" t="s">
        <v>73</v>
      </c>
      <c r="J20" s="15" t="s">
        <v>74</v>
      </c>
      <c r="K20" s="16">
        <v>32065</v>
      </c>
      <c r="L20" s="16">
        <v>6409</v>
      </c>
    </row>
    <row r="21" spans="1:12" x14ac:dyDescent="0.2">
      <c r="A21" s="13" t="s">
        <v>128</v>
      </c>
      <c r="B21" s="5" t="s">
        <v>129</v>
      </c>
      <c r="C21" s="5">
        <v>1</v>
      </c>
      <c r="D21" s="5" t="s">
        <v>148</v>
      </c>
      <c r="E21" s="18" t="s">
        <v>149</v>
      </c>
      <c r="F21" s="18" t="s">
        <v>150</v>
      </c>
      <c r="G21" s="18" t="s">
        <v>17</v>
      </c>
      <c r="H21" s="18" t="s">
        <v>18</v>
      </c>
      <c r="I21" s="5" t="s">
        <v>150</v>
      </c>
      <c r="J21" s="15" t="s">
        <v>151</v>
      </c>
      <c r="K21" s="16">
        <v>41939</v>
      </c>
      <c r="L21" s="16">
        <v>31388</v>
      </c>
    </row>
    <row r="22" spans="1:12" x14ac:dyDescent="0.2">
      <c r="A22" s="13" t="s">
        <v>130</v>
      </c>
      <c r="B22" s="5" t="s">
        <v>131</v>
      </c>
      <c r="C22" s="5">
        <v>4</v>
      </c>
      <c r="D22" s="5" t="s">
        <v>152</v>
      </c>
      <c r="E22" s="18" t="s">
        <v>153</v>
      </c>
      <c r="F22" s="18" t="s">
        <v>154</v>
      </c>
      <c r="G22" s="18" t="s">
        <v>17</v>
      </c>
      <c r="H22" s="18" t="s">
        <v>18</v>
      </c>
      <c r="I22" s="5" t="s">
        <v>154</v>
      </c>
      <c r="J22" s="15" t="s">
        <v>155</v>
      </c>
      <c r="K22" s="16">
        <v>14978</v>
      </c>
      <c r="L22" s="16">
        <v>3659</v>
      </c>
    </row>
    <row r="23" spans="1:12" x14ac:dyDescent="0.2">
      <c r="A23" s="13" t="s">
        <v>28</v>
      </c>
      <c r="B23" s="5" t="s">
        <v>29</v>
      </c>
      <c r="C23" s="5">
        <v>11</v>
      </c>
      <c r="D23" s="5" t="s">
        <v>156</v>
      </c>
      <c r="E23" s="18" t="s">
        <v>30</v>
      </c>
      <c r="F23" s="18" t="s">
        <v>157</v>
      </c>
      <c r="G23" s="18" t="s">
        <v>17</v>
      </c>
      <c r="H23" s="18" t="s">
        <v>18</v>
      </c>
      <c r="I23" s="5" t="s">
        <v>157</v>
      </c>
      <c r="J23" s="15" t="s">
        <v>158</v>
      </c>
      <c r="K23" s="16">
        <v>38611</v>
      </c>
      <c r="L23" s="16">
        <v>20393</v>
      </c>
    </row>
    <row r="24" spans="1:12" x14ac:dyDescent="0.2">
      <c r="A24" s="13" t="s">
        <v>31</v>
      </c>
      <c r="B24" s="5" t="s">
        <v>32</v>
      </c>
      <c r="C24" s="5">
        <v>52</v>
      </c>
      <c r="D24" s="5" t="s">
        <v>81</v>
      </c>
      <c r="E24" s="18" t="s">
        <v>33</v>
      </c>
      <c r="F24" s="18" t="s">
        <v>82</v>
      </c>
      <c r="G24" s="18" t="s">
        <v>17</v>
      </c>
      <c r="H24" s="18" t="s">
        <v>18</v>
      </c>
      <c r="I24" s="5" t="s">
        <v>82</v>
      </c>
      <c r="J24" s="15" t="s">
        <v>83</v>
      </c>
      <c r="K24" s="16">
        <v>99633</v>
      </c>
      <c r="L24" s="16">
        <v>17243</v>
      </c>
    </row>
    <row r="25" spans="1:12" x14ac:dyDescent="0.2">
      <c r="A25" s="13" t="s">
        <v>31</v>
      </c>
      <c r="B25" s="5" t="s">
        <v>32</v>
      </c>
      <c r="C25" s="5">
        <v>52</v>
      </c>
      <c r="D25" s="5" t="s">
        <v>106</v>
      </c>
      <c r="E25" s="18" t="s">
        <v>33</v>
      </c>
      <c r="F25" s="18" t="s">
        <v>84</v>
      </c>
      <c r="G25" s="18" t="s">
        <v>107</v>
      </c>
      <c r="H25" s="18" t="s">
        <v>108</v>
      </c>
      <c r="I25" s="5" t="s">
        <v>109</v>
      </c>
      <c r="J25" s="15" t="s">
        <v>110</v>
      </c>
      <c r="K25" s="16">
        <v>8099</v>
      </c>
      <c r="L25" s="16">
        <v>2640</v>
      </c>
    </row>
    <row r="26" spans="1:12" x14ac:dyDescent="0.2">
      <c r="A26" s="13" t="s">
        <v>34</v>
      </c>
      <c r="B26" s="5" t="s">
        <v>35</v>
      </c>
      <c r="C26" s="5">
        <v>2</v>
      </c>
      <c r="D26" s="5" t="s">
        <v>159</v>
      </c>
      <c r="E26" s="18" t="s">
        <v>36</v>
      </c>
      <c r="F26" s="18" t="s">
        <v>160</v>
      </c>
      <c r="G26" s="18" t="s">
        <v>17</v>
      </c>
      <c r="H26" s="18" t="s">
        <v>18</v>
      </c>
      <c r="I26" s="5" t="s">
        <v>160</v>
      </c>
      <c r="J26" s="15" t="s">
        <v>161</v>
      </c>
      <c r="K26" s="16">
        <v>47043</v>
      </c>
      <c r="L26" s="16">
        <v>11819</v>
      </c>
    </row>
    <row r="27" spans="1:12" x14ac:dyDescent="0.2">
      <c r="A27" s="13" t="s">
        <v>34</v>
      </c>
      <c r="B27" s="5" t="s">
        <v>35</v>
      </c>
      <c r="C27" s="5">
        <v>2</v>
      </c>
      <c r="D27" s="5" t="s">
        <v>111</v>
      </c>
      <c r="E27" s="18" t="s">
        <v>36</v>
      </c>
      <c r="F27" s="18" t="s">
        <v>112</v>
      </c>
      <c r="G27" s="18" t="s">
        <v>113</v>
      </c>
      <c r="H27" s="18" t="s">
        <v>114</v>
      </c>
      <c r="I27" s="5" t="s">
        <v>115</v>
      </c>
      <c r="J27" s="15" t="s">
        <v>116</v>
      </c>
      <c r="K27" s="16">
        <v>6102</v>
      </c>
      <c r="L27" s="16">
        <v>195</v>
      </c>
    </row>
    <row r="28" spans="1:12" x14ac:dyDescent="0.2">
      <c r="A28" s="13" t="s">
        <v>34</v>
      </c>
      <c r="B28" s="5" t="s">
        <v>35</v>
      </c>
      <c r="C28" s="5">
        <v>2</v>
      </c>
      <c r="D28" s="5" t="s">
        <v>162</v>
      </c>
      <c r="E28" s="18" t="s">
        <v>36</v>
      </c>
      <c r="F28" s="18" t="s">
        <v>163</v>
      </c>
      <c r="G28" s="18" t="s">
        <v>164</v>
      </c>
      <c r="H28" s="18" t="s">
        <v>165</v>
      </c>
      <c r="I28" s="5" t="s">
        <v>166</v>
      </c>
      <c r="J28" s="15" t="s">
        <v>167</v>
      </c>
      <c r="K28" s="16">
        <v>5769</v>
      </c>
      <c r="L28" s="16">
        <v>1443</v>
      </c>
    </row>
    <row r="29" spans="1:12" x14ac:dyDescent="0.2">
      <c r="A29" s="13" t="s">
        <v>44</v>
      </c>
      <c r="B29" s="5" t="s">
        <v>45</v>
      </c>
      <c r="C29" s="5">
        <v>1</v>
      </c>
      <c r="D29" s="5" t="s">
        <v>117</v>
      </c>
      <c r="E29" s="18" t="s">
        <v>46</v>
      </c>
      <c r="F29" s="18" t="s">
        <v>118</v>
      </c>
      <c r="G29" s="18" t="s">
        <v>17</v>
      </c>
      <c r="H29" s="18" t="s">
        <v>18</v>
      </c>
      <c r="I29" s="5" t="s">
        <v>118</v>
      </c>
      <c r="J29" s="15" t="s">
        <v>119</v>
      </c>
      <c r="K29" s="16">
        <v>48929</v>
      </c>
      <c r="L29" s="16">
        <v>12232</v>
      </c>
    </row>
    <row r="30" spans="1:12" x14ac:dyDescent="0.2">
      <c r="A30" s="13" t="s">
        <v>37</v>
      </c>
      <c r="B30" s="5" t="s">
        <v>38</v>
      </c>
      <c r="C30" s="5">
        <v>3</v>
      </c>
      <c r="D30" s="5" t="s">
        <v>120</v>
      </c>
      <c r="E30" s="18" t="s">
        <v>39</v>
      </c>
      <c r="F30" s="18" t="s">
        <v>121</v>
      </c>
      <c r="G30" s="18" t="s">
        <v>17</v>
      </c>
      <c r="H30" s="18" t="s">
        <v>18</v>
      </c>
      <c r="I30" s="5" t="s">
        <v>121</v>
      </c>
      <c r="J30" s="15" t="s">
        <v>122</v>
      </c>
      <c r="K30" s="16">
        <v>50482</v>
      </c>
      <c r="L30" s="16">
        <v>512</v>
      </c>
    </row>
    <row r="31" spans="1:12" x14ac:dyDescent="0.2">
      <c r="A31" s="13" t="s">
        <v>37</v>
      </c>
      <c r="B31" s="5" t="s">
        <v>38</v>
      </c>
      <c r="C31" s="5">
        <v>3</v>
      </c>
      <c r="D31" s="5" t="s">
        <v>85</v>
      </c>
      <c r="E31" s="18" t="s">
        <v>39</v>
      </c>
      <c r="F31" s="18" t="s">
        <v>86</v>
      </c>
      <c r="G31" s="18" t="s">
        <v>17</v>
      </c>
      <c r="H31" s="18" t="s">
        <v>18</v>
      </c>
      <c r="I31" s="5" t="s">
        <v>86</v>
      </c>
      <c r="J31" s="15" t="s">
        <v>87</v>
      </c>
      <c r="K31" s="16">
        <v>42383</v>
      </c>
      <c r="L31" s="16">
        <v>5464</v>
      </c>
    </row>
    <row r="32" spans="1:12" x14ac:dyDescent="0.2">
      <c r="A32" s="13" t="s">
        <v>37</v>
      </c>
      <c r="B32" s="5" t="s">
        <v>38</v>
      </c>
      <c r="C32" s="5">
        <v>3</v>
      </c>
      <c r="D32" s="5" t="s">
        <v>168</v>
      </c>
      <c r="E32" s="18" t="s">
        <v>39</v>
      </c>
      <c r="F32" s="18" t="s">
        <v>169</v>
      </c>
      <c r="G32" s="18" t="s">
        <v>17</v>
      </c>
      <c r="H32" s="18" t="s">
        <v>18</v>
      </c>
      <c r="I32" s="5" t="s">
        <v>169</v>
      </c>
      <c r="J32" s="15" t="s">
        <v>170</v>
      </c>
      <c r="K32" s="16">
        <v>54698</v>
      </c>
      <c r="L32" s="16">
        <v>3202</v>
      </c>
    </row>
    <row r="33" spans="1:12" x14ac:dyDescent="0.2">
      <c r="A33" s="13" t="s">
        <v>40</v>
      </c>
      <c r="B33" s="5" t="s">
        <v>41</v>
      </c>
      <c r="C33" s="5">
        <v>35</v>
      </c>
      <c r="D33" s="5" t="s">
        <v>171</v>
      </c>
      <c r="E33" s="18" t="s">
        <v>42</v>
      </c>
      <c r="F33" s="18" t="s">
        <v>172</v>
      </c>
      <c r="G33" s="18" t="s">
        <v>17</v>
      </c>
      <c r="H33" s="18" t="s">
        <v>18</v>
      </c>
      <c r="I33" s="5" t="s">
        <v>172</v>
      </c>
      <c r="J33" s="15" t="s">
        <v>173</v>
      </c>
      <c r="K33" s="16">
        <v>3107</v>
      </c>
      <c r="L33" s="16">
        <v>1641</v>
      </c>
    </row>
    <row r="34" spans="1:12" x14ac:dyDescent="0.2">
      <c r="A34" s="13" t="s">
        <v>40</v>
      </c>
      <c r="B34" s="5" t="s">
        <v>41</v>
      </c>
      <c r="C34" s="5">
        <v>35</v>
      </c>
      <c r="D34" s="5" t="s">
        <v>67</v>
      </c>
      <c r="E34" s="18" t="s">
        <v>42</v>
      </c>
      <c r="F34" s="18" t="s">
        <v>56</v>
      </c>
      <c r="G34" s="18" t="s">
        <v>17</v>
      </c>
      <c r="H34" s="18" t="s">
        <v>18</v>
      </c>
      <c r="I34" s="5" t="s">
        <v>56</v>
      </c>
      <c r="J34" s="15" t="s">
        <v>57</v>
      </c>
      <c r="K34" s="16">
        <v>43714</v>
      </c>
      <c r="L34" s="16">
        <v>3370</v>
      </c>
    </row>
    <row r="35" spans="1:12" x14ac:dyDescent="0.2">
      <c r="A35" s="13" t="s">
        <v>47</v>
      </c>
      <c r="B35" s="5" t="s">
        <v>48</v>
      </c>
      <c r="C35" s="5">
        <v>58</v>
      </c>
      <c r="D35" s="5" t="s">
        <v>174</v>
      </c>
      <c r="E35" s="18" t="s">
        <v>49</v>
      </c>
      <c r="F35" s="18" t="s">
        <v>175</v>
      </c>
      <c r="G35" s="18" t="s">
        <v>17</v>
      </c>
      <c r="H35" s="18" t="s">
        <v>18</v>
      </c>
      <c r="I35" s="5" t="s">
        <v>175</v>
      </c>
      <c r="J35" s="15" t="s">
        <v>176</v>
      </c>
      <c r="K35" s="16">
        <v>9098</v>
      </c>
      <c r="L35" s="16">
        <v>4310</v>
      </c>
    </row>
    <row r="36" spans="1:12" x14ac:dyDescent="0.2">
      <c r="A36" s="13" t="s">
        <v>47</v>
      </c>
      <c r="B36" s="5" t="s">
        <v>48</v>
      </c>
      <c r="C36" s="5">
        <v>58</v>
      </c>
      <c r="D36" s="5" t="s">
        <v>68</v>
      </c>
      <c r="E36" s="18" t="s">
        <v>49</v>
      </c>
      <c r="F36" s="18" t="s">
        <v>50</v>
      </c>
      <c r="G36" s="18" t="s">
        <v>17</v>
      </c>
      <c r="H36" s="18" t="s">
        <v>18</v>
      </c>
      <c r="I36" s="5" t="s">
        <v>50</v>
      </c>
      <c r="J36" s="15" t="s">
        <v>51</v>
      </c>
      <c r="K36" s="16">
        <v>38167</v>
      </c>
      <c r="L36" s="16">
        <v>2076</v>
      </c>
    </row>
    <row r="37" spans="1:12" x14ac:dyDescent="0.2">
      <c r="A37" s="13" t="s">
        <v>47</v>
      </c>
      <c r="B37" s="5" t="s">
        <v>48</v>
      </c>
      <c r="C37" s="5">
        <v>58</v>
      </c>
      <c r="D37" s="5" t="s">
        <v>177</v>
      </c>
      <c r="E37" s="18" t="s">
        <v>49</v>
      </c>
      <c r="F37" s="18" t="s">
        <v>178</v>
      </c>
      <c r="G37" s="18" t="s">
        <v>17</v>
      </c>
      <c r="H37" s="18" t="s">
        <v>18</v>
      </c>
      <c r="I37" s="5" t="s">
        <v>178</v>
      </c>
      <c r="J37" s="15" t="s">
        <v>179</v>
      </c>
      <c r="K37" s="16">
        <v>10318</v>
      </c>
      <c r="L37" s="16">
        <v>5142</v>
      </c>
    </row>
    <row r="38" spans="1:12" customFormat="1" ht="15.75" x14ac:dyDescent="0.25">
      <c r="A38" s="33" t="s">
        <v>6</v>
      </c>
      <c r="B38" s="33"/>
      <c r="C38" s="33"/>
      <c r="D38" s="33"/>
      <c r="E38" s="33"/>
      <c r="F38" s="33"/>
      <c r="G38" s="33"/>
      <c r="H38" s="33"/>
      <c r="I38" s="37"/>
      <c r="J38" s="33"/>
      <c r="K38" s="38">
        <f>SUBTOTAL(109,Table3[
2020–21
Final Allocation Amount])</f>
        <v>1086420</v>
      </c>
      <c r="L38" s="38">
        <f>SUBTOTAL(109,Table3[9th
Apportionment])</f>
        <v>208281</v>
      </c>
    </row>
    <row r="39" spans="1:12" x14ac:dyDescent="0.2">
      <c r="A39" s="1" t="s">
        <v>7</v>
      </c>
      <c r="I39" s="5"/>
      <c r="L39" s="3"/>
    </row>
    <row r="40" spans="1:12" x14ac:dyDescent="0.2">
      <c r="A40" s="1" t="s">
        <v>8</v>
      </c>
      <c r="I40" s="5"/>
      <c r="L40" s="3"/>
    </row>
    <row r="41" spans="1:12" x14ac:dyDescent="0.2">
      <c r="A41" s="19" t="s">
        <v>180</v>
      </c>
      <c r="B41" s="7"/>
      <c r="C41" s="7"/>
      <c r="D41" s="7"/>
      <c r="I41" s="5"/>
      <c r="L41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"/>
  <sheetViews>
    <sheetView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5" ht="20.25" x14ac:dyDescent="0.2">
      <c r="A1" s="34" t="s">
        <v>125</v>
      </c>
    </row>
    <row r="2" spans="1:5" ht="18" x14ac:dyDescent="0.25">
      <c r="A2" s="35" t="s">
        <v>52</v>
      </c>
      <c r="D2"/>
    </row>
    <row r="3" spans="1:5" ht="15.75" x14ac:dyDescent="0.25">
      <c r="A3" s="36" t="s">
        <v>15</v>
      </c>
    </row>
    <row r="4" spans="1:5" ht="15.75" x14ac:dyDescent="0.25">
      <c r="A4" s="14" t="s">
        <v>43</v>
      </c>
      <c r="B4" s="11"/>
      <c r="C4" s="11"/>
      <c r="D4" s="12"/>
    </row>
    <row r="5" spans="1:5" s="8" customFormat="1" ht="31.5" x14ac:dyDescent="0.25">
      <c r="A5" s="28" t="s">
        <v>1</v>
      </c>
      <c r="B5" s="28" t="s">
        <v>13</v>
      </c>
      <c r="C5" s="28" t="s">
        <v>14</v>
      </c>
      <c r="D5" s="29" t="s">
        <v>12</v>
      </c>
      <c r="E5" s="28" t="s">
        <v>199</v>
      </c>
    </row>
    <row r="6" spans="1:5" x14ac:dyDescent="0.2">
      <c r="A6" s="31" t="s">
        <v>133</v>
      </c>
      <c r="B6" s="31" t="s">
        <v>126</v>
      </c>
      <c r="C6" s="20" t="s">
        <v>181</v>
      </c>
      <c r="D6" s="17">
        <v>1052</v>
      </c>
      <c r="E6" s="32" t="s">
        <v>182</v>
      </c>
    </row>
    <row r="7" spans="1:5" x14ac:dyDescent="0.2">
      <c r="A7" s="31" t="s">
        <v>21</v>
      </c>
      <c r="B7" s="31" t="s">
        <v>19</v>
      </c>
      <c r="C7" s="20" t="s">
        <v>181</v>
      </c>
      <c r="D7" s="6">
        <v>10224</v>
      </c>
      <c r="E7" s="32" t="s">
        <v>183</v>
      </c>
    </row>
    <row r="8" spans="1:5" x14ac:dyDescent="0.2">
      <c r="A8" s="31" t="s">
        <v>24</v>
      </c>
      <c r="B8" s="31" t="s">
        <v>22</v>
      </c>
      <c r="C8" s="20" t="s">
        <v>181</v>
      </c>
      <c r="D8" s="6">
        <v>15370</v>
      </c>
      <c r="E8" s="32" t="s">
        <v>184</v>
      </c>
    </row>
    <row r="9" spans="1:5" x14ac:dyDescent="0.2">
      <c r="A9" s="31" t="s">
        <v>78</v>
      </c>
      <c r="B9" s="31" t="s">
        <v>75</v>
      </c>
      <c r="C9" s="20" t="s">
        <v>181</v>
      </c>
      <c r="D9" s="17">
        <v>11406</v>
      </c>
      <c r="E9" s="32" t="s">
        <v>185</v>
      </c>
    </row>
    <row r="10" spans="1:5" x14ac:dyDescent="0.2">
      <c r="A10" s="31" t="s">
        <v>27</v>
      </c>
      <c r="B10" s="31" t="s">
        <v>25</v>
      </c>
      <c r="C10" s="20" t="s">
        <v>181</v>
      </c>
      <c r="D10" s="17">
        <v>19701</v>
      </c>
      <c r="E10" s="32" t="s">
        <v>186</v>
      </c>
    </row>
    <row r="11" spans="1:5" x14ac:dyDescent="0.2">
      <c r="A11" s="31" t="s">
        <v>100</v>
      </c>
      <c r="B11" s="31" t="s">
        <v>88</v>
      </c>
      <c r="C11" s="20" t="s">
        <v>181</v>
      </c>
      <c r="D11" s="17">
        <v>15058</v>
      </c>
      <c r="E11" s="32" t="s">
        <v>187</v>
      </c>
    </row>
    <row r="12" spans="1:5" x14ac:dyDescent="0.2">
      <c r="A12" s="31" t="s">
        <v>55</v>
      </c>
      <c r="B12" s="31" t="s">
        <v>53</v>
      </c>
      <c r="C12" s="20" t="s">
        <v>181</v>
      </c>
      <c r="D12" s="17">
        <v>2332</v>
      </c>
      <c r="E12" s="32" t="s">
        <v>188</v>
      </c>
    </row>
    <row r="13" spans="1:5" x14ac:dyDescent="0.2">
      <c r="A13" s="31" t="s">
        <v>61</v>
      </c>
      <c r="B13" s="31" t="s">
        <v>59</v>
      </c>
      <c r="C13" s="20" t="s">
        <v>181</v>
      </c>
      <c r="D13" s="17">
        <v>6409</v>
      </c>
      <c r="E13" s="32" t="s">
        <v>189</v>
      </c>
    </row>
    <row r="14" spans="1:5" x14ac:dyDescent="0.2">
      <c r="A14" s="31" t="s">
        <v>149</v>
      </c>
      <c r="B14" s="31" t="s">
        <v>128</v>
      </c>
      <c r="C14" s="20" t="s">
        <v>181</v>
      </c>
      <c r="D14" s="17">
        <v>31388</v>
      </c>
      <c r="E14" s="32" t="s">
        <v>190</v>
      </c>
    </row>
    <row r="15" spans="1:5" x14ac:dyDescent="0.2">
      <c r="A15" s="31" t="s">
        <v>153</v>
      </c>
      <c r="B15" s="31" t="s">
        <v>130</v>
      </c>
      <c r="C15" s="20" t="s">
        <v>181</v>
      </c>
      <c r="D15" s="17">
        <v>3659</v>
      </c>
      <c r="E15" s="32" t="s">
        <v>191</v>
      </c>
    </row>
    <row r="16" spans="1:5" x14ac:dyDescent="0.2">
      <c r="A16" s="31" t="s">
        <v>30</v>
      </c>
      <c r="B16" s="31" t="s">
        <v>28</v>
      </c>
      <c r="C16" s="20" t="s">
        <v>181</v>
      </c>
      <c r="D16" s="17">
        <v>20393</v>
      </c>
      <c r="E16" s="32" t="s">
        <v>192</v>
      </c>
    </row>
    <row r="17" spans="1:5" x14ac:dyDescent="0.2">
      <c r="A17" s="31" t="s">
        <v>33</v>
      </c>
      <c r="B17" s="31" t="s">
        <v>31</v>
      </c>
      <c r="C17" s="20" t="s">
        <v>181</v>
      </c>
      <c r="D17" s="17">
        <v>19883</v>
      </c>
      <c r="E17" s="32" t="s">
        <v>193</v>
      </c>
    </row>
    <row r="18" spans="1:5" x14ac:dyDescent="0.2">
      <c r="A18" s="31" t="s">
        <v>36</v>
      </c>
      <c r="B18" s="31" t="s">
        <v>34</v>
      </c>
      <c r="C18" s="20" t="s">
        <v>181</v>
      </c>
      <c r="D18" s="17">
        <v>13457</v>
      </c>
      <c r="E18" s="32" t="s">
        <v>194</v>
      </c>
    </row>
    <row r="19" spans="1:5" x14ac:dyDescent="0.2">
      <c r="A19" s="31" t="s">
        <v>46</v>
      </c>
      <c r="B19" s="31" t="s">
        <v>44</v>
      </c>
      <c r="C19" s="20" t="s">
        <v>181</v>
      </c>
      <c r="D19" s="17">
        <v>12232</v>
      </c>
      <c r="E19" s="32" t="s">
        <v>195</v>
      </c>
    </row>
    <row r="20" spans="1:5" x14ac:dyDescent="0.2">
      <c r="A20" s="31" t="s">
        <v>39</v>
      </c>
      <c r="B20" s="31" t="s">
        <v>37</v>
      </c>
      <c r="C20" s="20" t="s">
        <v>181</v>
      </c>
      <c r="D20" s="17">
        <v>9178</v>
      </c>
      <c r="E20" s="32" t="s">
        <v>196</v>
      </c>
    </row>
    <row r="21" spans="1:5" x14ac:dyDescent="0.2">
      <c r="A21" s="31" t="s">
        <v>42</v>
      </c>
      <c r="B21" s="31" t="s">
        <v>40</v>
      </c>
      <c r="C21" s="20" t="s">
        <v>181</v>
      </c>
      <c r="D21" s="17">
        <v>5011</v>
      </c>
      <c r="E21" s="32" t="s">
        <v>197</v>
      </c>
    </row>
    <row r="22" spans="1:5" x14ac:dyDescent="0.2">
      <c r="A22" s="31" t="s">
        <v>49</v>
      </c>
      <c r="B22" s="31" t="s">
        <v>47</v>
      </c>
      <c r="C22" s="20" t="s">
        <v>181</v>
      </c>
      <c r="D22" s="17">
        <v>11528</v>
      </c>
      <c r="E22" s="32" t="s">
        <v>198</v>
      </c>
    </row>
    <row r="23" spans="1:5" ht="15.75" x14ac:dyDescent="0.25">
      <c r="A23" s="21" t="s">
        <v>6</v>
      </c>
      <c r="B23" s="22"/>
      <c r="C23" s="22"/>
      <c r="D23" s="23">
        <f>SUBTOTAL(109,Table7[County
Total])</f>
        <v>208281</v>
      </c>
      <c r="E23" s="33"/>
    </row>
    <row r="24" spans="1:5" x14ac:dyDescent="0.2">
      <c r="A24" s="9" t="s">
        <v>7</v>
      </c>
      <c r="B24" s="1"/>
      <c r="C24" s="1"/>
      <c r="D24" s="6"/>
    </row>
    <row r="25" spans="1:5" x14ac:dyDescent="0.2">
      <c r="A25" s="9" t="s">
        <v>8</v>
      </c>
      <c r="B25" s="1"/>
      <c r="C25" s="1"/>
      <c r="D25" s="6"/>
    </row>
    <row r="26" spans="1:5" x14ac:dyDescent="0.2">
      <c r="A26" s="19" t="s">
        <v>180</v>
      </c>
      <c r="B26" s="1"/>
      <c r="C26" s="1"/>
      <c r="D26" s="6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Imm Appt 9th</vt:lpstr>
      <vt:lpstr>2020-21 Title III IMM County</vt:lpstr>
      <vt:lpstr>'2020-21 Title III IMM County'!Print_Area</vt:lpstr>
      <vt:lpstr>'2020-21 Imm Appt 9th'!Print_Titles</vt:lpstr>
      <vt:lpstr>'2020-21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Title III, Immigrant Education (CA Dept of Education)</dc:title>
  <dc:subject>Title III, English Language Acquisition, Language Enhancement, and Academic Achievement for Immigrant Children program ninth apportionment schedule for fiscal year 2020-21.</dc:subject>
  <dc:creator/>
  <cp:lastModifiedBy/>
  <dcterms:created xsi:type="dcterms:W3CDTF">2024-07-30T18:14:52Z</dcterms:created>
  <dcterms:modified xsi:type="dcterms:W3CDTF">2024-07-30T18:15:03Z</dcterms:modified>
</cp:coreProperties>
</file>