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A3373426-A7DC-4881-B407-21129408A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Imm Appt 10th" sheetId="1" r:id="rId1"/>
    <sheet name="2021-22 Title III IMM County" sheetId="2" r:id="rId2"/>
  </sheets>
  <definedNames>
    <definedName name="_1_2005_06_RE_CERTIFICATIO">#REF!</definedName>
    <definedName name="_xlnm._FilterDatabase" localSheetId="0" hidden="1">'2021-22 Imm Appt 10th'!$A$6:$L$37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County'!$A$1:$D$26</definedName>
    <definedName name="_xlnm.Print_Titles" localSheetId="0">'2021-22 Imm Appt 10th'!$1:$6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L38" i="1"/>
  <c r="K38" i="1" l="1"/>
</calcChain>
</file>

<file path=xl/sharedStrings.xml><?xml version="1.0" encoding="utf-8"?>
<sst xmlns="http://schemas.openxmlformats.org/spreadsheetml/2006/main" count="381" uniqueCount="200">
  <si>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</si>
  <si>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</si>
  <si>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</si>
  <si>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</si>
  <si>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</si>
  <si>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</si>
  <si>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</si>
  <si>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</si>
  <si>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</si>
  <si>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</si>
  <si>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</si>
  <si>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</si>
  <si>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</si>
  <si>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</si>
  <si>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</si>
  <si>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</si>
  <si>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</si>
  <si>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</si>
  <si>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</si>
  <si>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</si>
  <si>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</si>
  <si>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0000009047</t>
  </si>
  <si>
    <t>Fresno</t>
  </si>
  <si>
    <t>0000006842</t>
  </si>
  <si>
    <t>Los Angeles</t>
  </si>
  <si>
    <t>0000044132</t>
  </si>
  <si>
    <t>San Bernardino</t>
  </si>
  <si>
    <t>0000011839</t>
  </si>
  <si>
    <t>San Diego</t>
  </si>
  <si>
    <t>0000007988</t>
  </si>
  <si>
    <t>San Joaquin</t>
  </si>
  <si>
    <t>0000011841</t>
  </si>
  <si>
    <t>07</t>
  </si>
  <si>
    <t>0000000</t>
  </si>
  <si>
    <t>N/A</t>
  </si>
  <si>
    <t>10</t>
  </si>
  <si>
    <t>19</t>
  </si>
  <si>
    <t>36</t>
  </si>
  <si>
    <t>37681060000000</t>
  </si>
  <si>
    <t>37</t>
  </si>
  <si>
    <t>68106</t>
  </si>
  <si>
    <t>Escondido Union High</t>
  </si>
  <si>
    <t>37682960000000</t>
  </si>
  <si>
    <t>68296</t>
  </si>
  <si>
    <t>Poway Unified</t>
  </si>
  <si>
    <t>39</t>
  </si>
  <si>
    <t>Contra Costa</t>
  </si>
  <si>
    <t>10624140000000</t>
  </si>
  <si>
    <t>62414</t>
  </si>
  <si>
    <t>Sanger Unified</t>
  </si>
  <si>
    <t>Monterey</t>
  </si>
  <si>
    <t>0000008322</t>
  </si>
  <si>
    <t>San Luis Obispo</t>
  </si>
  <si>
    <t>0000011842</t>
  </si>
  <si>
    <t>07617540000000</t>
  </si>
  <si>
    <t>61754</t>
  </si>
  <si>
    <t>Mt. Diablo Unified</t>
  </si>
  <si>
    <t>27</t>
  </si>
  <si>
    <t>36739570000000</t>
  </si>
  <si>
    <t>73957</t>
  </si>
  <si>
    <t>Snowline Joint Unified</t>
  </si>
  <si>
    <t>37680490136416</t>
  </si>
  <si>
    <t>68049</t>
  </si>
  <si>
    <t>0136416</t>
  </si>
  <si>
    <t>1892</t>
  </si>
  <si>
    <t>C1892</t>
  </si>
  <si>
    <t>Pacific Coast Academy</t>
  </si>
  <si>
    <t>40754570000000</t>
  </si>
  <si>
    <t>40</t>
  </si>
  <si>
    <t>75457</t>
  </si>
  <si>
    <t>Paso Robles Joint Unified</t>
  </si>
  <si>
    <t>Schedule of the Tenth Apportionment for Title III, Part A</t>
  </si>
  <si>
    <t>December 2023</t>
  </si>
  <si>
    <t>County Summary of the Tenth Apportionment for Title III, Part A</t>
  </si>
  <si>
    <t>21-15146 11-21-2023</t>
  </si>
  <si>
    <t>10th
Apportionment</t>
  </si>
  <si>
    <t>El Dorado</t>
  </si>
  <si>
    <t>0000011790</t>
  </si>
  <si>
    <t>Kern</t>
  </si>
  <si>
    <t>0000040496</t>
  </si>
  <si>
    <t>Sacramento</t>
  </si>
  <si>
    <t>0000004357</t>
  </si>
  <si>
    <t>San Mateo</t>
  </si>
  <si>
    <t>0000011843</t>
  </si>
  <si>
    <t>Sonoma</t>
  </si>
  <si>
    <t>0000011855</t>
  </si>
  <si>
    <t>Stanislaus</t>
  </si>
  <si>
    <t>0000013338</t>
  </si>
  <si>
    <t>Tulare</t>
  </si>
  <si>
    <t>0000011859</t>
  </si>
  <si>
    <t>Ventura</t>
  </si>
  <si>
    <t>0000001357</t>
  </si>
  <si>
    <t>Yuba</t>
  </si>
  <si>
    <t>0000011783</t>
  </si>
  <si>
    <t>07617390000000</t>
  </si>
  <si>
    <t>61739</t>
  </si>
  <si>
    <t>Martinez Unified</t>
  </si>
  <si>
    <t>07617880000000</t>
  </si>
  <si>
    <t>61788</t>
  </si>
  <si>
    <t>Pittsburg Unified</t>
  </si>
  <si>
    <t>09619780000000</t>
  </si>
  <si>
    <t>09</t>
  </si>
  <si>
    <t>61978</t>
  </si>
  <si>
    <t>Rescue Union Elementary</t>
  </si>
  <si>
    <t>10622400000000</t>
  </si>
  <si>
    <t>62240</t>
  </si>
  <si>
    <t>Kingsburg Elementary Charter</t>
  </si>
  <si>
    <t>10623640000000</t>
  </si>
  <si>
    <t>62364</t>
  </si>
  <si>
    <t>Parlier Unified</t>
  </si>
  <si>
    <t>10623800000000</t>
  </si>
  <si>
    <t>62380</t>
  </si>
  <si>
    <t>Raisin City Elementary</t>
  </si>
  <si>
    <t>15634040000000</t>
  </si>
  <si>
    <t>15</t>
  </si>
  <si>
    <t>63404</t>
  </si>
  <si>
    <t>Delano Union Elementary</t>
  </si>
  <si>
    <t>15635600000000</t>
  </si>
  <si>
    <t>63560</t>
  </si>
  <si>
    <t>Lamont Elementary</t>
  </si>
  <si>
    <t>19646420000000</t>
  </si>
  <si>
    <t>64642</t>
  </si>
  <si>
    <t>Keppel Union Elementary</t>
  </si>
  <si>
    <t>19648160000000</t>
  </si>
  <si>
    <t>64816</t>
  </si>
  <si>
    <t>Mountain View Elementary</t>
  </si>
  <si>
    <t>27754400000000</t>
  </si>
  <si>
    <t>75440</t>
  </si>
  <si>
    <t>Soledad Unified</t>
  </si>
  <si>
    <t>34752830000000</t>
  </si>
  <si>
    <t>34</t>
  </si>
  <si>
    <t>75283</t>
  </si>
  <si>
    <t>Natomas Unified</t>
  </si>
  <si>
    <t>37683040000000</t>
  </si>
  <si>
    <t>68304</t>
  </si>
  <si>
    <t>Ramona City Unified</t>
  </si>
  <si>
    <t>37679910140558</t>
  </si>
  <si>
    <t>67991</t>
  </si>
  <si>
    <t>0140558</t>
  </si>
  <si>
    <t>2105</t>
  </si>
  <si>
    <t>C2105</t>
  </si>
  <si>
    <t>Bostonia Global</t>
  </si>
  <si>
    <t>39773880000000</t>
  </si>
  <si>
    <t>77388</t>
  </si>
  <si>
    <t>Banta Unified</t>
  </si>
  <si>
    <t>41689160000000</t>
  </si>
  <si>
    <t>41</t>
  </si>
  <si>
    <t>68916</t>
  </si>
  <si>
    <t>Jefferson Elementary</t>
  </si>
  <si>
    <t>41690620126722</t>
  </si>
  <si>
    <t>69062</t>
  </si>
  <si>
    <t>0126722</t>
  </si>
  <si>
    <t>1446</t>
  </si>
  <si>
    <t>C1446</t>
  </si>
  <si>
    <t>East Palo Alto Academy</t>
  </si>
  <si>
    <t>49710350000000</t>
  </si>
  <si>
    <t>49</t>
  </si>
  <si>
    <t>71035</t>
  </si>
  <si>
    <t>Wright Elementary</t>
  </si>
  <si>
    <t>49753580000000</t>
  </si>
  <si>
    <t>75358</t>
  </si>
  <si>
    <t>Windsor Unified</t>
  </si>
  <si>
    <t>50710760000000</t>
  </si>
  <si>
    <t>50</t>
  </si>
  <si>
    <t>71076</t>
  </si>
  <si>
    <t>Empire Union Elementary</t>
  </si>
  <si>
    <t>50711750000000</t>
  </si>
  <si>
    <t>71175</t>
  </si>
  <si>
    <t>Modesto City High</t>
  </si>
  <si>
    <t>54755230000000</t>
  </si>
  <si>
    <t>54</t>
  </si>
  <si>
    <t>75523</t>
  </si>
  <si>
    <t>Porterville Unified</t>
  </si>
  <si>
    <t>56725120000000</t>
  </si>
  <si>
    <t>56</t>
  </si>
  <si>
    <t>72512</t>
  </si>
  <si>
    <t>Ocean View</t>
  </si>
  <si>
    <t>58727360000000</t>
  </si>
  <si>
    <t>58</t>
  </si>
  <si>
    <t>72736</t>
  </si>
  <si>
    <t>Marysville Joint Unified</t>
  </si>
  <si>
    <t>00393108</t>
  </si>
  <si>
    <t>00393109</t>
  </si>
  <si>
    <t>00393110</t>
  </si>
  <si>
    <t>00393111</t>
  </si>
  <si>
    <t>00393112</t>
  </si>
  <si>
    <t>00393113</t>
  </si>
  <si>
    <t>00393114</t>
  </si>
  <si>
    <t>00393115</t>
  </si>
  <si>
    <t>00393116</t>
  </si>
  <si>
    <t>00393117</t>
  </si>
  <si>
    <t>00393118</t>
  </si>
  <si>
    <t>00393119</t>
  </si>
  <si>
    <t>00393120</t>
  </si>
  <si>
    <t>00393121</t>
  </si>
  <si>
    <t>00393122</t>
  </si>
  <si>
    <t>00393123</t>
  </si>
  <si>
    <t>00393124</t>
  </si>
  <si>
    <t>Voucher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</si>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</sst>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4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0" fontId="6" fillId="0" borderId="0" xfId="0" applyFont="1"/>
    <xf numFmtId="0" fontId="6" fillId="0" borderId="0" xfId="21" applyFont="1" applyAlignment="1">
      <alignment horizontal="center"/>
    </xf>
    <xf numFmtId="0" fontId="6" fillId="0" borderId="0" xfId="21" applyFont="1" applyAlignment="1">
      <alignment horizontal="left" wrapText="1"/>
    </xf>
    <xf numFmtId="6" fontId="3" fillId="0" borderId="0" xfId="0" applyNumberFormat="1" applyFont="1" applyAlignment="1">
      <alignment horizontal="right"/>
    </xf>
    <xf numFmtId="0" fontId="4" fillId="0" borderId="8" xfId="23" applyFill="1" applyBorder="1" applyAlignment="1">
      <alignment horizontal="center"/>
    </xf>
    <xf numFmtId="0" fontId="4" fillId="0" borderId="8" xfId="23" applyFill="1" applyBorder="1" applyAlignment="1">
      <alignment horizontal="left"/>
    </xf>
    <xf numFmtId="6" fontId="4" fillId="0" borderId="8" xfId="23" applyNumberFormat="1" applyFill="1" applyBorder="1" applyAlignment="1">
      <alignment horizontal="right"/>
    </xf>
    <xf numFmtId="6" fontId="4" fillId="0" borderId="8" xfId="23" applyNumberFormat="1" applyFill="1" applyBorder="1"/>
    <xf numFmtId="0" fontId="23" fillId="0" borderId="0" xfId="3" applyFont="1" applyAlignment="1">
      <alignment horizontal="left" vertical="top"/>
    </xf>
    <xf numFmtId="0" fontId="2" fillId="0" borderId="0" xfId="22" applyFont="1"/>
    <xf numFmtId="0" fontId="5" fillId="0" borderId="0" xfId="4"/>
    <xf numFmtId="49" fontId="23" fillId="0" borderId="0" xfId="3" applyNumberFormat="1" applyFont="1" applyAlignment="1">
      <alignment horizontal="left" vertical="top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38" totalsRowCount="1" headerRowDxfId="42" dataDxfId="41" tableBorderDxfId="40" totalsRowBorderDxfId="39" totalsRowCellStyle="Total">
  <autoFilter ref="A6:L37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8" totalsRowDxfId="37" totalsRowCellStyle="Total"/>
    <tableColumn id="2" xr3:uid="{00000000-0010-0000-0000-000002000000}" name="FI$Cal_x000a_Supplier ID" dataDxfId="36" totalsRowDxfId="35" totalsRowCellStyle="Total"/>
    <tableColumn id="3" xr3:uid="{00000000-0010-0000-0000-000003000000}" name="FI$Cal_x000a_Address_x000a_Sequence_x000a_ID" dataDxfId="34" totalsRowDxfId="33" totalsRowCellStyle="Total"/>
    <tableColumn id="8" xr3:uid="{CB0BF8E2-2937-491F-BBC6-0279424B1568}" name="Full CDS Code" dataDxfId="32" totalsRowDxfId="31" totalsRowCellStyle="Total"/>
    <tableColumn id="4" xr3:uid="{00000000-0010-0000-0000-000004000000}" name="County_x000a_Code" dataDxfId="30" totalsRowDxfId="29" totalsRowCellStyle="Total"/>
    <tableColumn id="5" xr3:uid="{00000000-0010-0000-0000-000005000000}" name="District_x000a_Code" dataDxfId="28" totalsRowDxfId="27" totalsRowCellStyle="Total"/>
    <tableColumn id="6" xr3:uid="{00000000-0010-0000-0000-000006000000}" name="School_x000a_Code" dataDxfId="26" totalsRowDxfId="25" totalsRowCellStyle="Total"/>
    <tableColumn id="7" xr3:uid="{00000000-0010-0000-0000-000007000000}" name="Direct_x000a_Funded_x000a_Charter School_x000a_Number" dataDxfId="24" totalsRowDxfId="23" totalsRowCellStyle="Total"/>
    <tableColumn id="9" xr3:uid="{00000000-0010-0000-0000-000009000000}" name="Service_x000a_Location_x000a_Field" dataDxfId="22" totalsRowDxfId="21" totalsRowCellStyle="Total"/>
    <tableColumn id="10" xr3:uid="{00000000-0010-0000-0000-00000A000000}" name="Local Educational Agency" dataDxfId="20" totalsRowDxfId="19" totalsRowCellStyle="Total"/>
    <tableColumn id="11" xr3:uid="{00000000-0010-0000-0000-00000B000000}" name="_x000a_2021–22_x000a_Final Allocation Amount" totalsRowFunction="sum" dataDxfId="18" totalsRowDxfId="17" totalsRowCellStyle="Total"/>
    <tableColumn id="12" xr3:uid="{00000000-0010-0000-0000-00000C000000}" name="10th_x000a_Apportionment" totalsRowFunction="sum" dataDxfId="16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he Title III, Part A,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3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/>
    <tableColumn id="2" xr3:uid="{00000000-0010-0000-0100-000002000000}" name="County_x000a_Treasurer" dataDxfId="7" totalsRowDxfId="6"/>
    <tableColumn id="3" xr3:uid="{00000000-0010-0000-0100-000003000000}" name="Invoice #" dataDxfId="5" totalsRowDxfId="4"/>
    <tableColumn id="4" xr3:uid="{00000000-0010-0000-0100-000004000000}" name="County_x000a_Total" totalsRowFunction="sum" dataDxfId="3" totalsRowDxfId="2"/>
    <tableColumn id="5" xr3:uid="{06CBE884-C630-4306-9BA8-7AEDAB21D4E3}" name="Voucher ID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9.21875" defaultRowHeight="15" x14ac:dyDescent="0.2"/>
  <cols>
    <col min="1" max="1" width="20.77734375" style="1" customWidth="1"/>
    <col min="2" max="2" width="15.77734375" style="5" customWidth="1"/>
    <col min="3" max="3" width="12.109375" style="5" customWidth="1"/>
    <col min="4" max="4" width="20.77734375" style="5" customWidth="1"/>
    <col min="5" max="5" width="7.6640625" style="5" customWidth="1"/>
    <col min="6" max="6" width="8.6640625" style="5" customWidth="1"/>
    <col min="7" max="7" width="11.33203125" style="5" customWidth="1"/>
    <col min="8" max="8" width="13.6640625" style="5" customWidth="1"/>
    <col min="9" max="9" width="9.44140625" style="5" customWidth="1"/>
    <col min="10" max="10" width="40.77734375" style="26" customWidth="1"/>
    <col min="11" max="11" width="15.77734375" style="28" customWidth="1"/>
    <col min="12" max="12" width="15.77734375" style="1" customWidth="1"/>
    <col min="13" max="16384" width="9.21875" style="1"/>
  </cols>
  <sheetData>
    <row r="1" spans="1:12" ht="20.25" x14ac:dyDescent="0.2">
      <c r="A1" s="40" t="s">
        <v>71</v>
      </c>
    </row>
    <row r="2" spans="1:12" ht="18" x14ac:dyDescent="0.25">
      <c r="A2" s="41" t="s">
        <v>16</v>
      </c>
    </row>
    <row r="3" spans="1:12" ht="15.75" x14ac:dyDescent="0.25">
      <c r="A3" s="42" t="s">
        <v>15</v>
      </c>
    </row>
    <row r="4" spans="1:12" ht="15.75" x14ac:dyDescent="0.25">
      <c r="A4" s="12" t="s">
        <v>18</v>
      </c>
      <c r="B4" s="24"/>
      <c r="C4" s="24"/>
      <c r="D4" s="24"/>
      <c r="E4" s="24"/>
      <c r="F4" s="24"/>
      <c r="G4" s="24"/>
      <c r="H4" s="24"/>
      <c r="I4" s="24"/>
      <c r="J4" s="27"/>
      <c r="K4" s="29"/>
      <c r="L4" s="4"/>
    </row>
    <row r="5" spans="1:12" ht="15.75" x14ac:dyDescent="0.2">
      <c r="A5" t="s">
        <v>199</v>
      </c>
      <c r="B5" s="24"/>
      <c r="C5" s="24"/>
      <c r="D5" s="24"/>
      <c r="E5" s="24"/>
      <c r="F5" s="24"/>
      <c r="G5" s="24"/>
      <c r="H5" s="24"/>
      <c r="I5" s="24"/>
      <c r="J5" s="27"/>
      <c r="K5" s="29"/>
      <c r="L5" s="4"/>
    </row>
    <row r="6" spans="1:12" ht="84" customHeight="1" thickBot="1" x14ac:dyDescent="0.3">
      <c r="A6" s="21" t="s">
        <v>0</v>
      </c>
      <c r="B6" s="21" t="s">
        <v>9</v>
      </c>
      <c r="C6" s="21" t="s">
        <v>10</v>
      </c>
      <c r="D6" s="21" t="s">
        <v>19</v>
      </c>
      <c r="E6" s="21" t="s">
        <v>1</v>
      </c>
      <c r="F6" s="21" t="s">
        <v>2</v>
      </c>
      <c r="G6" s="21" t="s">
        <v>3</v>
      </c>
      <c r="H6" s="21" t="s">
        <v>4</v>
      </c>
      <c r="I6" s="21" t="s">
        <v>11</v>
      </c>
      <c r="J6" s="21" t="s">
        <v>5</v>
      </c>
      <c r="K6" s="21" t="s">
        <v>20</v>
      </c>
      <c r="L6" s="21" t="s">
        <v>75</v>
      </c>
    </row>
    <row r="7" spans="1:12" ht="15.75" thickTop="1" x14ac:dyDescent="0.2">
      <c r="A7" s="32" t="s">
        <v>46</v>
      </c>
      <c r="B7" s="5" t="s">
        <v>21</v>
      </c>
      <c r="C7" s="5">
        <v>50</v>
      </c>
      <c r="D7" s="5" t="s">
        <v>94</v>
      </c>
      <c r="E7" s="33" t="s">
        <v>32</v>
      </c>
      <c r="F7" s="33" t="s">
        <v>95</v>
      </c>
      <c r="G7" s="33" t="s">
        <v>33</v>
      </c>
      <c r="H7" s="33" t="s">
        <v>34</v>
      </c>
      <c r="I7" s="5" t="s">
        <v>95</v>
      </c>
      <c r="J7" s="34" t="s">
        <v>96</v>
      </c>
      <c r="K7" s="35">
        <v>9746</v>
      </c>
      <c r="L7" s="35">
        <v>460</v>
      </c>
    </row>
    <row r="8" spans="1:12" x14ac:dyDescent="0.2">
      <c r="A8" s="32" t="s">
        <v>46</v>
      </c>
      <c r="B8" s="5" t="s">
        <v>21</v>
      </c>
      <c r="C8" s="5">
        <v>50</v>
      </c>
      <c r="D8" s="17" t="s">
        <v>54</v>
      </c>
      <c r="E8" s="33" t="s">
        <v>32</v>
      </c>
      <c r="F8" s="33" t="s">
        <v>55</v>
      </c>
      <c r="G8" s="33" t="s">
        <v>33</v>
      </c>
      <c r="H8" s="33" t="s">
        <v>34</v>
      </c>
      <c r="I8" s="5" t="s">
        <v>55</v>
      </c>
      <c r="J8" s="34" t="s">
        <v>56</v>
      </c>
      <c r="K8" s="35">
        <v>248219</v>
      </c>
      <c r="L8" s="35">
        <v>26869</v>
      </c>
    </row>
    <row r="9" spans="1:12" x14ac:dyDescent="0.2">
      <c r="A9" s="32" t="s">
        <v>46</v>
      </c>
      <c r="B9" s="5" t="s">
        <v>21</v>
      </c>
      <c r="C9" s="5">
        <v>50</v>
      </c>
      <c r="D9" s="5" t="s">
        <v>97</v>
      </c>
      <c r="E9" s="33" t="s">
        <v>32</v>
      </c>
      <c r="F9" s="33" t="s">
        <v>98</v>
      </c>
      <c r="G9" s="33" t="s">
        <v>33</v>
      </c>
      <c r="H9" s="33" t="s">
        <v>34</v>
      </c>
      <c r="I9" s="5" t="s">
        <v>98</v>
      </c>
      <c r="J9" s="34" t="s">
        <v>99</v>
      </c>
      <c r="K9" s="35">
        <v>43702</v>
      </c>
      <c r="L9" s="35">
        <v>21850</v>
      </c>
    </row>
    <row r="10" spans="1:12" x14ac:dyDescent="0.2">
      <c r="A10" s="32" t="s">
        <v>76</v>
      </c>
      <c r="B10" s="5" t="s">
        <v>77</v>
      </c>
      <c r="C10" s="5">
        <v>1</v>
      </c>
      <c r="D10" s="5" t="s">
        <v>100</v>
      </c>
      <c r="E10" s="33" t="s">
        <v>101</v>
      </c>
      <c r="F10" s="33" t="s">
        <v>102</v>
      </c>
      <c r="G10" s="33" t="s">
        <v>33</v>
      </c>
      <c r="H10" s="33" t="s">
        <v>34</v>
      </c>
      <c r="I10" s="5" t="s">
        <v>102</v>
      </c>
      <c r="J10" s="34" t="s">
        <v>103</v>
      </c>
      <c r="K10" s="35">
        <v>4873</v>
      </c>
      <c r="L10" s="35">
        <v>2437</v>
      </c>
    </row>
    <row r="11" spans="1:12" x14ac:dyDescent="0.2">
      <c r="A11" s="32" t="s">
        <v>22</v>
      </c>
      <c r="B11" s="5" t="s">
        <v>23</v>
      </c>
      <c r="C11" s="5">
        <v>10</v>
      </c>
      <c r="D11" s="5" t="s">
        <v>104</v>
      </c>
      <c r="E11" s="33" t="s">
        <v>35</v>
      </c>
      <c r="F11" s="33" t="s">
        <v>105</v>
      </c>
      <c r="G11" s="33" t="s">
        <v>33</v>
      </c>
      <c r="H11" s="33" t="s">
        <v>34</v>
      </c>
      <c r="I11" s="5" t="s">
        <v>105</v>
      </c>
      <c r="J11" s="34" t="s">
        <v>106</v>
      </c>
      <c r="K11" s="35">
        <v>3930</v>
      </c>
      <c r="L11" s="35">
        <v>2408</v>
      </c>
    </row>
    <row r="12" spans="1:12" x14ac:dyDescent="0.2">
      <c r="A12" s="32" t="s">
        <v>22</v>
      </c>
      <c r="B12" s="5" t="s">
        <v>23</v>
      </c>
      <c r="C12" s="5">
        <v>10</v>
      </c>
      <c r="D12" s="5" t="s">
        <v>107</v>
      </c>
      <c r="E12" s="33" t="s">
        <v>35</v>
      </c>
      <c r="F12" s="33" t="s">
        <v>108</v>
      </c>
      <c r="G12" s="33" t="s">
        <v>33</v>
      </c>
      <c r="H12" s="33" t="s">
        <v>34</v>
      </c>
      <c r="I12" s="5" t="s">
        <v>108</v>
      </c>
      <c r="J12" s="34" t="s">
        <v>109</v>
      </c>
      <c r="K12" s="35">
        <v>24052</v>
      </c>
      <c r="L12" s="35">
        <v>19487</v>
      </c>
    </row>
    <row r="13" spans="1:12" x14ac:dyDescent="0.2">
      <c r="A13" s="32" t="s">
        <v>22</v>
      </c>
      <c r="B13" s="5" t="s">
        <v>23</v>
      </c>
      <c r="C13" s="5">
        <v>10</v>
      </c>
      <c r="D13" s="5" t="s">
        <v>110</v>
      </c>
      <c r="E13" s="33" t="s">
        <v>35</v>
      </c>
      <c r="F13" s="33" t="s">
        <v>111</v>
      </c>
      <c r="G13" s="33" t="s">
        <v>33</v>
      </c>
      <c r="H13" s="33" t="s">
        <v>34</v>
      </c>
      <c r="I13" s="5" t="s">
        <v>111</v>
      </c>
      <c r="J13" s="34" t="s">
        <v>112</v>
      </c>
      <c r="K13" s="35">
        <v>1886</v>
      </c>
      <c r="L13" s="35">
        <v>857</v>
      </c>
    </row>
    <row r="14" spans="1:12" x14ac:dyDescent="0.2">
      <c r="A14" s="32" t="s">
        <v>22</v>
      </c>
      <c r="B14" s="5" t="s">
        <v>23</v>
      </c>
      <c r="C14" s="5">
        <v>10</v>
      </c>
      <c r="D14" s="17" t="s">
        <v>47</v>
      </c>
      <c r="E14" s="33" t="s">
        <v>35</v>
      </c>
      <c r="F14" s="33" t="s">
        <v>48</v>
      </c>
      <c r="G14" s="33" t="s">
        <v>33</v>
      </c>
      <c r="H14" s="33" t="s">
        <v>34</v>
      </c>
      <c r="I14" s="5" t="s">
        <v>48</v>
      </c>
      <c r="J14" s="34" t="s">
        <v>49</v>
      </c>
      <c r="K14" s="35">
        <v>30968</v>
      </c>
      <c r="L14" s="35">
        <v>4648</v>
      </c>
    </row>
    <row r="15" spans="1:12" x14ac:dyDescent="0.2">
      <c r="A15" s="32" t="s">
        <v>78</v>
      </c>
      <c r="B15" s="5" t="s">
        <v>79</v>
      </c>
      <c r="C15" s="5">
        <v>2</v>
      </c>
      <c r="D15" s="17" t="s">
        <v>113</v>
      </c>
      <c r="E15" s="33" t="s">
        <v>114</v>
      </c>
      <c r="F15" s="33" t="s">
        <v>115</v>
      </c>
      <c r="G15" s="33" t="s">
        <v>33</v>
      </c>
      <c r="H15" s="33" t="s">
        <v>34</v>
      </c>
      <c r="I15" s="5" t="s">
        <v>115</v>
      </c>
      <c r="J15" s="34" t="s">
        <v>116</v>
      </c>
      <c r="K15" s="35">
        <v>32069</v>
      </c>
      <c r="L15" s="35">
        <v>636</v>
      </c>
    </row>
    <row r="16" spans="1:12" x14ac:dyDescent="0.2">
      <c r="A16" s="32" t="s">
        <v>78</v>
      </c>
      <c r="B16" s="5" t="s">
        <v>79</v>
      </c>
      <c r="C16" s="5">
        <v>2</v>
      </c>
      <c r="D16" s="17" t="s">
        <v>117</v>
      </c>
      <c r="E16" s="33" t="s">
        <v>114</v>
      </c>
      <c r="F16" s="33" t="s">
        <v>118</v>
      </c>
      <c r="G16" s="33" t="s">
        <v>33</v>
      </c>
      <c r="H16" s="33" t="s">
        <v>34</v>
      </c>
      <c r="I16" s="5" t="s">
        <v>118</v>
      </c>
      <c r="J16" s="34" t="s">
        <v>119</v>
      </c>
      <c r="K16" s="35">
        <v>18078</v>
      </c>
      <c r="L16" s="35">
        <v>4948</v>
      </c>
    </row>
    <row r="17" spans="1:12" x14ac:dyDescent="0.2">
      <c r="A17" s="32" t="s">
        <v>24</v>
      </c>
      <c r="B17" s="5" t="s">
        <v>25</v>
      </c>
      <c r="C17" s="5">
        <v>1</v>
      </c>
      <c r="D17" s="17" t="s">
        <v>120</v>
      </c>
      <c r="E17" s="33" t="s">
        <v>36</v>
      </c>
      <c r="F17" s="33" t="s">
        <v>121</v>
      </c>
      <c r="G17" s="33" t="s">
        <v>33</v>
      </c>
      <c r="H17" s="33" t="s">
        <v>34</v>
      </c>
      <c r="I17" s="5" t="s">
        <v>121</v>
      </c>
      <c r="J17" s="34" t="s">
        <v>122</v>
      </c>
      <c r="K17" s="35">
        <v>5188</v>
      </c>
      <c r="L17" s="35">
        <v>1101</v>
      </c>
    </row>
    <row r="18" spans="1:12" x14ac:dyDescent="0.2">
      <c r="A18" s="32" t="s">
        <v>24</v>
      </c>
      <c r="B18" s="5" t="s">
        <v>25</v>
      </c>
      <c r="C18" s="5">
        <v>1</v>
      </c>
      <c r="D18" s="17" t="s">
        <v>123</v>
      </c>
      <c r="E18" s="33" t="s">
        <v>36</v>
      </c>
      <c r="F18" s="33" t="s">
        <v>124</v>
      </c>
      <c r="G18" s="33" t="s">
        <v>33</v>
      </c>
      <c r="H18" s="33" t="s">
        <v>34</v>
      </c>
      <c r="I18" s="5" t="s">
        <v>124</v>
      </c>
      <c r="J18" s="34" t="s">
        <v>125</v>
      </c>
      <c r="K18" s="35">
        <v>39929</v>
      </c>
      <c r="L18" s="35">
        <v>12692</v>
      </c>
    </row>
    <row r="19" spans="1:12" x14ac:dyDescent="0.2">
      <c r="A19" s="32" t="s">
        <v>50</v>
      </c>
      <c r="B19" s="5" t="s">
        <v>51</v>
      </c>
      <c r="C19" s="5">
        <v>2</v>
      </c>
      <c r="D19" s="17" t="s">
        <v>126</v>
      </c>
      <c r="E19" s="33" t="s">
        <v>57</v>
      </c>
      <c r="F19" s="33" t="s">
        <v>127</v>
      </c>
      <c r="G19" s="33" t="s">
        <v>33</v>
      </c>
      <c r="H19" s="33" t="s">
        <v>34</v>
      </c>
      <c r="I19" s="5" t="s">
        <v>127</v>
      </c>
      <c r="J19" s="34" t="s">
        <v>128</v>
      </c>
      <c r="K19" s="35">
        <v>11004</v>
      </c>
      <c r="L19" s="35">
        <v>8253</v>
      </c>
    </row>
    <row r="20" spans="1:12" x14ac:dyDescent="0.2">
      <c r="A20" s="32" t="s">
        <v>80</v>
      </c>
      <c r="B20" s="5" t="s">
        <v>81</v>
      </c>
      <c r="C20" s="5">
        <v>52</v>
      </c>
      <c r="D20" s="17" t="s">
        <v>129</v>
      </c>
      <c r="E20" s="33" t="s">
        <v>130</v>
      </c>
      <c r="F20" s="33" t="s">
        <v>131</v>
      </c>
      <c r="G20" s="33" t="s">
        <v>33</v>
      </c>
      <c r="H20" s="33" t="s">
        <v>34</v>
      </c>
      <c r="I20" s="5" t="s">
        <v>131</v>
      </c>
      <c r="J20" s="34" t="s">
        <v>132</v>
      </c>
      <c r="K20" s="35">
        <v>108154</v>
      </c>
      <c r="L20" s="35">
        <v>27794</v>
      </c>
    </row>
    <row r="21" spans="1:12" x14ac:dyDescent="0.2">
      <c r="A21" s="32" t="s">
        <v>26</v>
      </c>
      <c r="B21" s="5" t="s">
        <v>27</v>
      </c>
      <c r="C21" s="5">
        <v>4</v>
      </c>
      <c r="D21" s="17" t="s">
        <v>58</v>
      </c>
      <c r="E21" s="33" t="s">
        <v>37</v>
      </c>
      <c r="F21" s="33" t="s">
        <v>59</v>
      </c>
      <c r="G21" s="33" t="s">
        <v>33</v>
      </c>
      <c r="H21" s="33" t="s">
        <v>34</v>
      </c>
      <c r="I21" s="5" t="s">
        <v>59</v>
      </c>
      <c r="J21" s="34" t="s">
        <v>60</v>
      </c>
      <c r="K21" s="35">
        <v>11318</v>
      </c>
      <c r="L21" s="35">
        <v>5430</v>
      </c>
    </row>
    <row r="22" spans="1:12" x14ac:dyDescent="0.2">
      <c r="A22" s="32" t="s">
        <v>28</v>
      </c>
      <c r="B22" s="5" t="s">
        <v>29</v>
      </c>
      <c r="C22" s="5">
        <v>2</v>
      </c>
      <c r="D22" s="17" t="s">
        <v>38</v>
      </c>
      <c r="E22" s="33" t="s">
        <v>39</v>
      </c>
      <c r="F22" s="33" t="s">
        <v>40</v>
      </c>
      <c r="G22" s="33" t="s">
        <v>33</v>
      </c>
      <c r="H22" s="33" t="s">
        <v>34</v>
      </c>
      <c r="I22" s="5" t="s">
        <v>40</v>
      </c>
      <c r="J22" s="34" t="s">
        <v>41</v>
      </c>
      <c r="K22" s="35">
        <v>33326</v>
      </c>
      <c r="L22" s="35">
        <v>3645</v>
      </c>
    </row>
    <row r="23" spans="1:12" x14ac:dyDescent="0.2">
      <c r="A23" s="32" t="s">
        <v>28</v>
      </c>
      <c r="B23" s="5" t="s">
        <v>29</v>
      </c>
      <c r="C23" s="5">
        <v>2</v>
      </c>
      <c r="D23" s="17" t="s">
        <v>42</v>
      </c>
      <c r="E23" s="33" t="s">
        <v>39</v>
      </c>
      <c r="F23" s="33" t="s">
        <v>43</v>
      </c>
      <c r="G23" s="33" t="s">
        <v>33</v>
      </c>
      <c r="H23" s="33" t="s">
        <v>34</v>
      </c>
      <c r="I23" s="5" t="s">
        <v>43</v>
      </c>
      <c r="J23" s="34" t="s">
        <v>44</v>
      </c>
      <c r="K23" s="35">
        <v>187854</v>
      </c>
      <c r="L23" s="35">
        <v>62503</v>
      </c>
    </row>
    <row r="24" spans="1:12" x14ac:dyDescent="0.2">
      <c r="A24" s="32" t="s">
        <v>28</v>
      </c>
      <c r="B24" s="5" t="s">
        <v>29</v>
      </c>
      <c r="C24" s="5">
        <v>2</v>
      </c>
      <c r="D24" s="17" t="s">
        <v>133</v>
      </c>
      <c r="E24" s="33" t="s">
        <v>39</v>
      </c>
      <c r="F24" s="33" t="s">
        <v>134</v>
      </c>
      <c r="G24" s="33" t="s">
        <v>33</v>
      </c>
      <c r="H24" s="33" t="s">
        <v>34</v>
      </c>
      <c r="I24" s="5" t="s">
        <v>134</v>
      </c>
      <c r="J24" s="34" t="s">
        <v>135</v>
      </c>
      <c r="K24" s="35">
        <v>14148</v>
      </c>
      <c r="L24" s="35">
        <v>12582</v>
      </c>
    </row>
    <row r="25" spans="1:12" x14ac:dyDescent="0.2">
      <c r="A25" s="32" t="s">
        <v>28</v>
      </c>
      <c r="B25" s="5" t="s">
        <v>29</v>
      </c>
      <c r="C25" s="5">
        <v>2</v>
      </c>
      <c r="D25" s="17" t="s">
        <v>61</v>
      </c>
      <c r="E25" s="33" t="s">
        <v>39</v>
      </c>
      <c r="F25" s="33" t="s">
        <v>62</v>
      </c>
      <c r="G25" s="33" t="s">
        <v>63</v>
      </c>
      <c r="H25" s="33" t="s">
        <v>64</v>
      </c>
      <c r="I25" s="5" t="s">
        <v>65</v>
      </c>
      <c r="J25" s="34" t="s">
        <v>66</v>
      </c>
      <c r="K25" s="35">
        <v>7388</v>
      </c>
      <c r="L25" s="35">
        <v>1847</v>
      </c>
    </row>
    <row r="26" spans="1:12" x14ac:dyDescent="0.2">
      <c r="A26" s="32" t="s">
        <v>28</v>
      </c>
      <c r="B26" s="5" t="s">
        <v>29</v>
      </c>
      <c r="C26" s="5">
        <v>2</v>
      </c>
      <c r="D26" s="17" t="s">
        <v>136</v>
      </c>
      <c r="E26" s="33" t="s">
        <v>39</v>
      </c>
      <c r="F26" s="33" t="s">
        <v>137</v>
      </c>
      <c r="G26" s="33" t="s">
        <v>138</v>
      </c>
      <c r="H26" s="33" t="s">
        <v>139</v>
      </c>
      <c r="I26" s="5" t="s">
        <v>140</v>
      </c>
      <c r="J26" s="34" t="s">
        <v>141</v>
      </c>
      <c r="K26" s="35">
        <v>3773</v>
      </c>
      <c r="L26" s="35">
        <v>1887</v>
      </c>
    </row>
    <row r="27" spans="1:12" x14ac:dyDescent="0.2">
      <c r="A27" s="32" t="s">
        <v>30</v>
      </c>
      <c r="B27" s="5" t="s">
        <v>31</v>
      </c>
      <c r="C27" s="5">
        <v>1</v>
      </c>
      <c r="D27" s="17" t="s">
        <v>142</v>
      </c>
      <c r="E27" s="33" t="s">
        <v>45</v>
      </c>
      <c r="F27" s="33" t="s">
        <v>143</v>
      </c>
      <c r="G27" s="33" t="s">
        <v>33</v>
      </c>
      <c r="H27" s="33" t="s">
        <v>34</v>
      </c>
      <c r="I27" s="5" t="s">
        <v>143</v>
      </c>
      <c r="J27" s="34" t="s">
        <v>144</v>
      </c>
      <c r="K27" s="35">
        <v>786</v>
      </c>
      <c r="L27" s="35">
        <v>589</v>
      </c>
    </row>
    <row r="28" spans="1:12" x14ac:dyDescent="0.2">
      <c r="A28" s="32" t="s">
        <v>52</v>
      </c>
      <c r="B28" s="5" t="s">
        <v>53</v>
      </c>
      <c r="C28" s="5">
        <v>1</v>
      </c>
      <c r="D28" s="17" t="s">
        <v>67</v>
      </c>
      <c r="E28" s="33" t="s">
        <v>68</v>
      </c>
      <c r="F28" s="33" t="s">
        <v>69</v>
      </c>
      <c r="G28" s="33" t="s">
        <v>33</v>
      </c>
      <c r="H28" s="33" t="s">
        <v>34</v>
      </c>
      <c r="I28" s="5" t="s">
        <v>69</v>
      </c>
      <c r="J28" s="34" t="s">
        <v>70</v>
      </c>
      <c r="K28" s="35">
        <v>22008</v>
      </c>
      <c r="L28" s="35">
        <v>9548</v>
      </c>
    </row>
    <row r="29" spans="1:12" x14ac:dyDescent="0.2">
      <c r="A29" s="32" t="s">
        <v>82</v>
      </c>
      <c r="B29" s="5" t="s">
        <v>83</v>
      </c>
      <c r="C29" s="5">
        <v>9</v>
      </c>
      <c r="D29" s="17" t="s">
        <v>145</v>
      </c>
      <c r="E29" s="33" t="s">
        <v>146</v>
      </c>
      <c r="F29" s="33" t="s">
        <v>147</v>
      </c>
      <c r="G29" s="33" t="s">
        <v>33</v>
      </c>
      <c r="H29" s="33" t="s">
        <v>34</v>
      </c>
      <c r="I29" s="5" t="s">
        <v>147</v>
      </c>
      <c r="J29" s="34" t="s">
        <v>148</v>
      </c>
      <c r="K29" s="35">
        <v>91490</v>
      </c>
      <c r="L29" s="35">
        <v>2536</v>
      </c>
    </row>
    <row r="30" spans="1:12" x14ac:dyDescent="0.2">
      <c r="A30" s="32" t="s">
        <v>82</v>
      </c>
      <c r="B30" s="5" t="s">
        <v>83</v>
      </c>
      <c r="C30" s="5">
        <v>9</v>
      </c>
      <c r="D30" s="17" t="s">
        <v>149</v>
      </c>
      <c r="E30" s="33" t="s">
        <v>146</v>
      </c>
      <c r="F30" s="33" t="s">
        <v>150</v>
      </c>
      <c r="G30" s="33" t="s">
        <v>151</v>
      </c>
      <c r="H30" s="33" t="s">
        <v>152</v>
      </c>
      <c r="I30" s="5" t="s">
        <v>153</v>
      </c>
      <c r="J30" s="34" t="s">
        <v>154</v>
      </c>
      <c r="K30" s="35">
        <v>2515</v>
      </c>
      <c r="L30" s="35">
        <v>628</v>
      </c>
    </row>
    <row r="31" spans="1:12" x14ac:dyDescent="0.2">
      <c r="A31" s="32" t="s">
        <v>84</v>
      </c>
      <c r="B31" s="5" t="s">
        <v>85</v>
      </c>
      <c r="C31" s="5">
        <v>6</v>
      </c>
      <c r="D31" s="17" t="s">
        <v>155</v>
      </c>
      <c r="E31" s="33" t="s">
        <v>156</v>
      </c>
      <c r="F31" s="33" t="s">
        <v>157</v>
      </c>
      <c r="G31" s="33" t="s">
        <v>33</v>
      </c>
      <c r="H31" s="33" t="s">
        <v>34</v>
      </c>
      <c r="I31" s="5" t="s">
        <v>157</v>
      </c>
      <c r="J31" s="34" t="s">
        <v>158</v>
      </c>
      <c r="K31" s="35">
        <v>6917</v>
      </c>
      <c r="L31" s="35">
        <v>2068</v>
      </c>
    </row>
    <row r="32" spans="1:12" x14ac:dyDescent="0.2">
      <c r="A32" s="32" t="s">
        <v>84</v>
      </c>
      <c r="B32" s="5" t="s">
        <v>85</v>
      </c>
      <c r="C32" s="5">
        <v>6</v>
      </c>
      <c r="D32" s="17" t="s">
        <v>159</v>
      </c>
      <c r="E32" s="33" t="s">
        <v>156</v>
      </c>
      <c r="F32" s="33" t="s">
        <v>160</v>
      </c>
      <c r="G32" s="33" t="s">
        <v>33</v>
      </c>
      <c r="H32" s="33" t="s">
        <v>34</v>
      </c>
      <c r="I32" s="5" t="s">
        <v>160</v>
      </c>
      <c r="J32" s="34" t="s">
        <v>161</v>
      </c>
      <c r="K32" s="35">
        <v>10218</v>
      </c>
      <c r="L32" s="35">
        <v>1396</v>
      </c>
    </row>
    <row r="33" spans="1:12" x14ac:dyDescent="0.2">
      <c r="A33" s="32" t="s">
        <v>86</v>
      </c>
      <c r="B33" s="5" t="s">
        <v>87</v>
      </c>
      <c r="C33" s="5">
        <v>35</v>
      </c>
      <c r="D33" s="17" t="s">
        <v>162</v>
      </c>
      <c r="E33" s="33" t="s">
        <v>163</v>
      </c>
      <c r="F33" s="33" t="s">
        <v>164</v>
      </c>
      <c r="G33" s="33" t="s">
        <v>33</v>
      </c>
      <c r="H33" s="33" t="s">
        <v>34</v>
      </c>
      <c r="I33" s="5" t="s">
        <v>164</v>
      </c>
      <c r="J33" s="34" t="s">
        <v>165</v>
      </c>
      <c r="K33" s="35">
        <v>12262</v>
      </c>
      <c r="L33" s="35">
        <v>3379</v>
      </c>
    </row>
    <row r="34" spans="1:12" x14ac:dyDescent="0.2">
      <c r="A34" s="32" t="s">
        <v>86</v>
      </c>
      <c r="B34" s="5" t="s">
        <v>87</v>
      </c>
      <c r="C34" s="5">
        <v>35</v>
      </c>
      <c r="D34" s="17" t="s">
        <v>166</v>
      </c>
      <c r="E34" s="33" t="s">
        <v>163</v>
      </c>
      <c r="F34" s="33" t="s">
        <v>167</v>
      </c>
      <c r="G34" s="33" t="s">
        <v>33</v>
      </c>
      <c r="H34" s="33" t="s">
        <v>34</v>
      </c>
      <c r="I34" s="5" t="s">
        <v>167</v>
      </c>
      <c r="J34" s="34" t="s">
        <v>168</v>
      </c>
      <c r="K34" s="35">
        <v>37099</v>
      </c>
      <c r="L34" s="35">
        <v>16714</v>
      </c>
    </row>
    <row r="35" spans="1:12" x14ac:dyDescent="0.2">
      <c r="A35" s="32" t="s">
        <v>88</v>
      </c>
      <c r="B35" s="5" t="s">
        <v>89</v>
      </c>
      <c r="C35" s="5">
        <v>1</v>
      </c>
      <c r="D35" s="17" t="s">
        <v>169</v>
      </c>
      <c r="E35" s="33" t="s">
        <v>170</v>
      </c>
      <c r="F35" s="33" t="s">
        <v>171</v>
      </c>
      <c r="G35" s="33" t="s">
        <v>33</v>
      </c>
      <c r="H35" s="33" t="s">
        <v>34</v>
      </c>
      <c r="I35" s="5" t="s">
        <v>171</v>
      </c>
      <c r="J35" s="34" t="s">
        <v>172</v>
      </c>
      <c r="K35" s="35">
        <v>35999</v>
      </c>
      <c r="L35" s="35">
        <v>8999</v>
      </c>
    </row>
    <row r="36" spans="1:12" x14ac:dyDescent="0.2">
      <c r="A36" s="32" t="s">
        <v>90</v>
      </c>
      <c r="B36" s="5" t="s">
        <v>91</v>
      </c>
      <c r="C36" s="5">
        <v>58</v>
      </c>
      <c r="D36" s="17" t="s">
        <v>173</v>
      </c>
      <c r="E36" s="33" t="s">
        <v>174</v>
      </c>
      <c r="F36" s="33" t="s">
        <v>175</v>
      </c>
      <c r="G36" s="33" t="s">
        <v>33</v>
      </c>
      <c r="H36" s="33" t="s">
        <v>34</v>
      </c>
      <c r="I36" s="5" t="s">
        <v>175</v>
      </c>
      <c r="J36" s="34" t="s">
        <v>176</v>
      </c>
      <c r="K36" s="35">
        <v>6131</v>
      </c>
      <c r="L36" s="35">
        <v>2998</v>
      </c>
    </row>
    <row r="37" spans="1:12" x14ac:dyDescent="0.2">
      <c r="A37" s="32" t="s">
        <v>92</v>
      </c>
      <c r="B37" s="5" t="s">
        <v>93</v>
      </c>
      <c r="C37" s="5">
        <v>2</v>
      </c>
      <c r="D37" s="5" t="s">
        <v>177</v>
      </c>
      <c r="E37" s="33" t="s">
        <v>178</v>
      </c>
      <c r="F37" s="33" t="s">
        <v>179</v>
      </c>
      <c r="G37" s="33" t="s">
        <v>33</v>
      </c>
      <c r="H37" s="33" t="s">
        <v>34</v>
      </c>
      <c r="I37" s="5" t="s">
        <v>179</v>
      </c>
      <c r="J37" s="34" t="s">
        <v>180</v>
      </c>
      <c r="K37" s="35">
        <v>21536</v>
      </c>
      <c r="L37" s="35">
        <v>14712</v>
      </c>
    </row>
    <row r="38" spans="1:12" customFormat="1" ht="15.75" x14ac:dyDescent="0.25">
      <c r="A38" s="31" t="s">
        <v>6</v>
      </c>
      <c r="B38" s="36"/>
      <c r="C38" s="36"/>
      <c r="D38" s="36"/>
      <c r="E38" s="36"/>
      <c r="F38" s="36"/>
      <c r="G38" s="36"/>
      <c r="H38" s="36"/>
      <c r="I38" s="36"/>
      <c r="J38" s="37"/>
      <c r="K38" s="38">
        <f>SUBTOTAL(109,Table3[
2021–22
Final Allocation Amount])</f>
        <v>1086566</v>
      </c>
      <c r="L38" s="39">
        <f>SUBTOTAL(109,Table3[10th
Apportionment])</f>
        <v>285901</v>
      </c>
    </row>
    <row r="39" spans="1:12" x14ac:dyDescent="0.2">
      <c r="A39" s="1" t="s">
        <v>7</v>
      </c>
      <c r="L39" s="3"/>
    </row>
    <row r="40" spans="1:12" x14ac:dyDescent="0.2">
      <c r="A40" s="1" t="s">
        <v>8</v>
      </c>
      <c r="L40" s="3"/>
    </row>
    <row r="41" spans="1:12" x14ac:dyDescent="0.2">
      <c r="A41" s="16" t="s">
        <v>72</v>
      </c>
      <c r="B41" s="25"/>
      <c r="C41" s="25"/>
      <c r="D41" s="25"/>
      <c r="L41" s="3"/>
    </row>
  </sheetData>
  <pageMargins left="0.7" right="0.7" top="0.75" bottom="0.75" header="0.3" footer="0.3"/>
  <pageSetup scale="62" fitToHeight="0" orientation="landscape" r:id="rId1"/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6"/>
  <sheetViews>
    <sheetView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</cols>
  <sheetData>
    <row r="1" spans="1:5" ht="22.15" customHeight="1" x14ac:dyDescent="0.2">
      <c r="A1" s="43" t="s">
        <v>73</v>
      </c>
    </row>
    <row r="2" spans="1:5" ht="18" x14ac:dyDescent="0.25">
      <c r="A2" s="41" t="s">
        <v>17</v>
      </c>
    </row>
    <row r="3" spans="1:5" ht="15.75" x14ac:dyDescent="0.25">
      <c r="A3" s="42" t="s">
        <v>15</v>
      </c>
    </row>
    <row r="4" spans="1:5" ht="15.75" x14ac:dyDescent="0.25">
      <c r="A4" s="12" t="s">
        <v>18</v>
      </c>
      <c r="B4" s="10"/>
      <c r="C4" s="10"/>
      <c r="D4" s="11"/>
    </row>
    <row r="5" spans="1:5" s="7" customFormat="1" ht="31.5" x14ac:dyDescent="0.25">
      <c r="A5" s="22" t="s">
        <v>1</v>
      </c>
      <c r="B5" s="22" t="s">
        <v>13</v>
      </c>
      <c r="C5" s="22" t="s">
        <v>14</v>
      </c>
      <c r="D5" s="23" t="s">
        <v>12</v>
      </c>
      <c r="E5" s="30" t="s">
        <v>198</v>
      </c>
    </row>
    <row r="6" spans="1:5" x14ac:dyDescent="0.2">
      <c r="A6" s="13" t="s">
        <v>32</v>
      </c>
      <c r="B6" t="s">
        <v>46</v>
      </c>
      <c r="C6" s="17" t="s">
        <v>74</v>
      </c>
      <c r="D6" s="15">
        <v>49179</v>
      </c>
      <c r="E6" t="s">
        <v>181</v>
      </c>
    </row>
    <row r="7" spans="1:5" x14ac:dyDescent="0.2">
      <c r="A7" s="5" t="s">
        <v>101</v>
      </c>
      <c r="B7" s="1" t="s">
        <v>76</v>
      </c>
      <c r="C7" s="17" t="s">
        <v>74</v>
      </c>
      <c r="D7" s="6">
        <v>2437</v>
      </c>
      <c r="E7" t="s">
        <v>182</v>
      </c>
    </row>
    <row r="8" spans="1:5" x14ac:dyDescent="0.2">
      <c r="A8" s="5" t="s">
        <v>35</v>
      </c>
      <c r="B8" s="1" t="s">
        <v>22</v>
      </c>
      <c r="C8" s="17" t="s">
        <v>74</v>
      </c>
      <c r="D8" s="6">
        <v>27400</v>
      </c>
      <c r="E8" t="s">
        <v>183</v>
      </c>
    </row>
    <row r="9" spans="1:5" x14ac:dyDescent="0.2">
      <c r="A9" s="13" t="s">
        <v>114</v>
      </c>
      <c r="B9" s="14" t="s">
        <v>78</v>
      </c>
      <c r="C9" s="17" t="s">
        <v>74</v>
      </c>
      <c r="D9" s="15">
        <v>5584</v>
      </c>
      <c r="E9" t="s">
        <v>184</v>
      </c>
    </row>
    <row r="10" spans="1:5" x14ac:dyDescent="0.2">
      <c r="A10" s="13" t="s">
        <v>36</v>
      </c>
      <c r="B10" s="14" t="s">
        <v>24</v>
      </c>
      <c r="C10" s="17" t="s">
        <v>74</v>
      </c>
      <c r="D10" s="15">
        <v>13793</v>
      </c>
      <c r="E10" t="s">
        <v>185</v>
      </c>
    </row>
    <row r="11" spans="1:5" x14ac:dyDescent="0.2">
      <c r="A11" s="13" t="s">
        <v>57</v>
      </c>
      <c r="B11" s="14" t="s">
        <v>50</v>
      </c>
      <c r="C11" s="17" t="s">
        <v>74</v>
      </c>
      <c r="D11" s="15">
        <v>8253</v>
      </c>
      <c r="E11" t="s">
        <v>186</v>
      </c>
    </row>
    <row r="12" spans="1:5" x14ac:dyDescent="0.2">
      <c r="A12" s="13" t="s">
        <v>130</v>
      </c>
      <c r="B12" s="14" t="s">
        <v>80</v>
      </c>
      <c r="C12" s="17" t="s">
        <v>74</v>
      </c>
      <c r="D12" s="15">
        <v>27794</v>
      </c>
      <c r="E12" t="s">
        <v>187</v>
      </c>
    </row>
    <row r="13" spans="1:5" x14ac:dyDescent="0.2">
      <c r="A13" s="13" t="s">
        <v>37</v>
      </c>
      <c r="B13" s="14" t="s">
        <v>26</v>
      </c>
      <c r="C13" s="17" t="s">
        <v>74</v>
      </c>
      <c r="D13" s="15">
        <v>5430</v>
      </c>
      <c r="E13" t="s">
        <v>188</v>
      </c>
    </row>
    <row r="14" spans="1:5" x14ac:dyDescent="0.2">
      <c r="A14" s="13" t="s">
        <v>39</v>
      </c>
      <c r="B14" s="14" t="s">
        <v>28</v>
      </c>
      <c r="C14" s="17" t="s">
        <v>74</v>
      </c>
      <c r="D14" s="15">
        <v>82464</v>
      </c>
      <c r="E14" t="s">
        <v>189</v>
      </c>
    </row>
    <row r="15" spans="1:5" x14ac:dyDescent="0.2">
      <c r="A15" s="13" t="s">
        <v>45</v>
      </c>
      <c r="B15" s="14" t="s">
        <v>30</v>
      </c>
      <c r="C15" s="17" t="s">
        <v>74</v>
      </c>
      <c r="D15" s="15">
        <v>589</v>
      </c>
      <c r="E15" t="s">
        <v>190</v>
      </c>
    </row>
    <row r="16" spans="1:5" x14ac:dyDescent="0.2">
      <c r="A16" s="13" t="s">
        <v>68</v>
      </c>
      <c r="B16" s="14" t="s">
        <v>52</v>
      </c>
      <c r="C16" s="17" t="s">
        <v>74</v>
      </c>
      <c r="D16" s="15">
        <v>9548</v>
      </c>
      <c r="E16" t="s">
        <v>191</v>
      </c>
    </row>
    <row r="17" spans="1:5" x14ac:dyDescent="0.2">
      <c r="A17" s="13" t="s">
        <v>146</v>
      </c>
      <c r="B17" s="14" t="s">
        <v>82</v>
      </c>
      <c r="C17" s="17" t="s">
        <v>74</v>
      </c>
      <c r="D17" s="15">
        <v>3164</v>
      </c>
      <c r="E17" t="s">
        <v>192</v>
      </c>
    </row>
    <row r="18" spans="1:5" x14ac:dyDescent="0.2">
      <c r="A18" s="9" t="s">
        <v>156</v>
      </c>
      <c r="B18" t="s">
        <v>84</v>
      </c>
      <c r="C18" s="17" t="s">
        <v>74</v>
      </c>
      <c r="D18" s="2">
        <v>3464</v>
      </c>
      <c r="E18" t="s">
        <v>193</v>
      </c>
    </row>
    <row r="19" spans="1:5" x14ac:dyDescent="0.2">
      <c r="A19" s="9" t="s">
        <v>163</v>
      </c>
      <c r="B19" t="s">
        <v>86</v>
      </c>
      <c r="C19" s="17" t="s">
        <v>74</v>
      </c>
      <c r="D19" s="2">
        <v>20093</v>
      </c>
      <c r="E19" t="s">
        <v>194</v>
      </c>
    </row>
    <row r="20" spans="1:5" x14ac:dyDescent="0.2">
      <c r="A20" s="9" t="s">
        <v>170</v>
      </c>
      <c r="B20" t="s">
        <v>88</v>
      </c>
      <c r="C20" s="17" t="s">
        <v>74</v>
      </c>
      <c r="D20" s="2">
        <v>8999</v>
      </c>
      <c r="E20" t="s">
        <v>195</v>
      </c>
    </row>
    <row r="21" spans="1:5" x14ac:dyDescent="0.2">
      <c r="A21" s="9" t="s">
        <v>174</v>
      </c>
      <c r="B21" t="s">
        <v>90</v>
      </c>
      <c r="C21" s="17" t="s">
        <v>74</v>
      </c>
      <c r="D21" s="2">
        <v>2998</v>
      </c>
      <c r="E21" t="s">
        <v>196</v>
      </c>
    </row>
    <row r="22" spans="1:5" x14ac:dyDescent="0.2">
      <c r="A22" s="13" t="s">
        <v>178</v>
      </c>
      <c r="B22" s="14" t="s">
        <v>92</v>
      </c>
      <c r="C22" s="17" t="s">
        <v>74</v>
      </c>
      <c r="D22" s="15">
        <v>14712</v>
      </c>
      <c r="E22" t="s">
        <v>197</v>
      </c>
    </row>
    <row r="23" spans="1:5" ht="15.75" x14ac:dyDescent="0.25">
      <c r="A23" s="18" t="s">
        <v>6</v>
      </c>
      <c r="B23" s="19"/>
      <c r="C23" s="19"/>
      <c r="D23" s="20">
        <f>SUBTOTAL(109,Table7[County
Total])</f>
        <v>285901</v>
      </c>
      <c r="E23" s="31"/>
    </row>
    <row r="24" spans="1:5" x14ac:dyDescent="0.2">
      <c r="A24" s="8" t="s">
        <v>7</v>
      </c>
      <c r="B24" s="1"/>
      <c r="C24" s="1"/>
      <c r="D24" s="6"/>
    </row>
    <row r="25" spans="1:5" x14ac:dyDescent="0.2">
      <c r="A25" s="8" t="s">
        <v>8</v>
      </c>
      <c r="B25" s="1"/>
      <c r="C25" s="1"/>
      <c r="D25" s="6"/>
    </row>
    <row r="26" spans="1:5" x14ac:dyDescent="0.2">
      <c r="A26" s="16" t="s">
        <v>72</v>
      </c>
      <c r="B26" s="1"/>
      <c r="C26" s="1"/>
      <c r="D26" s="6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10th</vt:lpstr>
      <vt:lpstr>2021-22 Title III IMM County</vt:lpstr>
      <vt:lpstr>'2021-22 Title III IMM County'!Print_Area</vt:lpstr>
      <vt:lpstr>'2021-22 Imm Appt 10th'!Print_Titles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Recip10-21: Title III, Immigrant (CA Dept of Education)</dc:title>
  <dc:subject>Title III, English Language Acquisition, Language Enhancement, and Academic Achievement for Immigrant Children program tenth apportionment schedule for fiscal year 2021-22.</dc:subject>
  <dc:creator/>
  <cp:lastModifiedBy/>
  <dcterms:created xsi:type="dcterms:W3CDTF">2023-12-21T17:24:05Z</dcterms:created>
  <dcterms:modified xsi:type="dcterms:W3CDTF">2025-06-17T17:39:58Z</dcterms:modified>
</cp:coreProperties>
</file>