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79698168-63B2-4921-866D-35FAD2CBB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Imm Appt 7th" sheetId="1" r:id="rId1"/>
    <sheet name="2021-22 Title III IMM County" sheetId="2" r:id="rId2"/>
  </sheets>
  <definedNames>
    <definedName name="_1_2005_06_RE_CERTIFICATIO">#REF!</definedName>
    <definedName name="_xlnm._FilterDatabase" localSheetId="0" hidden="1">'2021-22 Imm Appt 7th'!$A$6:$L$44</definedName>
    <definedName name="_xlnm._FilterDatabase" localSheetId="1" hidden="1">'2021-22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IMM County'!$A$1:$G$29</definedName>
    <definedName name="_xlnm.Print_Titles" localSheetId="0">'2021-22 Imm Appt 7th'!$1:$6</definedName>
    <definedName name="_xlnm.Print_Titles" localSheetId="1">'2021-22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K45" i="1" l="1"/>
  <c r="L45" i="1"/>
</calcChain>
</file>

<file path=xl/sharedStrings.xml><?xml version="1.0" encoding="utf-8"?>
<sst xmlns="http://schemas.openxmlformats.org/spreadsheetml/2006/main" count="456" uniqueCount="241">
  <si>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</si>
  <si>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</si>
  <si>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</si>
  <si>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</si>
  <si>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</si>
  <si>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</si>
  <si>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</si>
  <si>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</si>
  <si>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</si>
  <si>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</si>
  <si>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</si>
  <si>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</si>
  <si>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</si>
  <si>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</si>
  <si>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</si>
  <si>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</si>
  <si>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</si>
  <si>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</si>
  <si>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</si>
  <si>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Full CDS Code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</si>
  <si>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Final Allocation Amount</t>
    </r>
  </si>
  <si>
    <t>Schedule of the Seventh Apportionment for Title III, Part A</t>
  </si>
  <si>
    <t>7th
Apportionment</t>
  </si>
  <si>
    <t>County Summary of the Seventh Apportionment for Title III, Part A</t>
  </si>
  <si>
    <t>0000009047</t>
  </si>
  <si>
    <t>Fresno</t>
  </si>
  <si>
    <t>0000006842</t>
  </si>
  <si>
    <t>Kern</t>
  </si>
  <si>
    <t>0000040496</t>
  </si>
  <si>
    <t>Los Angeles</t>
  </si>
  <si>
    <t>0000044132</t>
  </si>
  <si>
    <t>Madera</t>
  </si>
  <si>
    <t>0000011826</t>
  </si>
  <si>
    <t>Marin</t>
  </si>
  <si>
    <t>0000004508</t>
  </si>
  <si>
    <t>Mendocino</t>
  </si>
  <si>
    <t>0000004364</t>
  </si>
  <si>
    <t>Merced</t>
  </si>
  <si>
    <t>0000011831</t>
  </si>
  <si>
    <t>Monterey</t>
  </si>
  <si>
    <t>0000008322</t>
  </si>
  <si>
    <t>Orange</t>
  </si>
  <si>
    <t>0000012840</t>
  </si>
  <si>
    <t>Riverside</t>
  </si>
  <si>
    <t>0000011837</t>
  </si>
  <si>
    <t>Sacramento</t>
  </si>
  <si>
    <t>0000004357</t>
  </si>
  <si>
    <t>San Bernardino</t>
  </si>
  <si>
    <t>0000011839</t>
  </si>
  <si>
    <t>San Diego</t>
  </si>
  <si>
    <t>0000007988</t>
  </si>
  <si>
    <t>San Joaquin</t>
  </si>
  <si>
    <t>0000011841</t>
  </si>
  <si>
    <t>San Luis</t>
  </si>
  <si>
    <t>0000011842</t>
  </si>
  <si>
    <t>San Mateo</t>
  </si>
  <si>
    <t>0000011843</t>
  </si>
  <si>
    <t>Santa Clara</t>
  </si>
  <si>
    <t>0000011846</t>
  </si>
  <si>
    <t>Sonoma</t>
  </si>
  <si>
    <t>0000011855</t>
  </si>
  <si>
    <t>Stanislaus</t>
  </si>
  <si>
    <t>0000013338</t>
  </si>
  <si>
    <t>07616300000000</t>
  </si>
  <si>
    <t>07</t>
  </si>
  <si>
    <t>61630</t>
  </si>
  <si>
    <t>0000000</t>
  </si>
  <si>
    <t>N/A</t>
  </si>
  <si>
    <t>Acalanes Union High</t>
  </si>
  <si>
    <t>07617700000000</t>
  </si>
  <si>
    <t>61770</t>
  </si>
  <si>
    <t>Orinda Union Elementary</t>
  </si>
  <si>
    <t>10622400000000</t>
  </si>
  <si>
    <t>10</t>
  </si>
  <si>
    <t>62240</t>
  </si>
  <si>
    <t>Kingsburg Elementary Charter</t>
  </si>
  <si>
    <t>10623640000000</t>
  </si>
  <si>
    <t>62364</t>
  </si>
  <si>
    <t>Parlier Unified</t>
  </si>
  <si>
    <t>10752750000000</t>
  </si>
  <si>
    <t>75275</t>
  </si>
  <si>
    <t>Sierra Unified</t>
  </si>
  <si>
    <t>15634040000000</t>
  </si>
  <si>
    <t>15</t>
  </si>
  <si>
    <t>63404</t>
  </si>
  <si>
    <t>Delano Union Elementary</t>
  </si>
  <si>
    <t>15638340000000</t>
  </si>
  <si>
    <t>63834</t>
  </si>
  <si>
    <t>Vineland Elementary</t>
  </si>
  <si>
    <t>19645350000000</t>
  </si>
  <si>
    <t>19</t>
  </si>
  <si>
    <t>64535</t>
  </si>
  <si>
    <t>El Segundo Unified</t>
  </si>
  <si>
    <t>19645760000000</t>
  </si>
  <si>
    <t>64576</t>
  </si>
  <si>
    <t>Glendora Unified</t>
  </si>
  <si>
    <t>19101990128025</t>
  </si>
  <si>
    <t>10199</t>
  </si>
  <si>
    <t>0128025</t>
  </si>
  <si>
    <t>1560</t>
  </si>
  <si>
    <t>C1560</t>
  </si>
  <si>
    <t>Lashon Academy</t>
  </si>
  <si>
    <t>20652010000000</t>
  </si>
  <si>
    <t>20</t>
  </si>
  <si>
    <t>65201</t>
  </si>
  <si>
    <t>Chowchilla Union High</t>
  </si>
  <si>
    <t>21654580000000</t>
  </si>
  <si>
    <t>21</t>
  </si>
  <si>
    <t>65458</t>
  </si>
  <si>
    <t>San Rafael City Elementary</t>
  </si>
  <si>
    <t>23656150000000</t>
  </si>
  <si>
    <t>23</t>
  </si>
  <si>
    <t>65615</t>
  </si>
  <si>
    <t>Ukiah Unified</t>
  </si>
  <si>
    <t>24657550000000</t>
  </si>
  <si>
    <t>24</t>
  </si>
  <si>
    <t>65755</t>
  </si>
  <si>
    <t>Los Banos Unified</t>
  </si>
  <si>
    <t>27661590000000</t>
  </si>
  <si>
    <t>27</t>
  </si>
  <si>
    <t>66159</t>
  </si>
  <si>
    <t>Salinas Union High</t>
  </si>
  <si>
    <t>27661910000000</t>
  </si>
  <si>
    <t>66191</t>
  </si>
  <si>
    <t>Santa Rita Union Elementary</t>
  </si>
  <si>
    <t>30665480000000</t>
  </si>
  <si>
    <t>30</t>
  </si>
  <si>
    <t>66548</t>
  </si>
  <si>
    <t>Huntington Beach Union High</t>
  </si>
  <si>
    <t>33671160000000</t>
  </si>
  <si>
    <t>33</t>
  </si>
  <si>
    <t>67116</t>
  </si>
  <si>
    <t>Menifee Union Elementary</t>
  </si>
  <si>
    <t>34752830000000</t>
  </si>
  <si>
    <t>34</t>
  </si>
  <si>
    <t>75283</t>
  </si>
  <si>
    <t>Natomas Unified</t>
  </si>
  <si>
    <t>34765050101832</t>
  </si>
  <si>
    <t>76505</t>
  </si>
  <si>
    <t>0101832</t>
  </si>
  <si>
    <t>0560</t>
  </si>
  <si>
    <t>C0560</t>
  </si>
  <si>
    <t>Futures High</t>
  </si>
  <si>
    <t>36679590000000</t>
  </si>
  <si>
    <t>36</t>
  </si>
  <si>
    <t>67959</t>
  </si>
  <si>
    <t>Yucaipa-Calimesa Joint Unified</t>
  </si>
  <si>
    <t>36750690000000</t>
  </si>
  <si>
    <t>75069</t>
  </si>
  <si>
    <t>Upland Unified</t>
  </si>
  <si>
    <t>37681060000000</t>
  </si>
  <si>
    <t>37</t>
  </si>
  <si>
    <t>68106</t>
  </si>
  <si>
    <t>Escondido Union High</t>
  </si>
  <si>
    <t>37681550000000</t>
  </si>
  <si>
    <t>68155</t>
  </si>
  <si>
    <t>Jamul-Dulzura Union Elementary</t>
  </si>
  <si>
    <t>37682960000000</t>
  </si>
  <si>
    <t>68296</t>
  </si>
  <si>
    <t>Poway Unified</t>
  </si>
  <si>
    <t>37683040000000</t>
  </si>
  <si>
    <t>68304</t>
  </si>
  <si>
    <t>Ramona City Unified</t>
  </si>
  <si>
    <t>37680236037980</t>
  </si>
  <si>
    <t>68023</t>
  </si>
  <si>
    <t>6037980</t>
  </si>
  <si>
    <t>0064</t>
  </si>
  <si>
    <t>C0064</t>
  </si>
  <si>
    <t>Mueller Charter (Robert L.)</t>
  </si>
  <si>
    <t>37680236115778</t>
  </si>
  <si>
    <t>6115778</t>
  </si>
  <si>
    <t>0135</t>
  </si>
  <si>
    <t>C0135</t>
  </si>
  <si>
    <t>Chula Vista Learning Community Charter</t>
  </si>
  <si>
    <t>39685770000000</t>
  </si>
  <si>
    <t>39</t>
  </si>
  <si>
    <t>68577</t>
  </si>
  <si>
    <t>Linden Unified</t>
  </si>
  <si>
    <t>39767600000000</t>
  </si>
  <si>
    <t>76760</t>
  </si>
  <si>
    <t>Lammersville Joint Unified</t>
  </si>
  <si>
    <t>39686760117853</t>
  </si>
  <si>
    <t>68676</t>
  </si>
  <si>
    <t>0117853</t>
  </si>
  <si>
    <t>1027</t>
  </si>
  <si>
    <t>C1027</t>
  </si>
  <si>
    <t>Dr. Lewis Dolphin Stallworth Sr. Charter</t>
  </si>
  <si>
    <t>40754570000000</t>
  </si>
  <si>
    <t>40</t>
  </si>
  <si>
    <t>75457</t>
  </si>
  <si>
    <t>Paso Robles Joint Unified</t>
  </si>
  <si>
    <t>41689160000000</t>
  </si>
  <si>
    <t>41</t>
  </si>
  <si>
    <t>68916</t>
  </si>
  <si>
    <t>Jefferson Elementary</t>
  </si>
  <si>
    <t>43695830000000</t>
  </si>
  <si>
    <t>43</t>
  </si>
  <si>
    <t>69583</t>
  </si>
  <si>
    <t>Morgan Hill Unified</t>
  </si>
  <si>
    <t>43733870000000</t>
  </si>
  <si>
    <t>73387</t>
  </si>
  <si>
    <t>Milpitas Unified</t>
  </si>
  <si>
    <t>49753580000000</t>
  </si>
  <si>
    <t>49</t>
  </si>
  <si>
    <t>75358</t>
  </si>
  <si>
    <t>Windsor Unified</t>
  </si>
  <si>
    <t>49709536111678</t>
  </si>
  <si>
    <t>70953</t>
  </si>
  <si>
    <t>6111678</t>
  </si>
  <si>
    <t>0009</t>
  </si>
  <si>
    <t>C0009</t>
  </si>
  <si>
    <t>Sonoma Charter</t>
  </si>
  <si>
    <t>50710760000000</t>
  </si>
  <si>
    <t>50</t>
  </si>
  <si>
    <t>71076</t>
  </si>
  <si>
    <t>Empire Union Elementary</t>
  </si>
  <si>
    <t>Contra Costa</t>
  </si>
  <si>
    <t>21-15146 03-06-2023</t>
  </si>
  <si>
    <t>March 2023</t>
  </si>
  <si>
    <t>Voucher Number</t>
  </si>
  <si>
    <t>00352984</t>
  </si>
  <si>
    <t>00352985</t>
  </si>
  <si>
    <t>00352986</t>
  </si>
  <si>
    <t>00352987</t>
  </si>
  <si>
    <t>00352988</t>
  </si>
  <si>
    <t>00352989</t>
  </si>
  <si>
    <t>00352990</t>
  </si>
  <si>
    <t>00352991</t>
  </si>
  <si>
    <t>00352992</t>
  </si>
  <si>
    <t>00352993</t>
  </si>
  <si>
    <t>00352994</t>
  </si>
  <si>
    <t>00352995</t>
  </si>
  <si>
    <t>00352996</t>
  </si>
  <si>
    <t>00352997</t>
  </si>
  <si>
    <t>00352998</t>
  </si>
  <si>
    <t>00352999</t>
  </si>
  <si>
    <t>00353000</t>
  </si>
  <si>
    <t>00353001</t>
  </si>
  <si>
    <t>00353002</t>
  </si>
  <si>
    <t>00353003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</si>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</sst>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37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0" applyFont="1"/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49" fontId="23" fillId="0" borderId="0" xfId="3" applyNumberFormat="1" applyFont="1" applyAlignment="1">
      <alignment horizontal="left" vertical="top"/>
    </xf>
    <xf numFmtId="0" fontId="2" fillId="0" borderId="0" xfId="22" applyFont="1" applyAlignment="1"/>
    <xf numFmtId="0" fontId="5" fillId="0" borderId="0" xfId="4"/>
    <xf numFmtId="0" fontId="6" fillId="0" borderId="0" xfId="21" applyFont="1" applyAlignment="1">
      <alignment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/>
    <xf numFmtId="0" fontId="23" fillId="0" borderId="0" xfId="3" applyFont="1" applyAlignment="1">
      <alignment horizontal="left" vertical="top"/>
    </xf>
    <xf numFmtId="0" fontId="2" fillId="0" borderId="0" xfId="22" applyFont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7"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45" totalsRowCount="1" headerRowDxfId="36" dataDxfId="35" tableBorderDxfId="34" totalsRowBorderDxfId="33" totalsRowCellStyle="Total">
  <autoFilter ref="A6:L44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32" totalsRowCellStyle="Total"/>
    <tableColumn id="2" xr3:uid="{00000000-0010-0000-0000-000002000000}" name="FI$Cal_x000a_Supplier ID" totalsRowDxfId="31" totalsRowCellStyle="Total"/>
    <tableColumn id="3" xr3:uid="{00000000-0010-0000-0000-000003000000}" name="FI$Cal_x000a_Address_x000a_Sequence_x000a_ID" totalsRowDxfId="30" totalsRowCellStyle="Total"/>
    <tableColumn id="8" xr3:uid="{CB0BF8E2-2937-491F-BBC6-0279424B1568}" name="Full CDS Code" dataDxfId="29" totalsRowDxfId="28" totalsRowCellStyle="Total"/>
    <tableColumn id="4" xr3:uid="{00000000-0010-0000-0000-000004000000}" name="County_x000a_Code" dataDxfId="27" totalsRowDxfId="26" totalsRowCellStyle="Total"/>
    <tableColumn id="5" xr3:uid="{00000000-0010-0000-0000-000005000000}" name="District_x000a_Code" dataDxfId="25" totalsRowDxfId="24" totalsRowCellStyle="Total"/>
    <tableColumn id="6" xr3:uid="{00000000-0010-0000-0000-000006000000}" name="School_x000a_Code" dataDxfId="23" totalsRowDxfId="22" totalsRowCellStyle="Total"/>
    <tableColumn id="7" xr3:uid="{00000000-0010-0000-0000-000007000000}" name="Direct_x000a_Funded_x000a_Charter School_x000a_Number" dataDxfId="21" totalsRowDxfId="20" totalsRowCellStyle="Total"/>
    <tableColumn id="9" xr3:uid="{00000000-0010-0000-0000-000009000000}" name="Service_x000a_Location_x000a_Field" totalsRowDxfId="19" totalsRowCellStyle="Total"/>
    <tableColumn id="10" xr3:uid="{00000000-0010-0000-0000-00000A000000}" name="Local Educational Agency" dataDxfId="18" totalsRowDxfId="17" totalsRowCellStyle="Total"/>
    <tableColumn id="11" xr3:uid="{00000000-0010-0000-0000-00000B000000}" name="_x000a_2021–22_x000a_Final Allocation Amount" totalsRowFunction="sum" totalsRowDxfId="16" totalsRowCellStyle="Total"/>
    <tableColumn id="12" xr3:uid="{00000000-0010-0000-0000-00000C000000}" name="7th_x000a_Apportionment" totalsRowFunction="sum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itle III, Part A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26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_x000a_Treasurer" dataDxfId="7" totalsRowDxfId="6" totalsRowCellStyle="Total"/>
    <tableColumn id="3" xr3:uid="{00000000-0010-0000-0100-000003000000}" name="Invoice #" dataDxfId="5" totalsRowDxfId="4" totalsRowCellStyle="Total"/>
    <tableColumn id="4" xr3:uid="{00000000-0010-0000-0100-000004000000}" name="County_x000a_Total" totalsRowFunction="sum" dataDxfId="3" totalsRowDxfId="2" totalsRowCellStyle="Total"/>
    <tableColumn id="5" xr3:uid="{0DF4F408-F17E-4CF9-9918-92CB18335E0A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zoomScaleNormal="100" workbookViewId="0"/>
  </sheetViews>
  <sheetFormatPr defaultColWidth="9.21875" defaultRowHeight="15" x14ac:dyDescent="0.2"/>
  <cols>
    <col min="1" max="1" width="24.88671875" style="1" customWidth="1"/>
    <col min="2" max="2" width="13" style="1" customWidth="1"/>
    <col min="3" max="3" width="9.77734375" style="1" customWidth="1"/>
    <col min="4" max="4" width="14.88671875" style="1" bestFit="1" customWidth="1"/>
    <col min="5" max="6" width="7.77734375" style="1" customWidth="1"/>
    <col min="7" max="7" width="9.21875" style="1" bestFit="1" customWidth="1"/>
    <col min="8" max="8" width="9.109375" style="1" customWidth="1"/>
    <col min="9" max="9" width="11.109375" style="1" customWidth="1"/>
    <col min="10" max="10" width="40.77734375" style="1" customWidth="1"/>
    <col min="11" max="11" width="12.44140625" style="1" customWidth="1"/>
    <col min="12" max="12" width="15.44140625" style="1" customWidth="1"/>
    <col min="13" max="16384" width="9.21875" style="1"/>
  </cols>
  <sheetData>
    <row r="1" spans="1:12" ht="20.25" x14ac:dyDescent="0.2">
      <c r="A1" s="35" t="s">
        <v>21</v>
      </c>
    </row>
    <row r="2" spans="1:12" ht="18" x14ac:dyDescent="0.25">
      <c r="A2" s="36" t="s">
        <v>16</v>
      </c>
    </row>
    <row r="3" spans="1:12" ht="15.75" x14ac:dyDescent="0.25">
      <c r="A3" s="31" t="s">
        <v>15</v>
      </c>
    </row>
    <row r="4" spans="1:12" ht="15.75" x14ac:dyDescent="0.25">
      <c r="A4" s="1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">
      <c r="A5" t="s">
        <v>240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3">
      <c r="A6" s="22" t="s">
        <v>0</v>
      </c>
      <c r="B6" s="22" t="s">
        <v>9</v>
      </c>
      <c r="C6" s="22" t="s">
        <v>10</v>
      </c>
      <c r="D6" s="22" t="s">
        <v>19</v>
      </c>
      <c r="E6" s="22" t="s">
        <v>1</v>
      </c>
      <c r="F6" s="22" t="s">
        <v>2</v>
      </c>
      <c r="G6" s="22" t="s">
        <v>3</v>
      </c>
      <c r="H6" s="22" t="s">
        <v>4</v>
      </c>
      <c r="I6" s="22" t="s">
        <v>11</v>
      </c>
      <c r="J6" s="22" t="s">
        <v>5</v>
      </c>
      <c r="K6" s="22" t="s">
        <v>20</v>
      </c>
      <c r="L6" s="22" t="s">
        <v>22</v>
      </c>
    </row>
    <row r="7" spans="1:12" ht="15.75" thickTop="1" x14ac:dyDescent="0.2">
      <c r="A7" s="13" t="s">
        <v>216</v>
      </c>
      <c r="B7" s="5" t="s">
        <v>24</v>
      </c>
      <c r="C7" s="5">
        <v>50</v>
      </c>
      <c r="D7" s="5" t="s">
        <v>63</v>
      </c>
      <c r="E7" s="19" t="s">
        <v>64</v>
      </c>
      <c r="F7" s="19" t="s">
        <v>65</v>
      </c>
      <c r="G7" s="19" t="s">
        <v>66</v>
      </c>
      <c r="H7" s="19" t="s">
        <v>67</v>
      </c>
      <c r="I7" s="5" t="s">
        <v>65</v>
      </c>
      <c r="J7" s="32" t="s">
        <v>68</v>
      </c>
      <c r="K7" s="15">
        <v>20908</v>
      </c>
      <c r="L7" s="15">
        <v>4147</v>
      </c>
    </row>
    <row r="8" spans="1:12" x14ac:dyDescent="0.2">
      <c r="A8" s="13" t="s">
        <v>216</v>
      </c>
      <c r="B8" s="5" t="s">
        <v>24</v>
      </c>
      <c r="C8" s="5">
        <v>50</v>
      </c>
      <c r="D8" s="21" t="s">
        <v>69</v>
      </c>
      <c r="E8" s="19" t="s">
        <v>64</v>
      </c>
      <c r="F8" s="19" t="s">
        <v>70</v>
      </c>
      <c r="G8" s="19" t="s">
        <v>66</v>
      </c>
      <c r="H8" s="19" t="s">
        <v>67</v>
      </c>
      <c r="I8" s="5" t="s">
        <v>70</v>
      </c>
      <c r="J8" s="32" t="s">
        <v>71</v>
      </c>
      <c r="K8" s="15">
        <v>11947</v>
      </c>
      <c r="L8" s="15">
        <v>2987</v>
      </c>
    </row>
    <row r="9" spans="1:12" x14ac:dyDescent="0.2">
      <c r="A9" s="13" t="s">
        <v>25</v>
      </c>
      <c r="B9" s="5" t="s">
        <v>26</v>
      </c>
      <c r="C9" s="5">
        <v>10</v>
      </c>
      <c r="D9" s="5" t="s">
        <v>72</v>
      </c>
      <c r="E9" s="19" t="s">
        <v>73</v>
      </c>
      <c r="F9" s="19" t="s">
        <v>74</v>
      </c>
      <c r="G9" s="19" t="s">
        <v>66</v>
      </c>
      <c r="H9" s="19" t="s">
        <v>67</v>
      </c>
      <c r="I9" s="5" t="s">
        <v>74</v>
      </c>
      <c r="J9" s="32" t="s">
        <v>75</v>
      </c>
      <c r="K9" s="15">
        <v>3930</v>
      </c>
      <c r="L9" s="15">
        <v>478</v>
      </c>
    </row>
    <row r="10" spans="1:12" x14ac:dyDescent="0.2">
      <c r="A10" s="13" t="s">
        <v>25</v>
      </c>
      <c r="B10" s="5" t="s">
        <v>26</v>
      </c>
      <c r="C10" s="5">
        <v>10</v>
      </c>
      <c r="D10" s="5" t="s">
        <v>76</v>
      </c>
      <c r="E10" s="19" t="s">
        <v>73</v>
      </c>
      <c r="F10" s="19" t="s">
        <v>77</v>
      </c>
      <c r="G10" s="19" t="s">
        <v>66</v>
      </c>
      <c r="H10" s="19" t="s">
        <v>67</v>
      </c>
      <c r="I10" s="5" t="s">
        <v>77</v>
      </c>
      <c r="J10" s="32" t="s">
        <v>78</v>
      </c>
      <c r="K10" s="15">
        <v>24052</v>
      </c>
      <c r="L10" s="15">
        <v>4565</v>
      </c>
    </row>
    <row r="11" spans="1:12" x14ac:dyDescent="0.2">
      <c r="A11" s="13" t="s">
        <v>25</v>
      </c>
      <c r="B11" s="5" t="s">
        <v>26</v>
      </c>
      <c r="C11" s="5">
        <v>10</v>
      </c>
      <c r="D11" s="5" t="s">
        <v>79</v>
      </c>
      <c r="E11" s="19" t="s">
        <v>73</v>
      </c>
      <c r="F11" s="19" t="s">
        <v>80</v>
      </c>
      <c r="G11" s="19" t="s">
        <v>66</v>
      </c>
      <c r="H11" s="19" t="s">
        <v>67</v>
      </c>
      <c r="I11" s="5" t="s">
        <v>80</v>
      </c>
      <c r="J11" s="32" t="s">
        <v>81</v>
      </c>
      <c r="K11" s="15">
        <v>943</v>
      </c>
      <c r="L11" s="15">
        <v>471</v>
      </c>
    </row>
    <row r="12" spans="1:12" x14ac:dyDescent="0.2">
      <c r="A12" s="13" t="s">
        <v>27</v>
      </c>
      <c r="B12" s="5" t="s">
        <v>28</v>
      </c>
      <c r="C12" s="5">
        <v>2</v>
      </c>
      <c r="D12" s="5" t="s">
        <v>82</v>
      </c>
      <c r="E12" s="19" t="s">
        <v>83</v>
      </c>
      <c r="F12" s="19" t="s">
        <v>84</v>
      </c>
      <c r="G12" s="19" t="s">
        <v>66</v>
      </c>
      <c r="H12" s="19" t="s">
        <v>67</v>
      </c>
      <c r="I12" s="5" t="s">
        <v>84</v>
      </c>
      <c r="J12" s="32" t="s">
        <v>85</v>
      </c>
      <c r="K12" s="15">
        <v>32069</v>
      </c>
      <c r="L12" s="15">
        <v>303</v>
      </c>
    </row>
    <row r="13" spans="1:12" x14ac:dyDescent="0.2">
      <c r="A13" s="13" t="s">
        <v>27</v>
      </c>
      <c r="B13" s="5" t="s">
        <v>28</v>
      </c>
      <c r="C13" s="5">
        <v>2</v>
      </c>
      <c r="D13" s="5" t="s">
        <v>86</v>
      </c>
      <c r="E13" s="19" t="s">
        <v>83</v>
      </c>
      <c r="F13" s="19" t="s">
        <v>87</v>
      </c>
      <c r="G13" s="19" t="s">
        <v>66</v>
      </c>
      <c r="H13" s="19" t="s">
        <v>67</v>
      </c>
      <c r="I13" s="5" t="s">
        <v>87</v>
      </c>
      <c r="J13" s="32" t="s">
        <v>88</v>
      </c>
      <c r="K13" s="15">
        <v>3301</v>
      </c>
      <c r="L13" s="15">
        <v>825</v>
      </c>
    </row>
    <row r="14" spans="1:12" x14ac:dyDescent="0.2">
      <c r="A14" s="13" t="s">
        <v>29</v>
      </c>
      <c r="B14" s="5" t="s">
        <v>30</v>
      </c>
      <c r="C14" s="5">
        <v>1</v>
      </c>
      <c r="D14" s="5" t="s">
        <v>89</v>
      </c>
      <c r="E14" s="19" t="s">
        <v>90</v>
      </c>
      <c r="F14" s="19" t="s">
        <v>91</v>
      </c>
      <c r="G14" s="19" t="s">
        <v>66</v>
      </c>
      <c r="H14" s="19" t="s">
        <v>67</v>
      </c>
      <c r="I14" s="5" t="s">
        <v>91</v>
      </c>
      <c r="J14" s="32" t="s">
        <v>92</v>
      </c>
      <c r="K14" s="15">
        <v>6602</v>
      </c>
      <c r="L14" s="15">
        <v>1649</v>
      </c>
    </row>
    <row r="15" spans="1:12" x14ac:dyDescent="0.2">
      <c r="A15" s="13" t="s">
        <v>29</v>
      </c>
      <c r="B15" s="5" t="s">
        <v>30</v>
      </c>
      <c r="C15" s="5">
        <v>1</v>
      </c>
      <c r="D15" s="5" t="s">
        <v>93</v>
      </c>
      <c r="E15" s="19" t="s">
        <v>90</v>
      </c>
      <c r="F15" s="19" t="s">
        <v>94</v>
      </c>
      <c r="G15" s="19" t="s">
        <v>66</v>
      </c>
      <c r="H15" s="19" t="s">
        <v>67</v>
      </c>
      <c r="I15" s="5" t="s">
        <v>94</v>
      </c>
      <c r="J15" s="32" t="s">
        <v>95</v>
      </c>
      <c r="K15" s="15">
        <v>16034</v>
      </c>
      <c r="L15" s="15">
        <v>7750</v>
      </c>
    </row>
    <row r="16" spans="1:12" x14ac:dyDescent="0.2">
      <c r="A16" s="13" t="s">
        <v>29</v>
      </c>
      <c r="B16" s="5" t="s">
        <v>30</v>
      </c>
      <c r="C16" s="5">
        <v>1</v>
      </c>
      <c r="D16" s="5" t="s">
        <v>96</v>
      </c>
      <c r="E16" s="19" t="s">
        <v>90</v>
      </c>
      <c r="F16" s="19" t="s">
        <v>97</v>
      </c>
      <c r="G16" s="19" t="s">
        <v>98</v>
      </c>
      <c r="H16" s="19" t="s">
        <v>99</v>
      </c>
      <c r="I16" s="5" t="s">
        <v>100</v>
      </c>
      <c r="J16" s="32" t="s">
        <v>101</v>
      </c>
      <c r="K16" s="15">
        <v>8332</v>
      </c>
      <c r="L16" s="15">
        <v>2083</v>
      </c>
    </row>
    <row r="17" spans="1:12" x14ac:dyDescent="0.2">
      <c r="A17" s="13" t="s">
        <v>31</v>
      </c>
      <c r="B17" s="5" t="s">
        <v>32</v>
      </c>
      <c r="C17" s="5">
        <v>1</v>
      </c>
      <c r="D17" s="5" t="s">
        <v>102</v>
      </c>
      <c r="E17" s="19" t="s">
        <v>103</v>
      </c>
      <c r="F17" s="19" t="s">
        <v>104</v>
      </c>
      <c r="G17" s="19" t="s">
        <v>66</v>
      </c>
      <c r="H17" s="19" t="s">
        <v>67</v>
      </c>
      <c r="I17" s="5" t="s">
        <v>104</v>
      </c>
      <c r="J17" s="32" t="s">
        <v>105</v>
      </c>
      <c r="K17" s="15">
        <v>2830</v>
      </c>
      <c r="L17" s="15">
        <v>1414</v>
      </c>
    </row>
    <row r="18" spans="1:12" x14ac:dyDescent="0.2">
      <c r="A18" s="13" t="s">
        <v>33</v>
      </c>
      <c r="B18" s="5" t="s">
        <v>34</v>
      </c>
      <c r="C18" s="5">
        <v>53</v>
      </c>
      <c r="D18" s="5" t="s">
        <v>106</v>
      </c>
      <c r="E18" s="19" t="s">
        <v>107</v>
      </c>
      <c r="F18" s="19" t="s">
        <v>108</v>
      </c>
      <c r="G18" s="19" t="s">
        <v>66</v>
      </c>
      <c r="H18" s="19" t="s">
        <v>67</v>
      </c>
      <c r="I18" s="5" t="s">
        <v>108</v>
      </c>
      <c r="J18" s="32" t="s">
        <v>109</v>
      </c>
      <c r="K18" s="15">
        <v>83630</v>
      </c>
      <c r="L18" s="15">
        <v>3685</v>
      </c>
    </row>
    <row r="19" spans="1:12" x14ac:dyDescent="0.2">
      <c r="A19" s="13" t="s">
        <v>35</v>
      </c>
      <c r="B19" s="5" t="s">
        <v>36</v>
      </c>
      <c r="C19" s="5">
        <v>31</v>
      </c>
      <c r="D19" s="5" t="s">
        <v>110</v>
      </c>
      <c r="E19" s="19" t="s">
        <v>111</v>
      </c>
      <c r="F19" s="19" t="s">
        <v>112</v>
      </c>
      <c r="G19" s="19" t="s">
        <v>66</v>
      </c>
      <c r="H19" s="19" t="s">
        <v>67</v>
      </c>
      <c r="I19" s="5" t="s">
        <v>112</v>
      </c>
      <c r="J19" s="32" t="s">
        <v>113</v>
      </c>
      <c r="K19" s="15">
        <v>22008</v>
      </c>
      <c r="L19" s="15">
        <v>3882</v>
      </c>
    </row>
    <row r="20" spans="1:12" x14ac:dyDescent="0.2">
      <c r="A20" s="13" t="s">
        <v>37</v>
      </c>
      <c r="B20" s="5" t="s">
        <v>38</v>
      </c>
      <c r="C20" s="5">
        <v>1</v>
      </c>
      <c r="D20" s="5" t="s">
        <v>114</v>
      </c>
      <c r="E20" s="19" t="s">
        <v>115</v>
      </c>
      <c r="F20" s="19" t="s">
        <v>116</v>
      </c>
      <c r="G20" s="19" t="s">
        <v>66</v>
      </c>
      <c r="H20" s="19" t="s">
        <v>67</v>
      </c>
      <c r="I20" s="5" t="s">
        <v>116</v>
      </c>
      <c r="J20" s="32" t="s">
        <v>117</v>
      </c>
      <c r="K20" s="15">
        <v>52348</v>
      </c>
      <c r="L20" s="15">
        <v>13087</v>
      </c>
    </row>
    <row r="21" spans="1:12" x14ac:dyDescent="0.2">
      <c r="A21" s="13" t="s">
        <v>39</v>
      </c>
      <c r="B21" s="5" t="s">
        <v>40</v>
      </c>
      <c r="C21" s="5">
        <v>2</v>
      </c>
      <c r="D21" s="5" t="s">
        <v>118</v>
      </c>
      <c r="E21" s="19" t="s">
        <v>119</v>
      </c>
      <c r="F21" s="19" t="s">
        <v>120</v>
      </c>
      <c r="G21" s="19" t="s">
        <v>66</v>
      </c>
      <c r="H21" s="19" t="s">
        <v>67</v>
      </c>
      <c r="I21" s="5" t="s">
        <v>120</v>
      </c>
      <c r="J21" s="32" t="s">
        <v>121</v>
      </c>
      <c r="K21" s="15">
        <v>38986</v>
      </c>
      <c r="L21" s="15">
        <v>16697</v>
      </c>
    </row>
    <row r="22" spans="1:12" x14ac:dyDescent="0.2">
      <c r="A22" s="13" t="s">
        <v>39</v>
      </c>
      <c r="B22" s="5" t="s">
        <v>40</v>
      </c>
      <c r="C22" s="5">
        <v>2</v>
      </c>
      <c r="D22" s="5" t="s">
        <v>122</v>
      </c>
      <c r="E22" s="19" t="s">
        <v>119</v>
      </c>
      <c r="F22" s="19" t="s">
        <v>123</v>
      </c>
      <c r="G22" s="19" t="s">
        <v>66</v>
      </c>
      <c r="H22" s="19" t="s">
        <v>67</v>
      </c>
      <c r="I22" s="5" t="s">
        <v>123</v>
      </c>
      <c r="J22" s="32" t="s">
        <v>124</v>
      </c>
      <c r="K22" s="15">
        <v>17921</v>
      </c>
      <c r="L22" s="15">
        <v>4481</v>
      </c>
    </row>
    <row r="23" spans="1:12" x14ac:dyDescent="0.2">
      <c r="A23" s="13" t="s">
        <v>41</v>
      </c>
      <c r="B23" s="5" t="s">
        <v>42</v>
      </c>
      <c r="C23" s="5">
        <v>4</v>
      </c>
      <c r="D23" s="5" t="s">
        <v>125</v>
      </c>
      <c r="E23" s="19" t="s">
        <v>126</v>
      </c>
      <c r="F23" s="19" t="s">
        <v>127</v>
      </c>
      <c r="G23" s="19" t="s">
        <v>66</v>
      </c>
      <c r="H23" s="19" t="s">
        <v>67</v>
      </c>
      <c r="I23" s="5" t="s">
        <v>127</v>
      </c>
      <c r="J23" s="32" t="s">
        <v>128</v>
      </c>
      <c r="K23" s="15">
        <v>68854</v>
      </c>
      <c r="L23" s="15">
        <v>15305</v>
      </c>
    </row>
    <row r="24" spans="1:12" x14ac:dyDescent="0.2">
      <c r="A24" s="13" t="s">
        <v>43</v>
      </c>
      <c r="B24" s="5" t="s">
        <v>44</v>
      </c>
      <c r="C24" s="5">
        <v>11</v>
      </c>
      <c r="D24" s="5" t="s">
        <v>129</v>
      </c>
      <c r="E24" s="19" t="s">
        <v>130</v>
      </c>
      <c r="F24" s="19" t="s">
        <v>131</v>
      </c>
      <c r="G24" s="19" t="s">
        <v>66</v>
      </c>
      <c r="H24" s="19" t="s">
        <v>67</v>
      </c>
      <c r="I24" s="5" t="s">
        <v>131</v>
      </c>
      <c r="J24" s="32" t="s">
        <v>132</v>
      </c>
      <c r="K24" s="15">
        <v>15248</v>
      </c>
      <c r="L24" s="15">
        <v>3812</v>
      </c>
    </row>
    <row r="25" spans="1:12" x14ac:dyDescent="0.2">
      <c r="A25" s="13" t="s">
        <v>45</v>
      </c>
      <c r="B25" s="5" t="s">
        <v>46</v>
      </c>
      <c r="C25" s="5">
        <v>52</v>
      </c>
      <c r="D25" s="5" t="s">
        <v>133</v>
      </c>
      <c r="E25" s="19" t="s">
        <v>134</v>
      </c>
      <c r="F25" s="19" t="s">
        <v>135</v>
      </c>
      <c r="G25" s="19" t="s">
        <v>66</v>
      </c>
      <c r="H25" s="19" t="s">
        <v>67</v>
      </c>
      <c r="I25" s="5" t="s">
        <v>135</v>
      </c>
      <c r="J25" s="32" t="s">
        <v>136</v>
      </c>
      <c r="K25" s="15">
        <v>108154</v>
      </c>
      <c r="L25" s="15">
        <v>80360</v>
      </c>
    </row>
    <row r="26" spans="1:12" x14ac:dyDescent="0.2">
      <c r="A26" s="13" t="s">
        <v>45</v>
      </c>
      <c r="B26" s="5" t="s">
        <v>46</v>
      </c>
      <c r="C26" s="5">
        <v>52</v>
      </c>
      <c r="D26" s="5" t="s">
        <v>137</v>
      </c>
      <c r="E26" s="19" t="s">
        <v>134</v>
      </c>
      <c r="F26" s="19" t="s">
        <v>138</v>
      </c>
      <c r="G26" s="19" t="s">
        <v>139</v>
      </c>
      <c r="H26" s="19" t="s">
        <v>140</v>
      </c>
      <c r="I26" s="5" t="s">
        <v>141</v>
      </c>
      <c r="J26" s="32" t="s">
        <v>142</v>
      </c>
      <c r="K26" s="15">
        <v>14305</v>
      </c>
      <c r="L26" s="15">
        <v>6326</v>
      </c>
    </row>
    <row r="27" spans="1:12" x14ac:dyDescent="0.2">
      <c r="A27" s="13" t="s">
        <v>47</v>
      </c>
      <c r="B27" s="5" t="s">
        <v>48</v>
      </c>
      <c r="C27" s="5">
        <v>4</v>
      </c>
      <c r="D27" s="5" t="s">
        <v>143</v>
      </c>
      <c r="E27" s="19" t="s">
        <v>144</v>
      </c>
      <c r="F27" s="19" t="s">
        <v>145</v>
      </c>
      <c r="G27" s="19" t="s">
        <v>66</v>
      </c>
      <c r="H27" s="19" t="s">
        <v>67</v>
      </c>
      <c r="I27" s="5" t="s">
        <v>145</v>
      </c>
      <c r="J27" s="32" t="s">
        <v>146</v>
      </c>
      <c r="K27" s="15">
        <v>11790</v>
      </c>
      <c r="L27" s="15">
        <v>1678</v>
      </c>
    </row>
    <row r="28" spans="1:12" x14ac:dyDescent="0.2">
      <c r="A28" s="13" t="s">
        <v>47</v>
      </c>
      <c r="B28" s="5" t="s">
        <v>48</v>
      </c>
      <c r="C28" s="5">
        <v>4</v>
      </c>
      <c r="D28" s="5" t="s">
        <v>147</v>
      </c>
      <c r="E28" s="19" t="s">
        <v>144</v>
      </c>
      <c r="F28" s="19" t="s">
        <v>148</v>
      </c>
      <c r="G28" s="19" t="s">
        <v>66</v>
      </c>
      <c r="H28" s="19" t="s">
        <v>67</v>
      </c>
      <c r="I28" s="5" t="s">
        <v>148</v>
      </c>
      <c r="J28" s="32" t="s">
        <v>149</v>
      </c>
      <c r="K28" s="15">
        <v>14148</v>
      </c>
      <c r="L28" s="15">
        <v>5376</v>
      </c>
    </row>
    <row r="29" spans="1:12" x14ac:dyDescent="0.2">
      <c r="A29" s="13" t="s">
        <v>49</v>
      </c>
      <c r="B29" s="5" t="s">
        <v>50</v>
      </c>
      <c r="C29" s="5">
        <v>2</v>
      </c>
      <c r="D29" s="5" t="s">
        <v>150</v>
      </c>
      <c r="E29" s="19" t="s">
        <v>151</v>
      </c>
      <c r="F29" s="19" t="s">
        <v>152</v>
      </c>
      <c r="G29" s="19" t="s">
        <v>66</v>
      </c>
      <c r="H29" s="19" t="s">
        <v>67</v>
      </c>
      <c r="I29" s="5" t="s">
        <v>152</v>
      </c>
      <c r="J29" s="32" t="s">
        <v>153</v>
      </c>
      <c r="K29" s="15">
        <v>33326</v>
      </c>
      <c r="L29" s="15">
        <v>16742</v>
      </c>
    </row>
    <row r="30" spans="1:12" x14ac:dyDescent="0.2">
      <c r="A30" s="13" t="s">
        <v>49</v>
      </c>
      <c r="B30" s="5" t="s">
        <v>50</v>
      </c>
      <c r="C30" s="5">
        <v>2</v>
      </c>
      <c r="D30" s="5" t="s">
        <v>154</v>
      </c>
      <c r="E30" s="19" t="s">
        <v>151</v>
      </c>
      <c r="F30" s="19" t="s">
        <v>155</v>
      </c>
      <c r="G30" s="19" t="s">
        <v>66</v>
      </c>
      <c r="H30" s="19" t="s">
        <v>67</v>
      </c>
      <c r="I30" s="5" t="s">
        <v>155</v>
      </c>
      <c r="J30" s="32" t="s">
        <v>156</v>
      </c>
      <c r="K30" s="15">
        <v>3773</v>
      </c>
      <c r="L30" s="15">
        <v>944</v>
      </c>
    </row>
    <row r="31" spans="1:12" x14ac:dyDescent="0.2">
      <c r="A31" s="13" t="s">
        <v>49</v>
      </c>
      <c r="B31" s="5" t="s">
        <v>50</v>
      </c>
      <c r="C31" s="5">
        <v>2</v>
      </c>
      <c r="D31" s="5" t="s">
        <v>157</v>
      </c>
      <c r="E31" s="19" t="s">
        <v>151</v>
      </c>
      <c r="F31" s="19" t="s">
        <v>158</v>
      </c>
      <c r="G31" s="19" t="s">
        <v>66</v>
      </c>
      <c r="H31" s="19" t="s">
        <v>67</v>
      </c>
      <c r="I31" s="5" t="s">
        <v>158</v>
      </c>
      <c r="J31" s="32" t="s">
        <v>159</v>
      </c>
      <c r="K31" s="15">
        <v>187854</v>
      </c>
      <c r="L31" s="15">
        <v>19247</v>
      </c>
    </row>
    <row r="32" spans="1:12" x14ac:dyDescent="0.2">
      <c r="A32" s="13" t="s">
        <v>49</v>
      </c>
      <c r="B32" s="5" t="s">
        <v>50</v>
      </c>
      <c r="C32" s="5">
        <v>2</v>
      </c>
      <c r="D32" s="5" t="s">
        <v>160</v>
      </c>
      <c r="E32" s="19" t="s">
        <v>151</v>
      </c>
      <c r="F32" s="19" t="s">
        <v>161</v>
      </c>
      <c r="G32" s="19" t="s">
        <v>66</v>
      </c>
      <c r="H32" s="19" t="s">
        <v>67</v>
      </c>
      <c r="I32" s="5" t="s">
        <v>161</v>
      </c>
      <c r="J32" s="32" t="s">
        <v>162</v>
      </c>
      <c r="K32" s="15">
        <v>14148</v>
      </c>
      <c r="L32" s="15">
        <v>549</v>
      </c>
    </row>
    <row r="33" spans="1:12" x14ac:dyDescent="0.2">
      <c r="A33" s="13" t="s">
        <v>49</v>
      </c>
      <c r="B33" s="5" t="s">
        <v>50</v>
      </c>
      <c r="C33" s="5">
        <v>2</v>
      </c>
      <c r="D33" s="5" t="s">
        <v>163</v>
      </c>
      <c r="E33" s="19" t="s">
        <v>151</v>
      </c>
      <c r="F33" s="19" t="s">
        <v>164</v>
      </c>
      <c r="G33" s="19" t="s">
        <v>165</v>
      </c>
      <c r="H33" s="19" t="s">
        <v>166</v>
      </c>
      <c r="I33" s="5" t="s">
        <v>167</v>
      </c>
      <c r="J33" s="32" t="s">
        <v>168</v>
      </c>
      <c r="K33" s="15">
        <v>8646</v>
      </c>
      <c r="L33" s="15">
        <v>2162</v>
      </c>
    </row>
    <row r="34" spans="1:12" x14ac:dyDescent="0.2">
      <c r="A34" s="13" t="s">
        <v>49</v>
      </c>
      <c r="B34" s="5" t="s">
        <v>50</v>
      </c>
      <c r="C34" s="5">
        <v>2</v>
      </c>
      <c r="D34" s="5" t="s">
        <v>169</v>
      </c>
      <c r="E34" s="19" t="s">
        <v>151</v>
      </c>
      <c r="F34" s="19" t="s">
        <v>164</v>
      </c>
      <c r="G34" s="19" t="s">
        <v>170</v>
      </c>
      <c r="H34" s="19" t="s">
        <v>171</v>
      </c>
      <c r="I34" s="5" t="s">
        <v>172</v>
      </c>
      <c r="J34" s="32" t="s">
        <v>173</v>
      </c>
      <c r="K34" s="15">
        <v>3773</v>
      </c>
      <c r="L34" s="15">
        <v>944</v>
      </c>
    </row>
    <row r="35" spans="1:12" x14ac:dyDescent="0.2">
      <c r="A35" s="13" t="s">
        <v>51</v>
      </c>
      <c r="B35" s="5" t="s">
        <v>52</v>
      </c>
      <c r="C35" s="5">
        <v>1</v>
      </c>
      <c r="D35" s="5" t="s">
        <v>174</v>
      </c>
      <c r="E35" s="19" t="s">
        <v>175</v>
      </c>
      <c r="F35" s="19" t="s">
        <v>176</v>
      </c>
      <c r="G35" s="19" t="s">
        <v>66</v>
      </c>
      <c r="H35" s="19" t="s">
        <v>67</v>
      </c>
      <c r="I35" s="5" t="s">
        <v>176</v>
      </c>
      <c r="J35" s="32" t="s">
        <v>177</v>
      </c>
      <c r="K35" s="15">
        <v>5502</v>
      </c>
      <c r="L35" s="15">
        <v>3260</v>
      </c>
    </row>
    <row r="36" spans="1:12" x14ac:dyDescent="0.2">
      <c r="A36" s="13" t="s">
        <v>51</v>
      </c>
      <c r="B36" s="5" t="s">
        <v>52</v>
      </c>
      <c r="C36" s="5">
        <v>1</v>
      </c>
      <c r="D36" s="5" t="s">
        <v>178</v>
      </c>
      <c r="E36" s="19" t="s">
        <v>175</v>
      </c>
      <c r="F36" s="19" t="s">
        <v>179</v>
      </c>
      <c r="G36" s="19" t="s">
        <v>66</v>
      </c>
      <c r="H36" s="19" t="s">
        <v>67</v>
      </c>
      <c r="I36" s="5" t="s">
        <v>179</v>
      </c>
      <c r="J36" s="32" t="s">
        <v>180</v>
      </c>
      <c r="K36" s="15">
        <v>35370</v>
      </c>
      <c r="L36" s="15">
        <v>4194</v>
      </c>
    </row>
    <row r="37" spans="1:12" x14ac:dyDescent="0.2">
      <c r="A37" s="13" t="s">
        <v>51</v>
      </c>
      <c r="B37" s="5" t="s">
        <v>52</v>
      </c>
      <c r="C37" s="5">
        <v>1</v>
      </c>
      <c r="D37" s="5" t="s">
        <v>181</v>
      </c>
      <c r="E37" s="19" t="s">
        <v>175</v>
      </c>
      <c r="F37" s="19" t="s">
        <v>182</v>
      </c>
      <c r="G37" s="19" t="s">
        <v>183</v>
      </c>
      <c r="H37" s="19" t="s">
        <v>184</v>
      </c>
      <c r="I37" s="5" t="s">
        <v>185</v>
      </c>
      <c r="J37" s="32" t="s">
        <v>186</v>
      </c>
      <c r="K37" s="15">
        <v>6288</v>
      </c>
      <c r="L37" s="15">
        <v>1572</v>
      </c>
    </row>
    <row r="38" spans="1:12" x14ac:dyDescent="0.2">
      <c r="A38" s="13" t="s">
        <v>53</v>
      </c>
      <c r="B38" s="5" t="s">
        <v>54</v>
      </c>
      <c r="C38" s="5">
        <v>1</v>
      </c>
      <c r="D38" s="5" t="s">
        <v>187</v>
      </c>
      <c r="E38" s="19" t="s">
        <v>188</v>
      </c>
      <c r="F38" s="19" t="s">
        <v>189</v>
      </c>
      <c r="G38" s="19" t="s">
        <v>66</v>
      </c>
      <c r="H38" s="19" t="s">
        <v>67</v>
      </c>
      <c r="I38" s="5" t="s">
        <v>189</v>
      </c>
      <c r="J38" s="32" t="s">
        <v>190</v>
      </c>
      <c r="K38" s="15">
        <v>22008</v>
      </c>
      <c r="L38" s="15">
        <v>3479</v>
      </c>
    </row>
    <row r="39" spans="1:12" x14ac:dyDescent="0.2">
      <c r="A39" s="13" t="s">
        <v>55</v>
      </c>
      <c r="B39" s="5" t="s">
        <v>56</v>
      </c>
      <c r="C39" s="5">
        <v>1</v>
      </c>
      <c r="D39" s="5" t="s">
        <v>191</v>
      </c>
      <c r="E39" s="19" t="s">
        <v>192</v>
      </c>
      <c r="F39" s="19" t="s">
        <v>193</v>
      </c>
      <c r="G39" s="19" t="s">
        <v>66</v>
      </c>
      <c r="H39" s="19" t="s">
        <v>67</v>
      </c>
      <c r="I39" s="5" t="s">
        <v>193</v>
      </c>
      <c r="J39" s="32" t="s">
        <v>194</v>
      </c>
      <c r="K39" s="15">
        <v>91490</v>
      </c>
      <c r="L39" s="15">
        <v>8600</v>
      </c>
    </row>
    <row r="40" spans="1:12" x14ac:dyDescent="0.2">
      <c r="A40" s="13" t="s">
        <v>57</v>
      </c>
      <c r="B40" s="5" t="s">
        <v>58</v>
      </c>
      <c r="C40" s="5">
        <v>3</v>
      </c>
      <c r="D40" s="21" t="s">
        <v>195</v>
      </c>
      <c r="E40" s="19" t="s">
        <v>196</v>
      </c>
      <c r="F40" s="19" t="s">
        <v>197</v>
      </c>
      <c r="G40" s="19" t="s">
        <v>66</v>
      </c>
      <c r="H40" s="19" t="s">
        <v>67</v>
      </c>
      <c r="I40" s="5" t="s">
        <v>197</v>
      </c>
      <c r="J40" s="32" t="s">
        <v>198</v>
      </c>
      <c r="K40" s="15">
        <v>24366</v>
      </c>
      <c r="L40" s="15">
        <v>8019</v>
      </c>
    </row>
    <row r="41" spans="1:12" x14ac:dyDescent="0.2">
      <c r="A41" s="13" t="s">
        <v>57</v>
      </c>
      <c r="B41" s="5" t="s">
        <v>58</v>
      </c>
      <c r="C41" s="5">
        <v>3</v>
      </c>
      <c r="D41" s="21" t="s">
        <v>199</v>
      </c>
      <c r="E41" s="19" t="s">
        <v>196</v>
      </c>
      <c r="F41" s="19" t="s">
        <v>200</v>
      </c>
      <c r="G41" s="19" t="s">
        <v>66</v>
      </c>
      <c r="H41" s="19" t="s">
        <v>67</v>
      </c>
      <c r="I41" s="5" t="s">
        <v>200</v>
      </c>
      <c r="J41" s="32" t="s">
        <v>201</v>
      </c>
      <c r="K41" s="15">
        <v>74041</v>
      </c>
      <c r="L41" s="15">
        <v>34958</v>
      </c>
    </row>
    <row r="42" spans="1:12" x14ac:dyDescent="0.2">
      <c r="A42" s="13" t="s">
        <v>59</v>
      </c>
      <c r="B42" s="5" t="s">
        <v>60</v>
      </c>
      <c r="C42" s="5">
        <v>6</v>
      </c>
      <c r="D42" s="21" t="s">
        <v>202</v>
      </c>
      <c r="E42" s="19" t="s">
        <v>203</v>
      </c>
      <c r="F42" s="19" t="s">
        <v>204</v>
      </c>
      <c r="G42" s="19" t="s">
        <v>66</v>
      </c>
      <c r="H42" s="19" t="s">
        <v>67</v>
      </c>
      <c r="I42" s="5" t="s">
        <v>204</v>
      </c>
      <c r="J42" s="32" t="s">
        <v>205</v>
      </c>
      <c r="K42" s="15">
        <v>10218</v>
      </c>
      <c r="L42" s="15">
        <v>1159</v>
      </c>
    </row>
    <row r="43" spans="1:12" x14ac:dyDescent="0.2">
      <c r="A43" s="13" t="s">
        <v>59</v>
      </c>
      <c r="B43" s="5" t="s">
        <v>60</v>
      </c>
      <c r="C43" s="5">
        <v>6</v>
      </c>
      <c r="D43" s="21" t="s">
        <v>206</v>
      </c>
      <c r="E43" s="19" t="s">
        <v>203</v>
      </c>
      <c r="F43" s="19" t="s">
        <v>207</v>
      </c>
      <c r="G43" s="19" t="s">
        <v>208</v>
      </c>
      <c r="H43" s="19" t="s">
        <v>209</v>
      </c>
      <c r="I43" s="5" t="s">
        <v>210</v>
      </c>
      <c r="J43" s="32" t="s">
        <v>211</v>
      </c>
      <c r="K43" s="15">
        <v>786</v>
      </c>
      <c r="L43" s="15">
        <v>195</v>
      </c>
    </row>
    <row r="44" spans="1:12" x14ac:dyDescent="0.2">
      <c r="A44" s="13" t="s">
        <v>61</v>
      </c>
      <c r="B44" s="5" t="s">
        <v>62</v>
      </c>
      <c r="C44" s="5">
        <v>35</v>
      </c>
      <c r="D44" s="21" t="s">
        <v>212</v>
      </c>
      <c r="E44" s="19" t="s">
        <v>213</v>
      </c>
      <c r="F44" s="19" t="s">
        <v>214</v>
      </c>
      <c r="G44" s="19" t="s">
        <v>66</v>
      </c>
      <c r="H44" s="19" t="s">
        <v>67</v>
      </c>
      <c r="I44" s="5" t="s">
        <v>214</v>
      </c>
      <c r="J44" s="32" t="s">
        <v>215</v>
      </c>
      <c r="K44" s="15">
        <v>12262</v>
      </c>
      <c r="L44" s="15">
        <v>3141</v>
      </c>
    </row>
    <row r="45" spans="1:12" customFormat="1" ht="15.75" x14ac:dyDescent="0.25">
      <c r="A45" s="27" t="s">
        <v>6</v>
      </c>
      <c r="B45" s="27"/>
      <c r="C45" s="27"/>
      <c r="D45" s="27"/>
      <c r="E45" s="27"/>
      <c r="F45" s="27"/>
      <c r="G45" s="27"/>
      <c r="H45" s="27"/>
      <c r="I45" s="33"/>
      <c r="J45" s="27"/>
      <c r="K45" s="34">
        <f>SUBTOTAL(109,Table3[
2021–22
Final Allocation Amount])</f>
        <v>1112191</v>
      </c>
      <c r="L45" s="34">
        <f>SUBTOTAL(109,Table3[7th
Apportionment])</f>
        <v>290526</v>
      </c>
    </row>
    <row r="46" spans="1:12" x14ac:dyDescent="0.2">
      <c r="A46" s="1" t="s">
        <v>7</v>
      </c>
      <c r="I46" s="5"/>
      <c r="L46" s="3"/>
    </row>
    <row r="47" spans="1:12" x14ac:dyDescent="0.2">
      <c r="A47" s="1" t="s">
        <v>8</v>
      </c>
      <c r="I47" s="5"/>
      <c r="L47" s="3"/>
    </row>
    <row r="48" spans="1:12" x14ac:dyDescent="0.2">
      <c r="A48" s="20" t="s">
        <v>218</v>
      </c>
      <c r="B48" s="7"/>
      <c r="C48" s="7"/>
      <c r="D48" s="7"/>
      <c r="I48" s="5"/>
      <c r="L48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zoomScaleNormal="100" workbookViewId="0"/>
  </sheetViews>
  <sheetFormatPr defaultColWidth="9.21875" defaultRowHeight="15" x14ac:dyDescent="0.2"/>
  <cols>
    <col min="1" max="1" width="10.5546875" style="10" customWidth="1"/>
    <col min="2" max="2" width="17.77734375" customWidth="1"/>
    <col min="3" max="3" width="19.77734375" customWidth="1"/>
    <col min="4" max="4" width="11" style="2" bestFit="1" customWidth="1"/>
  </cols>
  <sheetData>
    <row r="1" spans="1:5" ht="21.95" customHeight="1" x14ac:dyDescent="0.2">
      <c r="A1" s="29" t="s">
        <v>23</v>
      </c>
    </row>
    <row r="2" spans="1:5" ht="18" x14ac:dyDescent="0.25">
      <c r="A2" s="30" t="s">
        <v>17</v>
      </c>
      <c r="D2"/>
    </row>
    <row r="3" spans="1:5" ht="15.75" x14ac:dyDescent="0.25">
      <c r="A3" s="31" t="s">
        <v>15</v>
      </c>
    </row>
    <row r="4" spans="1:5" ht="15.75" x14ac:dyDescent="0.25">
      <c r="A4" s="14" t="s">
        <v>18</v>
      </c>
      <c r="B4" s="11"/>
      <c r="C4" s="11"/>
      <c r="D4" s="12"/>
    </row>
    <row r="5" spans="1:5" s="8" customFormat="1" ht="31.5" x14ac:dyDescent="0.25">
      <c r="A5" s="23" t="s">
        <v>1</v>
      </c>
      <c r="B5" s="23" t="s">
        <v>13</v>
      </c>
      <c r="C5" s="23" t="s">
        <v>14</v>
      </c>
      <c r="D5" s="24" t="s">
        <v>12</v>
      </c>
      <c r="E5" s="23" t="s">
        <v>219</v>
      </c>
    </row>
    <row r="6" spans="1:5" x14ac:dyDescent="0.2">
      <c r="A6" s="16" t="s">
        <v>64</v>
      </c>
      <c r="B6" t="s">
        <v>216</v>
      </c>
      <c r="C6" s="21" t="s">
        <v>217</v>
      </c>
      <c r="D6" s="18">
        <v>7134</v>
      </c>
      <c r="E6" s="25" t="s">
        <v>220</v>
      </c>
    </row>
    <row r="7" spans="1:5" x14ac:dyDescent="0.2">
      <c r="A7" s="5" t="s">
        <v>73</v>
      </c>
      <c r="B7" s="1" t="s">
        <v>25</v>
      </c>
      <c r="C7" s="21" t="s">
        <v>217</v>
      </c>
      <c r="D7" s="6">
        <v>5514</v>
      </c>
      <c r="E7" s="25" t="s">
        <v>221</v>
      </c>
    </row>
    <row r="8" spans="1:5" x14ac:dyDescent="0.2">
      <c r="A8" s="5" t="s">
        <v>83</v>
      </c>
      <c r="B8" s="1" t="s">
        <v>27</v>
      </c>
      <c r="C8" s="21" t="s">
        <v>217</v>
      </c>
      <c r="D8" s="6">
        <v>1128</v>
      </c>
      <c r="E8" s="25" t="s">
        <v>222</v>
      </c>
    </row>
    <row r="9" spans="1:5" x14ac:dyDescent="0.2">
      <c r="A9" s="16" t="s">
        <v>90</v>
      </c>
      <c r="B9" s="17" t="s">
        <v>29</v>
      </c>
      <c r="C9" s="21" t="s">
        <v>217</v>
      </c>
      <c r="D9" s="18">
        <v>11482</v>
      </c>
      <c r="E9" s="25" t="s">
        <v>223</v>
      </c>
    </row>
    <row r="10" spans="1:5" x14ac:dyDescent="0.2">
      <c r="A10" s="16" t="s">
        <v>103</v>
      </c>
      <c r="B10" s="17" t="s">
        <v>31</v>
      </c>
      <c r="C10" s="21" t="s">
        <v>217</v>
      </c>
      <c r="D10" s="18">
        <v>1414</v>
      </c>
      <c r="E10" s="25" t="s">
        <v>224</v>
      </c>
    </row>
    <row r="11" spans="1:5" x14ac:dyDescent="0.2">
      <c r="A11" s="16" t="s">
        <v>107</v>
      </c>
      <c r="B11" s="17" t="s">
        <v>33</v>
      </c>
      <c r="C11" s="21" t="s">
        <v>217</v>
      </c>
      <c r="D11" s="18">
        <v>3685</v>
      </c>
      <c r="E11" s="25" t="s">
        <v>225</v>
      </c>
    </row>
    <row r="12" spans="1:5" x14ac:dyDescent="0.2">
      <c r="A12" s="16" t="s">
        <v>111</v>
      </c>
      <c r="B12" s="17" t="s">
        <v>35</v>
      </c>
      <c r="C12" s="21" t="s">
        <v>217</v>
      </c>
      <c r="D12" s="18">
        <v>3882</v>
      </c>
      <c r="E12" s="25" t="s">
        <v>226</v>
      </c>
    </row>
    <row r="13" spans="1:5" x14ac:dyDescent="0.2">
      <c r="A13" s="16" t="s">
        <v>115</v>
      </c>
      <c r="B13" s="17" t="s">
        <v>37</v>
      </c>
      <c r="C13" s="21" t="s">
        <v>217</v>
      </c>
      <c r="D13" s="18">
        <v>13087</v>
      </c>
      <c r="E13" s="25" t="s">
        <v>227</v>
      </c>
    </row>
    <row r="14" spans="1:5" x14ac:dyDescent="0.2">
      <c r="A14" s="16" t="s">
        <v>119</v>
      </c>
      <c r="B14" s="17" t="s">
        <v>39</v>
      </c>
      <c r="C14" s="21" t="s">
        <v>217</v>
      </c>
      <c r="D14" s="18">
        <v>21178</v>
      </c>
      <c r="E14" s="25" t="s">
        <v>228</v>
      </c>
    </row>
    <row r="15" spans="1:5" x14ac:dyDescent="0.2">
      <c r="A15" s="16" t="s">
        <v>126</v>
      </c>
      <c r="B15" s="17" t="s">
        <v>41</v>
      </c>
      <c r="C15" s="21" t="s">
        <v>217</v>
      </c>
      <c r="D15" s="18">
        <v>15305</v>
      </c>
      <c r="E15" s="25" t="s">
        <v>229</v>
      </c>
    </row>
    <row r="16" spans="1:5" x14ac:dyDescent="0.2">
      <c r="A16" s="16" t="s">
        <v>130</v>
      </c>
      <c r="B16" s="17" t="s">
        <v>43</v>
      </c>
      <c r="C16" s="21" t="s">
        <v>217</v>
      </c>
      <c r="D16" s="18">
        <v>3812</v>
      </c>
      <c r="E16" s="25" t="s">
        <v>230</v>
      </c>
    </row>
    <row r="17" spans="1:5" x14ac:dyDescent="0.2">
      <c r="A17" s="16" t="s">
        <v>134</v>
      </c>
      <c r="B17" s="17" t="s">
        <v>45</v>
      </c>
      <c r="C17" s="21" t="s">
        <v>217</v>
      </c>
      <c r="D17" s="18">
        <v>86686</v>
      </c>
      <c r="E17" s="25" t="s">
        <v>231</v>
      </c>
    </row>
    <row r="18" spans="1:5" x14ac:dyDescent="0.2">
      <c r="A18" s="16" t="s">
        <v>144</v>
      </c>
      <c r="B18" s="17" t="s">
        <v>47</v>
      </c>
      <c r="C18" s="21" t="s">
        <v>217</v>
      </c>
      <c r="D18" s="18">
        <v>7054</v>
      </c>
      <c r="E18" s="25" t="s">
        <v>232</v>
      </c>
    </row>
    <row r="19" spans="1:5" x14ac:dyDescent="0.2">
      <c r="A19" s="16" t="s">
        <v>151</v>
      </c>
      <c r="B19" s="17" t="s">
        <v>49</v>
      </c>
      <c r="C19" s="21" t="s">
        <v>217</v>
      </c>
      <c r="D19" s="18">
        <v>40588</v>
      </c>
      <c r="E19" s="25" t="s">
        <v>233</v>
      </c>
    </row>
    <row r="20" spans="1:5" x14ac:dyDescent="0.2">
      <c r="A20" s="16" t="s">
        <v>175</v>
      </c>
      <c r="B20" s="17" t="s">
        <v>51</v>
      </c>
      <c r="C20" s="21" t="s">
        <v>217</v>
      </c>
      <c r="D20" s="18">
        <v>9026</v>
      </c>
      <c r="E20" s="25" t="s">
        <v>234</v>
      </c>
    </row>
    <row r="21" spans="1:5" x14ac:dyDescent="0.2">
      <c r="A21" s="16" t="s">
        <v>188</v>
      </c>
      <c r="B21" s="17" t="s">
        <v>53</v>
      </c>
      <c r="C21" s="21" t="s">
        <v>217</v>
      </c>
      <c r="D21" s="18">
        <v>3479</v>
      </c>
      <c r="E21" s="25" t="s">
        <v>235</v>
      </c>
    </row>
    <row r="22" spans="1:5" x14ac:dyDescent="0.2">
      <c r="A22" s="16" t="s">
        <v>192</v>
      </c>
      <c r="B22" s="17" t="s">
        <v>55</v>
      </c>
      <c r="C22" s="21" t="s">
        <v>217</v>
      </c>
      <c r="D22" s="18">
        <v>8600</v>
      </c>
      <c r="E22" s="25" t="s">
        <v>236</v>
      </c>
    </row>
    <row r="23" spans="1:5" x14ac:dyDescent="0.2">
      <c r="A23" s="16" t="s">
        <v>196</v>
      </c>
      <c r="B23" s="17" t="s">
        <v>57</v>
      </c>
      <c r="C23" s="21" t="s">
        <v>217</v>
      </c>
      <c r="D23" s="18">
        <v>42977</v>
      </c>
      <c r="E23" s="25" t="s">
        <v>237</v>
      </c>
    </row>
    <row r="24" spans="1:5" x14ac:dyDescent="0.2">
      <c r="A24" s="16" t="s">
        <v>203</v>
      </c>
      <c r="B24" s="17" t="s">
        <v>59</v>
      </c>
      <c r="C24" s="21" t="s">
        <v>217</v>
      </c>
      <c r="D24" s="18">
        <v>1354</v>
      </c>
      <c r="E24" s="25" t="s">
        <v>238</v>
      </c>
    </row>
    <row r="25" spans="1:5" x14ac:dyDescent="0.2">
      <c r="A25" s="10" t="s">
        <v>213</v>
      </c>
      <c r="B25" t="s">
        <v>61</v>
      </c>
      <c r="C25" s="21" t="s">
        <v>217</v>
      </c>
      <c r="D25" s="2">
        <v>3141</v>
      </c>
      <c r="E25" s="25" t="s">
        <v>239</v>
      </c>
    </row>
    <row r="26" spans="1:5" ht="15.75" x14ac:dyDescent="0.25">
      <c r="A26" s="26" t="s">
        <v>6</v>
      </c>
      <c r="B26" s="27"/>
      <c r="C26" s="27"/>
      <c r="D26" s="28">
        <f>SUBTOTAL(109,Table7[County
Total])</f>
        <v>290526</v>
      </c>
      <c r="E26" s="27"/>
    </row>
    <row r="27" spans="1:5" x14ac:dyDescent="0.2">
      <c r="A27" s="9" t="s">
        <v>7</v>
      </c>
      <c r="B27" s="1"/>
      <c r="C27" s="1"/>
      <c r="D27" s="6"/>
    </row>
    <row r="28" spans="1:5" x14ac:dyDescent="0.2">
      <c r="A28" s="9" t="s">
        <v>8</v>
      </c>
      <c r="B28" s="1"/>
      <c r="C28" s="1"/>
      <c r="D28" s="6"/>
    </row>
    <row r="29" spans="1:5" x14ac:dyDescent="0.2">
      <c r="A29" s="20" t="s">
        <v>218</v>
      </c>
      <c r="B29" s="1"/>
      <c r="C29" s="1"/>
      <c r="D29" s="6"/>
    </row>
  </sheetData>
  <printOptions horizontalCentered="1"/>
  <pageMargins left="0.45" right="0.45" top="0.75" bottom="0.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Imm Appt 7th</vt:lpstr>
      <vt:lpstr>2021-22 Title III IMM County</vt:lpstr>
      <vt:lpstr>'2021-22 Title III IMM County'!Print_Area</vt:lpstr>
      <vt:lpstr>'2021-22 Imm Appt 7th'!Print_Titles</vt:lpstr>
      <vt:lpstr>'2021-22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Recip7-21: Title III, Immigrant Education (CA Dept of Education)</dc:title>
  <dc:subject>Title III, English Language Acquisition, Language Enhancement, and Academic Achievement for Immigrant Children program seventh apportionment schedule for fiscal year 2021-22.</dc:subject>
  <dc:creator/>
  <cp:lastModifiedBy/>
  <dcterms:created xsi:type="dcterms:W3CDTF">2024-12-31T17:13:04Z</dcterms:created>
  <dcterms:modified xsi:type="dcterms:W3CDTF">2024-12-31T17:13:14Z</dcterms:modified>
</cp:coreProperties>
</file>