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64B032E2-83D7-4C74-AC64-3CC051C209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2 Imm Appt 8th" sheetId="1" r:id="rId1"/>
    <sheet name="2021-22 Title III IMM County" sheetId="2" r:id="rId2"/>
  </sheets>
  <definedNames>
    <definedName name="_1_2005_06_RE_CERTIFICATIO">#REF!</definedName>
    <definedName name="_xlnm._FilterDatabase" localSheetId="0" hidden="1">'2021-22 Imm Appt 8th'!$A$6:$L$22</definedName>
    <definedName name="_xlnm._FilterDatabase" localSheetId="1" hidden="1">'2021-22 Title III IMM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'2021-22 Title III IMM County'!$A$1:$G$22</definedName>
    <definedName name="_xlnm.Print_Titles" localSheetId="0">'2021-22 Imm Appt 8th'!$1:$6</definedName>
    <definedName name="_xlnm.Print_Titles" localSheetId="1">'2021-22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D19" i="2" l="1"/>
  <c r="K23" i="1" l="1"/>
</calcChain>
</file>

<file path=xl/sharedStrings.xml><?xml version="1.0" encoding="utf-8"?>
<sst xmlns="http://schemas.openxmlformats.org/spreadsheetml/2006/main" count="230" uniqueCount="130">
  <si>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</si>
  <si>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</si>
  <si>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</si>
  <si>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</si>
  <si>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</si>
  <si>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</si>
  <si>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</si>
  <si>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</si>
  <si>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</si>
  <si>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</si>
  <si>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</si>
  <si>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</si>
  <si>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</si>
  <si>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</si>
  <si>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</si>
  <si>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</si>
  <si>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</si>
  <si>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</si>
  <si>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r>
      <t>Fiscal Year 2021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22</t>
    </r>
  </si>
  <si>
    <t>Full CDS Code</t>
  </si>
  <si>
    <r>
      <t xml:space="preserve">
2021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22
Final Allocation Amount</t>
    </r>
  </si>
  <si>
    <t>0000009047</t>
  </si>
  <si>
    <t>Fresno</t>
  </si>
  <si>
    <t>0000006842</t>
  </si>
  <si>
    <t>Kern</t>
  </si>
  <si>
    <t>0000040496</t>
  </si>
  <si>
    <t>Los Angeles</t>
  </si>
  <si>
    <t>0000044132</t>
  </si>
  <si>
    <t>Marin</t>
  </si>
  <si>
    <t>0000004508</t>
  </si>
  <si>
    <t>Mendocino</t>
  </si>
  <si>
    <t>0000004364</t>
  </si>
  <si>
    <t>Orange</t>
  </si>
  <si>
    <t>0000012840</t>
  </si>
  <si>
    <t>San Bernardino</t>
  </si>
  <si>
    <t>0000011839</t>
  </si>
  <si>
    <t>San Diego</t>
  </si>
  <si>
    <t>0000007988</t>
  </si>
  <si>
    <t>San Joaquin</t>
  </si>
  <si>
    <t>0000011841</t>
  </si>
  <si>
    <t>Santa Clara</t>
  </si>
  <si>
    <t>0000011846</t>
  </si>
  <si>
    <t>Sonoma</t>
  </si>
  <si>
    <t>0000011855</t>
  </si>
  <si>
    <t>07616300000000</t>
  </si>
  <si>
    <t>07</t>
  </si>
  <si>
    <t>61630</t>
  </si>
  <si>
    <t>0000000</t>
  </si>
  <si>
    <t>N/A</t>
  </si>
  <si>
    <t>Acalanes Union High</t>
  </si>
  <si>
    <t>10</t>
  </si>
  <si>
    <t>15</t>
  </si>
  <si>
    <t>15638340000000</t>
  </si>
  <si>
    <t>63834</t>
  </si>
  <si>
    <t>Vineland Elementary</t>
  </si>
  <si>
    <t>19</t>
  </si>
  <si>
    <t>21654580000000</t>
  </si>
  <si>
    <t>21</t>
  </si>
  <si>
    <t>65458</t>
  </si>
  <si>
    <t>San Rafael City Elementary</t>
  </si>
  <si>
    <t>23656150000000</t>
  </si>
  <si>
    <t>23</t>
  </si>
  <si>
    <t>65615</t>
  </si>
  <si>
    <t>Ukiah Unified</t>
  </si>
  <si>
    <t>30665480000000</t>
  </si>
  <si>
    <t>30</t>
  </si>
  <si>
    <t>66548</t>
  </si>
  <si>
    <t>Huntington Beach Union High</t>
  </si>
  <si>
    <t>36</t>
  </si>
  <si>
    <t>37681060000000</t>
  </si>
  <si>
    <t>37</t>
  </si>
  <si>
    <t>68106</t>
  </si>
  <si>
    <t>Escondido Union High</t>
  </si>
  <si>
    <t>37682960000000</t>
  </si>
  <si>
    <t>68296</t>
  </si>
  <si>
    <t>Poway Unified</t>
  </si>
  <si>
    <t>37683040000000</t>
  </si>
  <si>
    <t>68304</t>
  </si>
  <si>
    <t>Ramona City Unified</t>
  </si>
  <si>
    <t>39</t>
  </si>
  <si>
    <t>43</t>
  </si>
  <si>
    <t>43733870000000</t>
  </si>
  <si>
    <t>73387</t>
  </si>
  <si>
    <t>Milpitas Unified</t>
  </si>
  <si>
    <t>49</t>
  </si>
  <si>
    <t>Contra Costa</t>
  </si>
  <si>
    <t>June 2023</t>
  </si>
  <si>
    <t>8th
Apportionment</t>
  </si>
  <si>
    <t>Schedule of the Eighth Apportionment for Title III, Part A</t>
  </si>
  <si>
    <t>Placer</t>
  </si>
  <si>
    <t>0000012839</t>
  </si>
  <si>
    <t>10624140000000</t>
  </si>
  <si>
    <t>62414</t>
  </si>
  <si>
    <t>Sanger Unified</t>
  </si>
  <si>
    <t>19649310000000</t>
  </si>
  <si>
    <t>64931</t>
  </si>
  <si>
    <t>Rosemead Elementary</t>
  </si>
  <si>
    <t>23656230000000</t>
  </si>
  <si>
    <t>65623</t>
  </si>
  <si>
    <t>Willits Unified</t>
  </si>
  <si>
    <t>31669100000000</t>
  </si>
  <si>
    <t>31</t>
  </si>
  <si>
    <t>66910</t>
  </si>
  <si>
    <t>Roseville City Elementary</t>
  </si>
  <si>
    <t>36678760000000</t>
  </si>
  <si>
    <t>67876</t>
  </si>
  <si>
    <t>San Bernardino City Unified</t>
  </si>
  <si>
    <t>39754990000000</t>
  </si>
  <si>
    <t>75499</t>
  </si>
  <si>
    <t>Tracy Joint Unified</t>
  </si>
  <si>
    <t>49706150000000</t>
  </si>
  <si>
    <t>70615</t>
  </si>
  <si>
    <t>Bellevue Union</t>
  </si>
  <si>
    <t>County Summary of the Eighth Apportionment for Title III, Part A</t>
  </si>
  <si>
    <t>21-15146 05-29-2023</t>
  </si>
  <si>
    <t>00367494</t>
  </si>
  <si>
    <t>00367495</t>
  </si>
  <si>
    <t>00367496</t>
  </si>
  <si>
    <t>00367497</t>
  </si>
  <si>
    <t>00367498</t>
  </si>
  <si>
    <t>00367499</t>
  </si>
  <si>
    <t>00367500</t>
  </si>
  <si>
    <t>00367501</t>
  </si>
  <si>
    <t>00367502</t>
  </si>
  <si>
    <t>00367503</t>
  </si>
  <si>
    <t>00367504</t>
  </si>
  <si>
    <t>00367505</t>
  </si>
  <si>
    <t>00367506</t>
  </si>
  <si>
    <t xml:space="preserve">Voucher Number 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</si>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</sst>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46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/>
    <xf numFmtId="164" fontId="4" fillId="0" borderId="8" xfId="0" applyNumberFormat="1" applyFont="1" applyBorder="1"/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1" applyFont="1" applyFill="1" applyAlignment="1">
      <alignment horizontal="left" vertical="center" wrapText="1"/>
    </xf>
    <xf numFmtId="0" fontId="3" fillId="0" borderId="0" xfId="0" applyFont="1" applyAlignment="1">
      <alignment horizontal="right"/>
    </xf>
    <xf numFmtId="0" fontId="5" fillId="0" borderId="0" xfId="1" applyFont="1" applyFill="1" applyAlignment="1">
      <alignment horizontal="right" vertical="center" wrapText="1"/>
    </xf>
    <xf numFmtId="6" fontId="3" fillId="0" borderId="0" xfId="0" applyNumberFormat="1" applyFont="1" applyAlignment="1">
      <alignment horizontal="right"/>
    </xf>
    <xf numFmtId="0" fontId="26" fillId="0" borderId="0" xfId="0" applyFont="1"/>
    <xf numFmtId="0" fontId="4" fillId="0" borderId="8" xfId="23" applyFill="1" applyBorder="1"/>
    <xf numFmtId="0" fontId="4" fillId="0" borderId="8" xfId="23" applyBorder="1"/>
    <xf numFmtId="0" fontId="4" fillId="0" borderId="8" xfId="23" applyBorder="1" applyAlignment="1">
      <alignment horizontal="center"/>
    </xf>
    <xf numFmtId="0" fontId="4" fillId="0" borderId="8" xfId="23" applyBorder="1" applyAlignment="1">
      <alignment horizontal="left"/>
    </xf>
    <xf numFmtId="6" fontId="4" fillId="0" borderId="8" xfId="23" applyNumberFormat="1" applyBorder="1" applyAlignment="1">
      <alignment horizontal="right"/>
    </xf>
    <xf numFmtId="6" fontId="4" fillId="0" borderId="8" xfId="23" applyNumberFormat="1" applyBorder="1"/>
    <xf numFmtId="0" fontId="6" fillId="0" borderId="0" xfId="21" applyFont="1" applyAlignment="1">
      <alignment horizontal="left" wrapText="1"/>
    </xf>
    <xf numFmtId="0" fontId="23" fillId="0" borderId="0" xfId="3" applyFont="1" applyAlignment="1">
      <alignment horizontal="left" vertical="top"/>
    </xf>
    <xf numFmtId="0" fontId="2" fillId="0" borderId="0" xfId="22" applyFont="1"/>
    <xf numFmtId="0" fontId="5" fillId="0" borderId="0" xfId="4"/>
    <xf numFmtId="49" fontId="23" fillId="0" borderId="0" xfId="3" applyNumberFormat="1" applyFont="1" applyAlignment="1">
      <alignment horizontal="left" vertical="top"/>
    </xf>
    <xf numFmtId="0" fontId="2" fillId="0" borderId="0" xfId="22" applyFont="1" applyAlignment="1"/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42"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alignment horizontal="right" vertical="bottom" textRotation="0" wrapText="0" indent="0" justifyLastLine="0" shrinkToFit="0" readingOrder="0"/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alignment horizontal="right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textRotation="0" indent="0" justifyLastLine="0" shrinkToFit="0" readingOrder="0"/>
    </dxf>
    <dxf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23" totalsRowCount="1" headerRowDxfId="41" dataDxfId="40" tableBorderDxfId="39" totalsRowBorderDxfId="38" totalsRowCellStyle="Total">
  <autoFilter ref="A6:L22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totalsRowDxfId="37" totalsRowCellStyle="Total"/>
    <tableColumn id="2" xr3:uid="{00000000-0010-0000-0000-000002000000}" name="FI$Cal_x000a_Supplier ID" dataDxfId="36" totalsRowDxfId="35" totalsRowCellStyle="Total"/>
    <tableColumn id="3" xr3:uid="{00000000-0010-0000-0000-000003000000}" name="FI$Cal_x000a_Address_x000a_Sequence_x000a_ID" dataDxfId="34" totalsRowDxfId="33" totalsRowCellStyle="Total"/>
    <tableColumn id="8" xr3:uid="{CB0BF8E2-2937-491F-BBC6-0279424B1568}" name="Full CDS Code" dataDxfId="32" totalsRowDxfId="31" totalsRowCellStyle="Total"/>
    <tableColumn id="4" xr3:uid="{00000000-0010-0000-0000-000004000000}" name="County_x000a_Code" dataDxfId="30" totalsRowDxfId="29" totalsRowCellStyle="Total"/>
    <tableColumn id="5" xr3:uid="{00000000-0010-0000-0000-000005000000}" name="District_x000a_Code" dataDxfId="28" totalsRowDxfId="27" totalsRowCellStyle="Total"/>
    <tableColumn id="6" xr3:uid="{00000000-0010-0000-0000-000006000000}" name="School_x000a_Code" dataDxfId="26" totalsRowDxfId="25" totalsRowCellStyle="Total"/>
    <tableColumn id="7" xr3:uid="{00000000-0010-0000-0000-000007000000}" name="Direct_x000a_Funded_x000a_Charter School_x000a_Number" dataDxfId="24" totalsRowDxfId="23" totalsRowCellStyle="Total"/>
    <tableColumn id="9" xr3:uid="{00000000-0010-0000-0000-000009000000}" name="Service_x000a_Location_x000a_Field" dataDxfId="22" totalsRowDxfId="21" totalsRowCellStyle="Total"/>
    <tableColumn id="10" xr3:uid="{00000000-0010-0000-0000-00000A000000}" name="Local Educational Agency" dataDxfId="20" totalsRowDxfId="19" totalsRowCellStyle="Total"/>
    <tableColumn id="11" xr3:uid="{00000000-0010-0000-0000-00000B000000}" name="_x000a_2021–22_x000a_Final Allocation Amount" totalsRowFunction="sum" dataDxfId="18" totalsRowDxfId="17" totalsRowCellStyle="Total"/>
    <tableColumn id="12" xr3:uid="{00000000-0010-0000-0000-00000C000000}" name="8th_x000a_Apportionment" totalsRowFunction="sum" dataDxfId="16" totalsRowDxfId="1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Eighth Apportionment for Title II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19" totalsRowCount="1" headerRowDxfId="14" dataDxfId="12" headerRowBorderDxfId="13" tableBorderDxfId="11" totalsRowBorderDxfId="10" totalsRowCellStyle="Total">
  <tableColumns count="5">
    <tableColumn id="1" xr3:uid="{00000000-0010-0000-0100-000001000000}" name="County_x000a_Code" totalsRowLabel="Statewide Total" dataDxfId="9" totalsRowDxfId="8"/>
    <tableColumn id="2" xr3:uid="{00000000-0010-0000-0100-000002000000}" name="County_x000a_Treasurer" dataDxfId="7" totalsRowDxfId="6"/>
    <tableColumn id="3" xr3:uid="{00000000-0010-0000-0100-000003000000}" name="Invoice #" dataDxfId="5" totalsRowDxfId="4"/>
    <tableColumn id="4" xr3:uid="{00000000-0010-0000-0100-000004000000}" name="County_x000a_Total" totalsRowFunction="sum" dataDxfId="3" totalsRowDxfId="2"/>
    <tableColumn id="5" xr3:uid="{A3227C10-7AD3-4F28-AD9F-E40FD96B913D}" name="Voucher Number 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ighth Apportionment for Title III, Part 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zoomScaleNormal="100" workbookViewId="0"/>
  </sheetViews>
  <sheetFormatPr defaultColWidth="9.21875" defaultRowHeight="15" x14ac:dyDescent="0.2"/>
  <cols>
    <col min="1" max="1" width="20.77734375" style="1" customWidth="1"/>
    <col min="2" max="2" width="15.77734375" style="5" customWidth="1"/>
    <col min="3" max="3" width="9.5546875" style="5" bestFit="1" customWidth="1"/>
    <col min="4" max="4" width="20.77734375" style="5" customWidth="1"/>
    <col min="5" max="5" width="7.21875" style="5" bestFit="1" customWidth="1"/>
    <col min="6" max="6" width="7" style="5" bestFit="1" customWidth="1"/>
    <col min="7" max="7" width="8" style="5" bestFit="1" customWidth="1"/>
    <col min="8" max="8" width="15.77734375" style="5" customWidth="1"/>
    <col min="9" max="9" width="8.44140625" style="5" bestFit="1" customWidth="1"/>
    <col min="10" max="10" width="40.77734375" style="28" customWidth="1"/>
    <col min="11" max="11" width="15.77734375" style="30" customWidth="1"/>
    <col min="12" max="12" width="15.6640625" style="1" customWidth="1"/>
    <col min="13" max="16384" width="9.21875" style="1"/>
  </cols>
  <sheetData>
    <row r="1" spans="1:12" ht="20.25" x14ac:dyDescent="0.2">
      <c r="A1" s="41" t="s">
        <v>88</v>
      </c>
    </row>
    <row r="2" spans="1:12" ht="18" x14ac:dyDescent="0.25">
      <c r="A2" s="42" t="s">
        <v>16</v>
      </c>
    </row>
    <row r="3" spans="1:12" ht="15.75" x14ac:dyDescent="0.25">
      <c r="A3" s="43" t="s">
        <v>15</v>
      </c>
    </row>
    <row r="4" spans="1:12" ht="15.75" x14ac:dyDescent="0.25">
      <c r="A4" s="13" t="s">
        <v>18</v>
      </c>
      <c r="B4" s="26"/>
      <c r="C4" s="26"/>
      <c r="D4" s="26"/>
      <c r="E4" s="26"/>
      <c r="F4" s="26"/>
      <c r="G4" s="26"/>
      <c r="H4" s="26"/>
      <c r="I4" s="26"/>
      <c r="J4" s="29"/>
      <c r="K4" s="31"/>
      <c r="L4" s="4"/>
    </row>
    <row r="5" spans="1:12" ht="15.75" x14ac:dyDescent="0.2">
      <c r="A5" t="s">
        <v>129</v>
      </c>
      <c r="B5" s="26"/>
      <c r="C5" s="26"/>
      <c r="D5" s="26"/>
      <c r="E5" s="26"/>
      <c r="F5" s="26"/>
      <c r="G5" s="26"/>
      <c r="H5" s="26"/>
      <c r="I5" s="26"/>
      <c r="J5" s="29"/>
      <c r="K5" s="31"/>
      <c r="L5" s="4"/>
    </row>
    <row r="6" spans="1:12" ht="84" customHeight="1" thickBot="1" x14ac:dyDescent="0.3">
      <c r="A6" s="23" t="s">
        <v>0</v>
      </c>
      <c r="B6" s="23" t="s">
        <v>9</v>
      </c>
      <c r="C6" s="23" t="s">
        <v>10</v>
      </c>
      <c r="D6" s="23" t="s">
        <v>19</v>
      </c>
      <c r="E6" s="23" t="s">
        <v>1</v>
      </c>
      <c r="F6" s="23" t="s">
        <v>2</v>
      </c>
      <c r="G6" s="23" t="s">
        <v>3</v>
      </c>
      <c r="H6" s="23" t="s">
        <v>4</v>
      </c>
      <c r="I6" s="23" t="s">
        <v>11</v>
      </c>
      <c r="J6" s="23" t="s">
        <v>5</v>
      </c>
      <c r="K6" s="23" t="s">
        <v>20</v>
      </c>
      <c r="L6" s="23" t="s">
        <v>87</v>
      </c>
    </row>
    <row r="7" spans="1:12" ht="15.75" thickTop="1" x14ac:dyDescent="0.2">
      <c r="A7" s="12" t="s">
        <v>85</v>
      </c>
      <c r="B7" s="5" t="s">
        <v>21</v>
      </c>
      <c r="C7" s="5">
        <v>50</v>
      </c>
      <c r="D7" s="5" t="s">
        <v>44</v>
      </c>
      <c r="E7" s="17" t="s">
        <v>45</v>
      </c>
      <c r="F7" s="17" t="s">
        <v>46</v>
      </c>
      <c r="G7" s="17" t="s">
        <v>47</v>
      </c>
      <c r="H7" s="17" t="s">
        <v>48</v>
      </c>
      <c r="I7" s="5" t="s">
        <v>46</v>
      </c>
      <c r="J7" s="40" t="s">
        <v>49</v>
      </c>
      <c r="K7" s="32">
        <v>20908</v>
      </c>
      <c r="L7" s="32">
        <v>5406</v>
      </c>
    </row>
    <row r="8" spans="1:12" x14ac:dyDescent="0.2">
      <c r="A8" s="12" t="s">
        <v>22</v>
      </c>
      <c r="B8" s="5" t="s">
        <v>23</v>
      </c>
      <c r="C8" s="5">
        <v>10</v>
      </c>
      <c r="D8" s="19" t="s">
        <v>91</v>
      </c>
      <c r="E8" s="17" t="s">
        <v>50</v>
      </c>
      <c r="F8" s="17" t="s">
        <v>92</v>
      </c>
      <c r="G8" s="17" t="s">
        <v>47</v>
      </c>
      <c r="H8" s="17" t="s">
        <v>48</v>
      </c>
      <c r="I8" s="5" t="s">
        <v>92</v>
      </c>
      <c r="J8" s="40" t="s">
        <v>93</v>
      </c>
      <c r="K8" s="32">
        <v>30968</v>
      </c>
      <c r="L8" s="32">
        <v>1637</v>
      </c>
    </row>
    <row r="9" spans="1:12" x14ac:dyDescent="0.2">
      <c r="A9" s="12" t="s">
        <v>24</v>
      </c>
      <c r="B9" s="5" t="s">
        <v>25</v>
      </c>
      <c r="C9" s="5">
        <v>2</v>
      </c>
      <c r="D9" s="5" t="s">
        <v>52</v>
      </c>
      <c r="E9" s="17" t="s">
        <v>51</v>
      </c>
      <c r="F9" s="17" t="s">
        <v>53</v>
      </c>
      <c r="G9" s="17" t="s">
        <v>47</v>
      </c>
      <c r="H9" s="17" t="s">
        <v>48</v>
      </c>
      <c r="I9" s="5" t="s">
        <v>53</v>
      </c>
      <c r="J9" s="40" t="s">
        <v>54</v>
      </c>
      <c r="K9" s="32">
        <v>3301</v>
      </c>
      <c r="L9" s="32">
        <v>569</v>
      </c>
    </row>
    <row r="10" spans="1:12" x14ac:dyDescent="0.2">
      <c r="A10" s="12" t="s">
        <v>26</v>
      </c>
      <c r="B10" s="5" t="s">
        <v>27</v>
      </c>
      <c r="C10" s="5">
        <v>1</v>
      </c>
      <c r="D10" s="5" t="s">
        <v>94</v>
      </c>
      <c r="E10" s="17" t="s">
        <v>55</v>
      </c>
      <c r="F10" s="17" t="s">
        <v>95</v>
      </c>
      <c r="G10" s="17" t="s">
        <v>47</v>
      </c>
      <c r="H10" s="17" t="s">
        <v>48</v>
      </c>
      <c r="I10" s="5" t="s">
        <v>95</v>
      </c>
      <c r="J10" s="40" t="s">
        <v>96</v>
      </c>
      <c r="K10" s="32">
        <v>33326</v>
      </c>
      <c r="L10" s="32">
        <v>8332</v>
      </c>
    </row>
    <row r="11" spans="1:12" x14ac:dyDescent="0.2">
      <c r="A11" s="12" t="s">
        <v>28</v>
      </c>
      <c r="B11" s="5" t="s">
        <v>29</v>
      </c>
      <c r="C11" s="5">
        <v>53</v>
      </c>
      <c r="D11" s="5" t="s">
        <v>56</v>
      </c>
      <c r="E11" s="17" t="s">
        <v>57</v>
      </c>
      <c r="F11" s="17" t="s">
        <v>58</v>
      </c>
      <c r="G11" s="17" t="s">
        <v>47</v>
      </c>
      <c r="H11" s="17" t="s">
        <v>48</v>
      </c>
      <c r="I11" s="5" t="s">
        <v>58</v>
      </c>
      <c r="J11" s="40" t="s">
        <v>59</v>
      </c>
      <c r="K11" s="32">
        <v>83630</v>
      </c>
      <c r="L11" s="32">
        <v>4485</v>
      </c>
    </row>
    <row r="12" spans="1:12" x14ac:dyDescent="0.2">
      <c r="A12" s="12" t="s">
        <v>30</v>
      </c>
      <c r="B12" s="5" t="s">
        <v>31</v>
      </c>
      <c r="C12" s="5">
        <v>31</v>
      </c>
      <c r="D12" s="5" t="s">
        <v>60</v>
      </c>
      <c r="E12" s="17" t="s">
        <v>61</v>
      </c>
      <c r="F12" s="17" t="s">
        <v>62</v>
      </c>
      <c r="G12" s="17" t="s">
        <v>47</v>
      </c>
      <c r="H12" s="17" t="s">
        <v>48</v>
      </c>
      <c r="I12" s="5" t="s">
        <v>62</v>
      </c>
      <c r="J12" s="40" t="s">
        <v>63</v>
      </c>
      <c r="K12" s="32">
        <v>22008</v>
      </c>
      <c r="L12" s="32">
        <v>1451</v>
      </c>
    </row>
    <row r="13" spans="1:12" x14ac:dyDescent="0.2">
      <c r="A13" s="12" t="s">
        <v>30</v>
      </c>
      <c r="B13" s="5" t="s">
        <v>31</v>
      </c>
      <c r="C13" s="5">
        <v>31</v>
      </c>
      <c r="D13" s="5" t="s">
        <v>97</v>
      </c>
      <c r="E13" s="17" t="s">
        <v>61</v>
      </c>
      <c r="F13" s="17" t="s">
        <v>98</v>
      </c>
      <c r="G13" s="17" t="s">
        <v>47</v>
      </c>
      <c r="H13" s="17" t="s">
        <v>48</v>
      </c>
      <c r="I13" s="5" t="s">
        <v>98</v>
      </c>
      <c r="J13" s="40" t="s">
        <v>99</v>
      </c>
      <c r="K13" s="32">
        <v>3458</v>
      </c>
      <c r="L13" s="32">
        <v>1728</v>
      </c>
    </row>
    <row r="14" spans="1:12" x14ac:dyDescent="0.2">
      <c r="A14" s="12" t="s">
        <v>32</v>
      </c>
      <c r="B14" s="5" t="s">
        <v>33</v>
      </c>
      <c r="C14" s="5">
        <v>4</v>
      </c>
      <c r="D14" s="19" t="s">
        <v>64</v>
      </c>
      <c r="E14" s="17" t="s">
        <v>65</v>
      </c>
      <c r="F14" s="17" t="s">
        <v>66</v>
      </c>
      <c r="G14" s="17" t="s">
        <v>47</v>
      </c>
      <c r="H14" s="17" t="s">
        <v>48</v>
      </c>
      <c r="I14" s="5" t="s">
        <v>66</v>
      </c>
      <c r="J14" s="40" t="s">
        <v>67</v>
      </c>
      <c r="K14" s="32">
        <v>68854</v>
      </c>
      <c r="L14" s="32">
        <v>46201</v>
      </c>
    </row>
    <row r="15" spans="1:12" x14ac:dyDescent="0.2">
      <c r="A15" s="12" t="s">
        <v>89</v>
      </c>
      <c r="B15" s="5" t="s">
        <v>90</v>
      </c>
      <c r="C15" s="5">
        <v>4</v>
      </c>
      <c r="D15" s="19" t="s">
        <v>100</v>
      </c>
      <c r="E15" s="17" t="s">
        <v>101</v>
      </c>
      <c r="F15" s="17" t="s">
        <v>102</v>
      </c>
      <c r="G15" s="17" t="s">
        <v>47</v>
      </c>
      <c r="H15" s="17" t="s">
        <v>48</v>
      </c>
      <c r="I15" s="5" t="s">
        <v>102</v>
      </c>
      <c r="J15" s="40" t="s">
        <v>103</v>
      </c>
      <c r="K15" s="32">
        <v>39614</v>
      </c>
      <c r="L15" s="32">
        <v>3950</v>
      </c>
    </row>
    <row r="16" spans="1:12" x14ac:dyDescent="0.2">
      <c r="A16" s="12" t="s">
        <v>34</v>
      </c>
      <c r="B16" s="5" t="s">
        <v>35</v>
      </c>
      <c r="C16" s="5">
        <v>4</v>
      </c>
      <c r="D16" s="19" t="s">
        <v>104</v>
      </c>
      <c r="E16" s="17" t="s">
        <v>68</v>
      </c>
      <c r="F16" s="17" t="s">
        <v>105</v>
      </c>
      <c r="G16" s="17" t="s">
        <v>47</v>
      </c>
      <c r="H16" s="17" t="s">
        <v>48</v>
      </c>
      <c r="I16" s="5" t="s">
        <v>105</v>
      </c>
      <c r="J16" s="40" t="s">
        <v>106</v>
      </c>
      <c r="K16" s="32">
        <v>112870</v>
      </c>
      <c r="L16" s="32">
        <v>6550</v>
      </c>
    </row>
    <row r="17" spans="1:12" x14ac:dyDescent="0.2">
      <c r="A17" s="12" t="s">
        <v>36</v>
      </c>
      <c r="B17" s="5" t="s">
        <v>37</v>
      </c>
      <c r="C17" s="5">
        <v>2</v>
      </c>
      <c r="D17" s="19" t="s">
        <v>69</v>
      </c>
      <c r="E17" s="17" t="s">
        <v>70</v>
      </c>
      <c r="F17" s="17" t="s">
        <v>71</v>
      </c>
      <c r="G17" s="17" t="s">
        <v>47</v>
      </c>
      <c r="H17" s="17" t="s">
        <v>48</v>
      </c>
      <c r="I17" s="5" t="s">
        <v>71</v>
      </c>
      <c r="J17" s="40" t="s">
        <v>72</v>
      </c>
      <c r="K17" s="32">
        <v>33326</v>
      </c>
      <c r="L17" s="32">
        <v>1370</v>
      </c>
    </row>
    <row r="18" spans="1:12" x14ac:dyDescent="0.2">
      <c r="A18" s="12" t="s">
        <v>36</v>
      </c>
      <c r="B18" s="5" t="s">
        <v>37</v>
      </c>
      <c r="C18" s="5">
        <v>2</v>
      </c>
      <c r="D18" s="19" t="s">
        <v>73</v>
      </c>
      <c r="E18" s="17" t="s">
        <v>70</v>
      </c>
      <c r="F18" s="17" t="s">
        <v>74</v>
      </c>
      <c r="G18" s="17" t="s">
        <v>47</v>
      </c>
      <c r="H18" s="17" t="s">
        <v>48</v>
      </c>
      <c r="I18" s="5" t="s">
        <v>74</v>
      </c>
      <c r="J18" s="40" t="s">
        <v>75</v>
      </c>
      <c r="K18" s="32">
        <v>187854</v>
      </c>
      <c r="L18" s="32">
        <v>5627</v>
      </c>
    </row>
    <row r="19" spans="1:12" x14ac:dyDescent="0.2">
      <c r="A19" s="12" t="s">
        <v>36</v>
      </c>
      <c r="B19" s="5" t="s">
        <v>37</v>
      </c>
      <c r="C19" s="5">
        <v>2</v>
      </c>
      <c r="D19" s="19" t="s">
        <v>76</v>
      </c>
      <c r="E19" s="17" t="s">
        <v>70</v>
      </c>
      <c r="F19" s="17" t="s">
        <v>77</v>
      </c>
      <c r="G19" s="17" t="s">
        <v>47</v>
      </c>
      <c r="H19" s="17" t="s">
        <v>48</v>
      </c>
      <c r="I19" s="5" t="s">
        <v>77</v>
      </c>
      <c r="J19" s="40" t="s">
        <v>78</v>
      </c>
      <c r="K19" s="32">
        <v>14148</v>
      </c>
      <c r="L19" s="32">
        <v>488</v>
      </c>
    </row>
    <row r="20" spans="1:12" x14ac:dyDescent="0.2">
      <c r="A20" s="12" t="s">
        <v>38</v>
      </c>
      <c r="B20" s="5" t="s">
        <v>39</v>
      </c>
      <c r="C20" s="5">
        <v>1</v>
      </c>
      <c r="D20" s="19" t="s">
        <v>107</v>
      </c>
      <c r="E20" s="17" t="s">
        <v>79</v>
      </c>
      <c r="F20" s="17" t="s">
        <v>108</v>
      </c>
      <c r="G20" s="17" t="s">
        <v>47</v>
      </c>
      <c r="H20" s="17" t="s">
        <v>48</v>
      </c>
      <c r="I20" s="5" t="s">
        <v>108</v>
      </c>
      <c r="J20" s="40" t="s">
        <v>109</v>
      </c>
      <c r="K20" s="32">
        <v>72941</v>
      </c>
      <c r="L20" s="32">
        <v>43035</v>
      </c>
    </row>
    <row r="21" spans="1:12" x14ac:dyDescent="0.2">
      <c r="A21" s="12" t="s">
        <v>40</v>
      </c>
      <c r="B21" s="5" t="s">
        <v>41</v>
      </c>
      <c r="C21" s="5">
        <v>3</v>
      </c>
      <c r="D21" s="19" t="s">
        <v>81</v>
      </c>
      <c r="E21" s="17" t="s">
        <v>80</v>
      </c>
      <c r="F21" s="17" t="s">
        <v>82</v>
      </c>
      <c r="G21" s="17" t="s">
        <v>47</v>
      </c>
      <c r="H21" s="17" t="s">
        <v>48</v>
      </c>
      <c r="I21" s="5" t="s">
        <v>82</v>
      </c>
      <c r="J21" s="40" t="s">
        <v>83</v>
      </c>
      <c r="K21" s="32">
        <v>74041</v>
      </c>
      <c r="L21" s="32">
        <v>9447</v>
      </c>
    </row>
    <row r="22" spans="1:12" x14ac:dyDescent="0.2">
      <c r="A22" s="12" t="s">
        <v>42</v>
      </c>
      <c r="B22" s="5" t="s">
        <v>43</v>
      </c>
      <c r="C22" s="5">
        <v>6</v>
      </c>
      <c r="D22" s="5" t="s">
        <v>110</v>
      </c>
      <c r="E22" s="17" t="s">
        <v>84</v>
      </c>
      <c r="F22" s="17" t="s">
        <v>111</v>
      </c>
      <c r="G22" s="17" t="s">
        <v>47</v>
      </c>
      <c r="H22" s="17" t="s">
        <v>48</v>
      </c>
      <c r="I22" s="5" t="s">
        <v>111</v>
      </c>
      <c r="J22" s="40" t="s">
        <v>112</v>
      </c>
      <c r="K22" s="32">
        <v>17449</v>
      </c>
      <c r="L22" s="32">
        <v>7128</v>
      </c>
    </row>
    <row r="23" spans="1:12" customFormat="1" ht="15.75" x14ac:dyDescent="0.25">
      <c r="A23" s="35" t="s">
        <v>6</v>
      </c>
      <c r="B23" s="36"/>
      <c r="C23" s="36"/>
      <c r="D23" s="36"/>
      <c r="E23" s="36"/>
      <c r="F23" s="36"/>
      <c r="G23" s="36"/>
      <c r="H23" s="36"/>
      <c r="I23" s="36"/>
      <c r="J23" s="37"/>
      <c r="K23" s="38">
        <f>SUBTOTAL(109,Table3[
2021–22
Final Allocation Amount])</f>
        <v>818696</v>
      </c>
      <c r="L23" s="39">
        <f>SUBTOTAL(109,Table3[8th
Apportionment])</f>
        <v>147404</v>
      </c>
    </row>
    <row r="24" spans="1:12" x14ac:dyDescent="0.2">
      <c r="A24" s="1" t="s">
        <v>7</v>
      </c>
      <c r="L24" s="3"/>
    </row>
    <row r="25" spans="1:12" x14ac:dyDescent="0.2">
      <c r="A25" s="1" t="s">
        <v>8</v>
      </c>
      <c r="L25" s="3"/>
    </row>
    <row r="26" spans="1:12" x14ac:dyDescent="0.2">
      <c r="A26" s="18" t="s">
        <v>86</v>
      </c>
      <c r="B26" s="27"/>
      <c r="C26" s="27"/>
      <c r="D26" s="27"/>
      <c r="L26" s="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"/>
  <sheetViews>
    <sheetView zoomScaleNormal="100" workbookViewId="0"/>
  </sheetViews>
  <sheetFormatPr defaultColWidth="9.21875" defaultRowHeight="15" x14ac:dyDescent="0.2"/>
  <cols>
    <col min="1" max="1" width="10.5546875" style="9" customWidth="1"/>
    <col min="2" max="2" width="17.77734375" customWidth="1"/>
    <col min="3" max="3" width="19.77734375" customWidth="1"/>
    <col min="4" max="4" width="11" style="2" bestFit="1" customWidth="1"/>
  </cols>
  <sheetData>
    <row r="1" spans="1:5" ht="22.15" customHeight="1" x14ac:dyDescent="0.2">
      <c r="A1" s="44" t="s">
        <v>113</v>
      </c>
    </row>
    <row r="2" spans="1:5" ht="18" x14ac:dyDescent="0.25">
      <c r="A2" s="45" t="s">
        <v>17</v>
      </c>
      <c r="D2"/>
    </row>
    <row r="3" spans="1:5" ht="15.75" x14ac:dyDescent="0.25">
      <c r="A3" s="43" t="s">
        <v>15</v>
      </c>
    </row>
    <row r="4" spans="1:5" ht="15.75" x14ac:dyDescent="0.25">
      <c r="A4" s="13" t="s">
        <v>18</v>
      </c>
      <c r="B4" s="10"/>
      <c r="C4" s="10"/>
      <c r="D4" s="11"/>
    </row>
    <row r="5" spans="1:5" s="7" customFormat="1" ht="31.5" x14ac:dyDescent="0.25">
      <c r="A5" s="24" t="s">
        <v>1</v>
      </c>
      <c r="B5" s="24" t="s">
        <v>13</v>
      </c>
      <c r="C5" s="24" t="s">
        <v>14</v>
      </c>
      <c r="D5" s="25" t="s">
        <v>12</v>
      </c>
      <c r="E5" s="24" t="s">
        <v>128</v>
      </c>
    </row>
    <row r="6" spans="1:5" x14ac:dyDescent="0.2">
      <c r="A6" s="14" t="s">
        <v>45</v>
      </c>
      <c r="B6" t="s">
        <v>85</v>
      </c>
      <c r="C6" s="19" t="s">
        <v>114</v>
      </c>
      <c r="D6" s="16">
        <v>5406</v>
      </c>
      <c r="E6" s="33" t="s">
        <v>115</v>
      </c>
    </row>
    <row r="7" spans="1:5" x14ac:dyDescent="0.2">
      <c r="A7" s="5" t="s">
        <v>50</v>
      </c>
      <c r="B7" s="1" t="s">
        <v>22</v>
      </c>
      <c r="C7" s="19" t="s">
        <v>114</v>
      </c>
      <c r="D7" s="6">
        <v>1637</v>
      </c>
      <c r="E7" s="33" t="s">
        <v>116</v>
      </c>
    </row>
    <row r="8" spans="1:5" x14ac:dyDescent="0.2">
      <c r="A8" s="5" t="s">
        <v>51</v>
      </c>
      <c r="B8" s="1" t="s">
        <v>24</v>
      </c>
      <c r="C8" s="19" t="s">
        <v>114</v>
      </c>
      <c r="D8" s="6">
        <v>569</v>
      </c>
      <c r="E8" s="33" t="s">
        <v>117</v>
      </c>
    </row>
    <row r="9" spans="1:5" x14ac:dyDescent="0.2">
      <c r="A9" s="14" t="s">
        <v>55</v>
      </c>
      <c r="B9" s="15" t="s">
        <v>26</v>
      </c>
      <c r="C9" s="19" t="s">
        <v>114</v>
      </c>
      <c r="D9" s="16">
        <v>8332</v>
      </c>
      <c r="E9" s="33" t="s">
        <v>118</v>
      </c>
    </row>
    <row r="10" spans="1:5" x14ac:dyDescent="0.2">
      <c r="A10" s="14" t="s">
        <v>57</v>
      </c>
      <c r="B10" s="15" t="s">
        <v>28</v>
      </c>
      <c r="C10" s="19" t="s">
        <v>114</v>
      </c>
      <c r="D10" s="16">
        <v>4485</v>
      </c>
      <c r="E10" s="33" t="s">
        <v>119</v>
      </c>
    </row>
    <row r="11" spans="1:5" x14ac:dyDescent="0.2">
      <c r="A11" s="14" t="s">
        <v>61</v>
      </c>
      <c r="B11" s="15" t="s">
        <v>30</v>
      </c>
      <c r="C11" s="19" t="s">
        <v>114</v>
      </c>
      <c r="D11" s="16">
        <v>3179</v>
      </c>
      <c r="E11" s="33" t="s">
        <v>120</v>
      </c>
    </row>
    <row r="12" spans="1:5" x14ac:dyDescent="0.2">
      <c r="A12" s="14" t="s">
        <v>65</v>
      </c>
      <c r="B12" s="15" t="s">
        <v>32</v>
      </c>
      <c r="C12" s="19" t="s">
        <v>114</v>
      </c>
      <c r="D12" s="16">
        <v>46201</v>
      </c>
      <c r="E12" s="33" t="s">
        <v>121</v>
      </c>
    </row>
    <row r="13" spans="1:5" x14ac:dyDescent="0.2">
      <c r="A13" s="14" t="s">
        <v>101</v>
      </c>
      <c r="B13" s="15" t="s">
        <v>89</v>
      </c>
      <c r="C13" s="19" t="s">
        <v>114</v>
      </c>
      <c r="D13" s="16">
        <v>3950</v>
      </c>
      <c r="E13" s="33" t="s">
        <v>122</v>
      </c>
    </row>
    <row r="14" spans="1:5" x14ac:dyDescent="0.2">
      <c r="A14" s="14" t="s">
        <v>68</v>
      </c>
      <c r="B14" s="15" t="s">
        <v>34</v>
      </c>
      <c r="C14" s="19" t="s">
        <v>114</v>
      </c>
      <c r="D14" s="16">
        <v>6550</v>
      </c>
      <c r="E14" s="33" t="s">
        <v>123</v>
      </c>
    </row>
    <row r="15" spans="1:5" x14ac:dyDescent="0.2">
      <c r="A15" s="14" t="s">
        <v>70</v>
      </c>
      <c r="B15" s="15" t="s">
        <v>36</v>
      </c>
      <c r="C15" s="19" t="s">
        <v>114</v>
      </c>
      <c r="D15" s="16">
        <v>7485</v>
      </c>
      <c r="E15" s="33" t="s">
        <v>124</v>
      </c>
    </row>
    <row r="16" spans="1:5" x14ac:dyDescent="0.2">
      <c r="A16" s="14" t="s">
        <v>79</v>
      </c>
      <c r="B16" s="15" t="s">
        <v>38</v>
      </c>
      <c r="C16" s="19" t="s">
        <v>114</v>
      </c>
      <c r="D16" s="16">
        <v>43035</v>
      </c>
      <c r="E16" s="33" t="s">
        <v>125</v>
      </c>
    </row>
    <row r="17" spans="1:5" x14ac:dyDescent="0.2">
      <c r="A17" s="14" t="s">
        <v>80</v>
      </c>
      <c r="B17" s="15" t="s">
        <v>40</v>
      </c>
      <c r="C17" s="19" t="s">
        <v>114</v>
      </c>
      <c r="D17" s="16">
        <v>9447</v>
      </c>
      <c r="E17" s="33" t="s">
        <v>126</v>
      </c>
    </row>
    <row r="18" spans="1:5" x14ac:dyDescent="0.2">
      <c r="A18" s="14" t="s">
        <v>84</v>
      </c>
      <c r="B18" s="15" t="s">
        <v>42</v>
      </c>
      <c r="C18" s="19" t="s">
        <v>114</v>
      </c>
      <c r="D18" s="16">
        <v>7128</v>
      </c>
      <c r="E18" s="33" t="s">
        <v>127</v>
      </c>
    </row>
    <row r="19" spans="1:5" ht="15.75" x14ac:dyDescent="0.25">
      <c r="A19" s="20" t="s">
        <v>6</v>
      </c>
      <c r="B19" s="21"/>
      <c r="C19" s="21"/>
      <c r="D19" s="22">
        <f>SUBTOTAL(109,Table7[County
Total])</f>
        <v>147404</v>
      </c>
      <c r="E19" s="34"/>
    </row>
    <row r="20" spans="1:5" x14ac:dyDescent="0.2">
      <c r="A20" s="8" t="s">
        <v>7</v>
      </c>
      <c r="B20" s="1"/>
      <c r="C20" s="1"/>
      <c r="D20" s="6"/>
    </row>
    <row r="21" spans="1:5" x14ac:dyDescent="0.2">
      <c r="A21" s="8" t="s">
        <v>8</v>
      </c>
      <c r="B21" s="1"/>
      <c r="C21" s="1"/>
      <c r="D21" s="6"/>
    </row>
    <row r="22" spans="1:5" x14ac:dyDescent="0.2">
      <c r="A22" s="18" t="s">
        <v>86</v>
      </c>
      <c r="B22" s="1"/>
      <c r="C22" s="1"/>
      <c r="D22" s="6"/>
    </row>
  </sheetData>
  <printOptions horizontalCentered="1"/>
  <pageMargins left="0.45" right="0.45" top="0.75" bottom="0.5" header="0.3" footer="0.3"/>
  <pageSetup scale="9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2021-22 Imm Appt 8th</vt:lpstr>
      <vt:lpstr>2021-22 Title III IMM County</vt:lpstr>
      <vt:lpstr>'2021-22 Title III IMM County'!Print_Area</vt:lpstr>
      <vt:lpstr>'2021-22 Imm Appt 8th'!Print_Titles</vt:lpstr>
      <vt:lpstr>'2021-22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Recip8-21: Title III, Immigrant Education (CA Dept of Education)</dc:title>
  <dc:subject>Title III, English Language Acquisition, Language Enhancement, and Academic Achievement for Immigrant Children program eighth apportionment schedule for fiscal year 2021-22.</dc:subject>
  <dc:creator/>
  <cp:lastModifiedBy/>
  <dcterms:created xsi:type="dcterms:W3CDTF">2024-12-31T17:18:15Z</dcterms:created>
  <dcterms:modified xsi:type="dcterms:W3CDTF">2024-12-31T17:18:25Z</dcterms:modified>
</cp:coreProperties>
</file>