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FEFB629-47E4-4130-AEC1-E073460DD4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Imm Appt 9th" sheetId="1" r:id="rId1"/>
    <sheet name="2021-22 Title III IMM County" sheetId="2" r:id="rId2"/>
  </sheets>
  <definedNames>
    <definedName name="_1_2005_06_RE_CERTIFICATIO">#REF!</definedName>
    <definedName name="_xlnm._FilterDatabase" localSheetId="0" hidden="1">'2021-22 Imm Appt 9th'!$A$6:$L$29</definedName>
    <definedName name="_xlnm._FilterDatabase" localSheetId="1" hidden="1">'2021-22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'2021-22 Title III IMM County'!$A$1:$D$22</definedName>
    <definedName name="_xlnm.Print_Titles" localSheetId="0">'2021-22 Imm Appt 9th'!$1:$6</definedName>
    <definedName name="_xlnm.Print_Titles" localSheetId="1">'2021-22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L30" i="1"/>
  <c r="K30" i="1" l="1"/>
</calcChain>
</file>

<file path=xl/sharedStrings.xml><?xml version="1.0" encoding="utf-8"?>
<sst xmlns="http://schemas.openxmlformats.org/spreadsheetml/2006/main" count="293" uniqueCount="160">
  <si>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</si>
  <si>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</si>
  <si>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</si>
  <si>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</si>
  <si>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</si>
  <si>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</si>
  <si>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</si>
  <si>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</si>
  <si>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</si>
  <si>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</si>
  <si>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</si>
  <si>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</si>
  <si>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</si>
  <si>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</si>
  <si>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</si>
  <si>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</si>
  <si>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</si>
  <si>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</si>
  <si>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</si>
  <si>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Full CDS Code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</si>
  <si>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Final Allocation Amount</t>
    </r>
  </si>
  <si>
    <t>0000009047</t>
  </si>
  <si>
    <t>Fresno</t>
  </si>
  <si>
    <t>0000006842</t>
  </si>
  <si>
    <t>Los Angeles</t>
  </si>
  <si>
    <t>0000044132</t>
  </si>
  <si>
    <t>Orange</t>
  </si>
  <si>
    <t>0000012840</t>
  </si>
  <si>
    <t>San Bernardino</t>
  </si>
  <si>
    <t>0000011839</t>
  </si>
  <si>
    <t>San Diego</t>
  </si>
  <si>
    <t>0000007988</t>
  </si>
  <si>
    <t>San Joaquin</t>
  </si>
  <si>
    <t>0000011841</t>
  </si>
  <si>
    <t>Santa Clara</t>
  </si>
  <si>
    <t>0000011846</t>
  </si>
  <si>
    <t>07</t>
  </si>
  <si>
    <t>0000000</t>
  </si>
  <si>
    <t>N/A</t>
  </si>
  <si>
    <t>10</t>
  </si>
  <si>
    <t>19</t>
  </si>
  <si>
    <t>30665480000000</t>
  </si>
  <si>
    <t>30</t>
  </si>
  <si>
    <t>66548</t>
  </si>
  <si>
    <t>Huntington Beach Union High</t>
  </si>
  <si>
    <t>36</t>
  </si>
  <si>
    <t>37681060000000</t>
  </si>
  <si>
    <t>37</t>
  </si>
  <si>
    <t>68106</t>
  </si>
  <si>
    <t>Escondido Union High</t>
  </si>
  <si>
    <t>37682960000000</t>
  </si>
  <si>
    <t>68296</t>
  </si>
  <si>
    <t>Poway Unified</t>
  </si>
  <si>
    <t>39</t>
  </si>
  <si>
    <t>43</t>
  </si>
  <si>
    <t>43733870000000</t>
  </si>
  <si>
    <t>73387</t>
  </si>
  <si>
    <t>Milpitas Unified</t>
  </si>
  <si>
    <t>Contra Costa</t>
  </si>
  <si>
    <t>Placer</t>
  </si>
  <si>
    <t>0000012839</t>
  </si>
  <si>
    <t>10624140000000</t>
  </si>
  <si>
    <t>62414</t>
  </si>
  <si>
    <t>Sanger Unified</t>
  </si>
  <si>
    <t>19649310000000</t>
  </si>
  <si>
    <t>64931</t>
  </si>
  <si>
    <t>Rosemead Elementary</t>
  </si>
  <si>
    <t>31669100000000</t>
  </si>
  <si>
    <t>31</t>
  </si>
  <si>
    <t>66910</t>
  </si>
  <si>
    <t>Roseville City Elementary</t>
  </si>
  <si>
    <t>36678760000000</t>
  </si>
  <si>
    <t>67876</t>
  </si>
  <si>
    <t>San Bernardino City Unified</t>
  </si>
  <si>
    <t>39754990000000</t>
  </si>
  <si>
    <t>75499</t>
  </si>
  <si>
    <t>Tracy Joint Unified</t>
  </si>
  <si>
    <t>October 2023</t>
  </si>
  <si>
    <t>Schedule of the Ninth Apportionment for Title III, Part A</t>
  </si>
  <si>
    <t>9th
Apportionment</t>
  </si>
  <si>
    <t>County Summary of the Ninth Apportionment for Title III, Part A</t>
  </si>
  <si>
    <t>Lake</t>
  </si>
  <si>
    <t>0000011819</t>
  </si>
  <si>
    <t>Monterey</t>
  </si>
  <si>
    <t>0000008322</t>
  </si>
  <si>
    <t>Riverside</t>
  </si>
  <si>
    <t>0000011837</t>
  </si>
  <si>
    <t>San Luis Obispo</t>
  </si>
  <si>
    <t>0000011842</t>
  </si>
  <si>
    <t>07617540000000</t>
  </si>
  <si>
    <t>61754</t>
  </si>
  <si>
    <t>Mt. Diablo Unified</t>
  </si>
  <si>
    <t>07617700000000</t>
  </si>
  <si>
    <t>61770</t>
  </si>
  <si>
    <t>Orinda Union Elementary</t>
  </si>
  <si>
    <t>17640220000000</t>
  </si>
  <si>
    <t>17</t>
  </si>
  <si>
    <t>64022</t>
  </si>
  <si>
    <t>Konocti Unified</t>
  </si>
  <si>
    <t>27660350000000</t>
  </si>
  <si>
    <t>27</t>
  </si>
  <si>
    <t>66035</t>
  </si>
  <si>
    <t>Greenfield Union Elementary</t>
  </si>
  <si>
    <t>33671160000000</t>
  </si>
  <si>
    <t>33</t>
  </si>
  <si>
    <t>67116</t>
  </si>
  <si>
    <t>Menifee Union Elementary</t>
  </si>
  <si>
    <t>33669930139360</t>
  </si>
  <si>
    <t>66993</t>
  </si>
  <si>
    <t>0139360</t>
  </si>
  <si>
    <t>2049</t>
  </si>
  <si>
    <t>C2049</t>
  </si>
  <si>
    <t>Mission Vista Academy</t>
  </si>
  <si>
    <t>36676780000000</t>
  </si>
  <si>
    <t>67678</t>
  </si>
  <si>
    <t>Chino Valley Unified</t>
  </si>
  <si>
    <t>36739570000000</t>
  </si>
  <si>
    <t>73957</t>
  </si>
  <si>
    <t>Snowline Joint Unified</t>
  </si>
  <si>
    <t>36750690000000</t>
  </si>
  <si>
    <t>75069</t>
  </si>
  <si>
    <t>Upland Unified</t>
  </si>
  <si>
    <t>37680980000000</t>
  </si>
  <si>
    <t>68098</t>
  </si>
  <si>
    <t>Escondido Union</t>
  </si>
  <si>
    <t>37680236037980</t>
  </si>
  <si>
    <t>68023</t>
  </si>
  <si>
    <t>6037980</t>
  </si>
  <si>
    <t>0064</t>
  </si>
  <si>
    <t>C0064</t>
  </si>
  <si>
    <t>Mueller Charter (Robert L.)</t>
  </si>
  <si>
    <t>37680490136416</t>
  </si>
  <si>
    <t>68049</t>
  </si>
  <si>
    <t>0136416</t>
  </si>
  <si>
    <t>1892</t>
  </si>
  <si>
    <t>C1892</t>
  </si>
  <si>
    <t>Pacific Coast Academy</t>
  </si>
  <si>
    <t>40754570000000</t>
  </si>
  <si>
    <t>40</t>
  </si>
  <si>
    <t>75457</t>
  </si>
  <si>
    <t>Paso Robles Joint Unified</t>
  </si>
  <si>
    <t>43695830000000</t>
  </si>
  <si>
    <t>69583</t>
  </si>
  <si>
    <t>Morgan Hill Unified</t>
  </si>
  <si>
    <t>21-15146 09-22-2023</t>
  </si>
  <si>
    <t>Voucher ID</t>
  </si>
  <si>
    <t>00382570</t>
  </si>
  <si>
    <t>00382571</t>
  </si>
  <si>
    <t>00382572</t>
  </si>
  <si>
    <t>00382573</t>
  </si>
  <si>
    <t>00382574</t>
  </si>
  <si>
    <t>00382575</t>
  </si>
  <si>
    <t>00382576</t>
  </si>
  <si>
    <t>00382577</t>
  </si>
  <si>
    <t>00382578</t>
  </si>
  <si>
    <t>00382579</t>
  </si>
  <si>
    <t>00382580</t>
  </si>
  <si>
    <t>00382581</t>
  </si>
  <si>
    <t>00382582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</si>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</sst>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43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3" applyFont="1" applyAlignment="1">
      <alignment horizontal="left" vertical="top"/>
    </xf>
    <xf numFmtId="0" fontId="23" fillId="0" borderId="0" xfId="22" applyFont="1"/>
    <xf numFmtId="0" fontId="2" fillId="0" borderId="0" xfId="4" applyFont="1"/>
    <xf numFmtId="49" fontId="26" fillId="0" borderId="0" xfId="3" applyNumberFormat="1" applyFont="1" applyAlignment="1">
      <alignment horizontal="left" vertical="top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1" applyFont="1" applyFill="1" applyAlignment="1">
      <alignment horizontal="left" vertical="center" wrapText="1"/>
    </xf>
    <xf numFmtId="0" fontId="6" fillId="0" borderId="0" xfId="21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0" fontId="24" fillId="9" borderId="0" xfId="0" applyFont="1" applyFill="1" applyAlignment="1">
      <alignment horizontal="center"/>
    </xf>
    <xf numFmtId="49" fontId="0" fillId="0" borderId="0" xfId="0" applyNumberFormat="1" applyAlignment="1">
      <alignment horizontal="center" wrapText="1"/>
    </xf>
    <xf numFmtId="0" fontId="4" fillId="0" borderId="8" xfId="23" applyAlignment="1">
      <alignment horizontal="left"/>
    </xf>
    <xf numFmtId="0" fontId="4" fillId="0" borderId="8" xfId="23"/>
    <xf numFmtId="164" fontId="4" fillId="0" borderId="8" xfId="23" applyNumberFormat="1"/>
    <xf numFmtId="0" fontId="4" fillId="0" borderId="8" xfId="23" applyAlignment="1">
      <alignment horizontal="center"/>
    </xf>
    <xf numFmtId="6" fontId="4" fillId="0" borderId="8" xfId="23" applyNumberFormat="1" applyAlignment="1">
      <alignment horizontal="right"/>
    </xf>
    <xf numFmtId="6" fontId="4" fillId="0" borderId="8" xfId="23" applyNumberFormat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7"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</dxf>
    <dxf>
      <alignment horizontal="right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righ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30" totalsRowCount="1" headerRowDxfId="36" dataDxfId="35" tableBorderDxfId="34" totalsRowCellStyle="Total">
  <autoFilter ref="A6:L29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CellStyle="Total"/>
    <tableColumn id="2" xr3:uid="{00000000-0010-0000-0000-000002000000}" name="FI$Cal_x000a_Supplier ID" dataDxfId="33" totalsRowDxfId="32" totalsRowCellStyle="Total"/>
    <tableColumn id="3" xr3:uid="{00000000-0010-0000-0000-000003000000}" name="FI$Cal_x000a_Address_x000a_Sequence_x000a_ID" dataDxfId="31" totalsRowDxfId="30" totalsRowCellStyle="Total"/>
    <tableColumn id="8" xr3:uid="{CB0BF8E2-2937-491F-BBC6-0279424B1568}" name="Full CDS Code" dataDxfId="29" totalsRowDxfId="28" totalsRowCellStyle="Total"/>
    <tableColumn id="4" xr3:uid="{00000000-0010-0000-0000-000004000000}" name="County_x000a_Code" dataDxfId="27" totalsRowDxfId="26" totalsRowCellStyle="Total"/>
    <tableColumn id="5" xr3:uid="{00000000-0010-0000-0000-000005000000}" name="District_x000a_Code" dataDxfId="25" totalsRowDxfId="24" totalsRowCellStyle="Total"/>
    <tableColumn id="6" xr3:uid="{00000000-0010-0000-0000-000006000000}" name="School_x000a_Code" dataDxfId="23" totalsRowDxfId="22" totalsRowCellStyle="Total"/>
    <tableColumn id="7" xr3:uid="{00000000-0010-0000-0000-000007000000}" name="Direct_x000a_Funded_x000a_Charter School_x000a_Number" dataDxfId="21" totalsRowDxfId="20" totalsRowCellStyle="Total"/>
    <tableColumn id="9" xr3:uid="{00000000-0010-0000-0000-000009000000}" name="Service_x000a_Location_x000a_Field" dataDxfId="19" totalsRowDxfId="18" totalsRowCellStyle="Total"/>
    <tableColumn id="10" xr3:uid="{00000000-0010-0000-0000-00000A000000}" name="Local Educational Agency" dataDxfId="17" totalsRowDxfId="16" totalsRowCellStyle="Total"/>
    <tableColumn id="11" xr3:uid="{00000000-0010-0000-0000-00000B000000}" name="_x000a_2021–22_x000a_Final Allocation Amount" totalsRowFunction="sum" dataDxfId="15" totalsRowDxfId="14" totalsRowCellStyle="Total"/>
    <tableColumn id="12" xr3:uid="{00000000-0010-0000-0000-00000C000000}" name="9th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II, Part A, Immigrant Students for fiscal year 2021-22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19" totalsRowCount="1" headerRowDxfId="11" dataDxfId="9" headerRowBorderDxfId="10" tableBorderDxfId="8" totalsRowCellStyle="Total">
  <tableColumns count="5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_x000a_Treasurer" dataDxfId="5" totalsRowCellStyle="Total"/>
    <tableColumn id="3" xr3:uid="{00000000-0010-0000-0100-000003000000}" name="Invoice #" dataDxfId="4" totalsRowCellStyle="Total"/>
    <tableColumn id="4" xr3:uid="{00000000-0010-0000-0100-000004000000}" name="County_x000a_Total" totalsRowFunction="sum" dataDxfId="3" totalsRowDxfId="2" totalsRowCellStyle="Total"/>
    <tableColumn id="5" xr3:uid="{579B7799-EC40-4D5E-A6EA-1ED6CAA88034}" name="Voucher ID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II, Part A, Immigrant Students for fiscal year 2021-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Normal="100" workbookViewId="0"/>
  </sheetViews>
  <sheetFormatPr defaultColWidth="9.21875" defaultRowHeight="15" x14ac:dyDescent="0.2"/>
  <cols>
    <col min="1" max="1" width="20.77734375" style="1" customWidth="1"/>
    <col min="2" max="2" width="13.88671875" style="5" bestFit="1" customWidth="1"/>
    <col min="3" max="3" width="13.109375" style="5" bestFit="1" customWidth="1"/>
    <col min="4" max="4" width="17.109375" style="5" bestFit="1" customWidth="1"/>
    <col min="5" max="5" width="10.77734375" style="5" bestFit="1" customWidth="1"/>
    <col min="6" max="7" width="10.5546875" style="5" bestFit="1" customWidth="1"/>
    <col min="8" max="8" width="17.44140625" style="5" bestFit="1" customWidth="1"/>
    <col min="9" max="9" width="12" style="5" bestFit="1" customWidth="1"/>
    <col min="10" max="10" width="40.77734375" style="29" customWidth="1"/>
    <col min="11" max="11" width="15.77734375" style="32" customWidth="1"/>
    <col min="12" max="12" width="15.77734375" style="1" customWidth="1"/>
    <col min="13" max="16384" width="9.21875" style="1"/>
  </cols>
  <sheetData>
    <row r="1" spans="1:12" ht="23.25" x14ac:dyDescent="0.2">
      <c r="A1" s="23" t="s">
        <v>78</v>
      </c>
    </row>
    <row r="2" spans="1:12" ht="20.25" x14ac:dyDescent="0.3">
      <c r="A2" s="24" t="s">
        <v>16</v>
      </c>
    </row>
    <row r="3" spans="1:12" ht="18" x14ac:dyDescent="0.25">
      <c r="A3" s="25" t="s">
        <v>15</v>
      </c>
    </row>
    <row r="4" spans="1:12" ht="15.75" x14ac:dyDescent="0.25">
      <c r="A4" s="13" t="s">
        <v>18</v>
      </c>
      <c r="B4" s="27"/>
      <c r="C4" s="27"/>
      <c r="D4" s="27"/>
      <c r="E4" s="27"/>
      <c r="F4" s="27"/>
      <c r="G4" s="27"/>
      <c r="H4" s="27"/>
      <c r="I4" s="27"/>
      <c r="J4" s="30"/>
      <c r="K4" s="33"/>
      <c r="L4" s="4"/>
    </row>
    <row r="5" spans="1:12" ht="15.75" x14ac:dyDescent="0.2">
      <c r="A5" t="s">
        <v>159</v>
      </c>
      <c r="B5" s="27"/>
      <c r="C5" s="27"/>
      <c r="D5" s="27"/>
      <c r="E5" s="27"/>
      <c r="F5" s="27"/>
      <c r="G5" s="27"/>
      <c r="H5" s="27"/>
      <c r="I5" s="27"/>
      <c r="J5" s="30"/>
      <c r="K5" s="33"/>
      <c r="L5" s="4"/>
    </row>
    <row r="6" spans="1:12" ht="84" customHeight="1" thickBot="1" x14ac:dyDescent="0.3">
      <c r="A6" s="20" t="s">
        <v>0</v>
      </c>
      <c r="B6" s="20" t="s">
        <v>9</v>
      </c>
      <c r="C6" s="20" t="s">
        <v>10</v>
      </c>
      <c r="D6" s="20" t="s">
        <v>19</v>
      </c>
      <c r="E6" s="20" t="s">
        <v>1</v>
      </c>
      <c r="F6" s="20" t="s">
        <v>2</v>
      </c>
      <c r="G6" s="20" t="s">
        <v>3</v>
      </c>
      <c r="H6" s="20" t="s">
        <v>4</v>
      </c>
      <c r="I6" s="20" t="s">
        <v>11</v>
      </c>
      <c r="J6" s="20" t="s">
        <v>5</v>
      </c>
      <c r="K6" s="20" t="s">
        <v>20</v>
      </c>
      <c r="L6" s="20" t="s">
        <v>79</v>
      </c>
    </row>
    <row r="7" spans="1:12" ht="15.75" thickTop="1" x14ac:dyDescent="0.2">
      <c r="A7" s="12" t="s">
        <v>58</v>
      </c>
      <c r="B7" s="5" t="s">
        <v>21</v>
      </c>
      <c r="C7" s="5">
        <v>50</v>
      </c>
      <c r="D7" s="5" t="s">
        <v>89</v>
      </c>
      <c r="E7" s="17" t="s">
        <v>36</v>
      </c>
      <c r="F7" s="17" t="s">
        <v>90</v>
      </c>
      <c r="G7" s="17" t="s">
        <v>37</v>
      </c>
      <c r="H7" s="17" t="s">
        <v>38</v>
      </c>
      <c r="I7" s="5" t="s">
        <v>90</v>
      </c>
      <c r="J7" s="31" t="s">
        <v>91</v>
      </c>
      <c r="K7" s="34">
        <v>248219</v>
      </c>
      <c r="L7" s="34">
        <v>25985</v>
      </c>
    </row>
    <row r="8" spans="1:12" x14ac:dyDescent="0.2">
      <c r="A8" s="12" t="s">
        <v>58</v>
      </c>
      <c r="B8" s="5" t="s">
        <v>21</v>
      </c>
      <c r="C8" s="5">
        <v>50</v>
      </c>
      <c r="D8" s="19" t="s">
        <v>92</v>
      </c>
      <c r="E8" s="17" t="s">
        <v>36</v>
      </c>
      <c r="F8" s="17" t="s">
        <v>93</v>
      </c>
      <c r="G8" s="17" t="s">
        <v>37</v>
      </c>
      <c r="H8" s="17" t="s">
        <v>38</v>
      </c>
      <c r="I8" s="5" t="s">
        <v>93</v>
      </c>
      <c r="J8" s="31" t="s">
        <v>94</v>
      </c>
      <c r="K8" s="34">
        <v>11947</v>
      </c>
      <c r="L8" s="34">
        <v>8960</v>
      </c>
    </row>
    <row r="9" spans="1:12" x14ac:dyDescent="0.2">
      <c r="A9" s="12" t="s">
        <v>22</v>
      </c>
      <c r="B9" s="5" t="s">
        <v>23</v>
      </c>
      <c r="C9" s="5">
        <v>10</v>
      </c>
      <c r="D9" s="5" t="s">
        <v>61</v>
      </c>
      <c r="E9" s="17" t="s">
        <v>39</v>
      </c>
      <c r="F9" s="17" t="s">
        <v>62</v>
      </c>
      <c r="G9" s="17" t="s">
        <v>37</v>
      </c>
      <c r="H9" s="17" t="s">
        <v>38</v>
      </c>
      <c r="I9" s="5" t="s">
        <v>62</v>
      </c>
      <c r="J9" s="31" t="s">
        <v>63</v>
      </c>
      <c r="K9" s="34">
        <v>30968</v>
      </c>
      <c r="L9" s="34">
        <v>5561</v>
      </c>
    </row>
    <row r="10" spans="1:12" x14ac:dyDescent="0.2">
      <c r="A10" s="12" t="s">
        <v>81</v>
      </c>
      <c r="B10" s="5" t="s">
        <v>82</v>
      </c>
      <c r="C10" s="5">
        <v>5</v>
      </c>
      <c r="D10" s="5" t="s">
        <v>95</v>
      </c>
      <c r="E10" s="17" t="s">
        <v>96</v>
      </c>
      <c r="F10" s="17" t="s">
        <v>97</v>
      </c>
      <c r="G10" s="17" t="s">
        <v>37</v>
      </c>
      <c r="H10" s="17" t="s">
        <v>38</v>
      </c>
      <c r="I10" s="5" t="s">
        <v>97</v>
      </c>
      <c r="J10" s="31" t="s">
        <v>98</v>
      </c>
      <c r="K10" s="34">
        <v>25309</v>
      </c>
      <c r="L10" s="34">
        <v>6327</v>
      </c>
    </row>
    <row r="11" spans="1:12" x14ac:dyDescent="0.2">
      <c r="A11" s="12" t="s">
        <v>24</v>
      </c>
      <c r="B11" s="5" t="s">
        <v>25</v>
      </c>
      <c r="C11" s="5">
        <v>1</v>
      </c>
      <c r="D11" s="5" t="s">
        <v>64</v>
      </c>
      <c r="E11" s="17" t="s">
        <v>40</v>
      </c>
      <c r="F11" s="17" t="s">
        <v>65</v>
      </c>
      <c r="G11" s="17" t="s">
        <v>37</v>
      </c>
      <c r="H11" s="17" t="s">
        <v>38</v>
      </c>
      <c r="I11" s="5" t="s">
        <v>65</v>
      </c>
      <c r="J11" s="31" t="s">
        <v>66</v>
      </c>
      <c r="K11" s="34">
        <v>33326</v>
      </c>
      <c r="L11" s="34">
        <v>8330</v>
      </c>
    </row>
    <row r="12" spans="1:12" x14ac:dyDescent="0.2">
      <c r="A12" s="12" t="s">
        <v>83</v>
      </c>
      <c r="B12" s="5" t="s">
        <v>84</v>
      </c>
      <c r="C12" s="5">
        <v>2</v>
      </c>
      <c r="D12" s="5" t="s">
        <v>99</v>
      </c>
      <c r="E12" s="17" t="s">
        <v>100</v>
      </c>
      <c r="F12" s="17" t="s">
        <v>101</v>
      </c>
      <c r="G12" s="17" t="s">
        <v>37</v>
      </c>
      <c r="H12" s="17" t="s">
        <v>38</v>
      </c>
      <c r="I12" s="5" t="s">
        <v>101</v>
      </c>
      <c r="J12" s="31" t="s">
        <v>102</v>
      </c>
      <c r="K12" s="34">
        <v>26724</v>
      </c>
      <c r="L12" s="34">
        <v>6041</v>
      </c>
    </row>
    <row r="13" spans="1:12" x14ac:dyDescent="0.2">
      <c r="A13" s="12" t="s">
        <v>26</v>
      </c>
      <c r="B13" s="5" t="s">
        <v>27</v>
      </c>
      <c r="C13" s="5">
        <v>4</v>
      </c>
      <c r="D13" s="5" t="s">
        <v>41</v>
      </c>
      <c r="E13" s="17" t="s">
        <v>42</v>
      </c>
      <c r="F13" s="17" t="s">
        <v>43</v>
      </c>
      <c r="G13" s="17" t="s">
        <v>37</v>
      </c>
      <c r="H13" s="17" t="s">
        <v>38</v>
      </c>
      <c r="I13" s="5" t="s">
        <v>43</v>
      </c>
      <c r="J13" s="31" t="s">
        <v>44</v>
      </c>
      <c r="K13" s="34">
        <v>68854</v>
      </c>
      <c r="L13" s="34">
        <v>7348</v>
      </c>
    </row>
    <row r="14" spans="1:12" x14ac:dyDescent="0.2">
      <c r="A14" s="12" t="s">
        <v>59</v>
      </c>
      <c r="B14" s="5" t="s">
        <v>60</v>
      </c>
      <c r="C14" s="5">
        <v>4</v>
      </c>
      <c r="D14" s="19" t="s">
        <v>67</v>
      </c>
      <c r="E14" s="17" t="s">
        <v>68</v>
      </c>
      <c r="F14" s="17" t="s">
        <v>69</v>
      </c>
      <c r="G14" s="17" t="s">
        <v>37</v>
      </c>
      <c r="H14" s="17" t="s">
        <v>38</v>
      </c>
      <c r="I14" s="5" t="s">
        <v>69</v>
      </c>
      <c r="J14" s="31" t="s">
        <v>70</v>
      </c>
      <c r="K14" s="34">
        <v>39614</v>
      </c>
      <c r="L14" s="34">
        <v>16412</v>
      </c>
    </row>
    <row r="15" spans="1:12" x14ac:dyDescent="0.2">
      <c r="A15" s="12" t="s">
        <v>85</v>
      </c>
      <c r="B15" s="5" t="s">
        <v>86</v>
      </c>
      <c r="C15" s="5">
        <v>13</v>
      </c>
      <c r="D15" s="19" t="s">
        <v>103</v>
      </c>
      <c r="E15" s="17" t="s">
        <v>104</v>
      </c>
      <c r="F15" s="17" t="s">
        <v>105</v>
      </c>
      <c r="G15" s="17" t="s">
        <v>37</v>
      </c>
      <c r="H15" s="17" t="s">
        <v>38</v>
      </c>
      <c r="I15" s="5" t="s">
        <v>105</v>
      </c>
      <c r="J15" s="31" t="s">
        <v>106</v>
      </c>
      <c r="K15" s="34">
        <v>15248</v>
      </c>
      <c r="L15" s="34">
        <v>6115</v>
      </c>
    </row>
    <row r="16" spans="1:12" x14ac:dyDescent="0.2">
      <c r="A16" s="12" t="s">
        <v>85</v>
      </c>
      <c r="B16" s="5" t="s">
        <v>86</v>
      </c>
      <c r="C16" s="5">
        <v>13</v>
      </c>
      <c r="D16" s="19" t="s">
        <v>107</v>
      </c>
      <c r="E16" s="17" t="s">
        <v>104</v>
      </c>
      <c r="F16" s="17" t="s">
        <v>108</v>
      </c>
      <c r="G16" s="17" t="s">
        <v>109</v>
      </c>
      <c r="H16" s="17" t="s">
        <v>110</v>
      </c>
      <c r="I16" s="5" t="s">
        <v>111</v>
      </c>
      <c r="J16" s="31" t="s">
        <v>112</v>
      </c>
      <c r="K16" s="34">
        <v>2987</v>
      </c>
      <c r="L16" s="34">
        <v>746</v>
      </c>
    </row>
    <row r="17" spans="1:12" x14ac:dyDescent="0.2">
      <c r="A17" s="12" t="s">
        <v>28</v>
      </c>
      <c r="B17" s="5" t="s">
        <v>29</v>
      </c>
      <c r="C17" s="5">
        <v>4</v>
      </c>
      <c r="D17" s="19" t="s">
        <v>113</v>
      </c>
      <c r="E17" s="17" t="s">
        <v>45</v>
      </c>
      <c r="F17" s="17" t="s">
        <v>114</v>
      </c>
      <c r="G17" s="17" t="s">
        <v>37</v>
      </c>
      <c r="H17" s="17" t="s">
        <v>38</v>
      </c>
      <c r="I17" s="5" t="s">
        <v>114</v>
      </c>
      <c r="J17" s="31" t="s">
        <v>115</v>
      </c>
      <c r="K17" s="34">
        <v>106582</v>
      </c>
      <c r="L17" s="34">
        <v>17526</v>
      </c>
    </row>
    <row r="18" spans="1:12" x14ac:dyDescent="0.2">
      <c r="A18" s="12" t="s">
        <v>28</v>
      </c>
      <c r="B18" s="5" t="s">
        <v>29</v>
      </c>
      <c r="C18" s="5">
        <v>4</v>
      </c>
      <c r="D18" s="19" t="s">
        <v>71</v>
      </c>
      <c r="E18" s="17" t="s">
        <v>45</v>
      </c>
      <c r="F18" s="17" t="s">
        <v>72</v>
      </c>
      <c r="G18" s="17" t="s">
        <v>37</v>
      </c>
      <c r="H18" s="17" t="s">
        <v>38</v>
      </c>
      <c r="I18" s="5" t="s">
        <v>72</v>
      </c>
      <c r="J18" s="31" t="s">
        <v>73</v>
      </c>
      <c r="K18" s="34">
        <v>112870</v>
      </c>
      <c r="L18" s="34">
        <v>10000</v>
      </c>
    </row>
    <row r="19" spans="1:12" x14ac:dyDescent="0.2">
      <c r="A19" s="12" t="s">
        <v>28</v>
      </c>
      <c r="B19" s="5" t="s">
        <v>29</v>
      </c>
      <c r="C19" s="5">
        <v>4</v>
      </c>
      <c r="D19" s="19" t="s">
        <v>116</v>
      </c>
      <c r="E19" s="17" t="s">
        <v>45</v>
      </c>
      <c r="F19" s="17" t="s">
        <v>117</v>
      </c>
      <c r="G19" s="17" t="s">
        <v>37</v>
      </c>
      <c r="H19" s="17" t="s">
        <v>38</v>
      </c>
      <c r="I19" s="5" t="s">
        <v>117</v>
      </c>
      <c r="J19" s="31" t="s">
        <v>118</v>
      </c>
      <c r="K19" s="34">
        <v>11318</v>
      </c>
      <c r="L19" s="34">
        <v>228</v>
      </c>
    </row>
    <row r="20" spans="1:12" x14ac:dyDescent="0.2">
      <c r="A20" s="12" t="s">
        <v>28</v>
      </c>
      <c r="B20" s="5" t="s">
        <v>29</v>
      </c>
      <c r="C20" s="5">
        <v>4</v>
      </c>
      <c r="D20" s="19" t="s">
        <v>119</v>
      </c>
      <c r="E20" s="17" t="s">
        <v>45</v>
      </c>
      <c r="F20" s="17" t="s">
        <v>120</v>
      </c>
      <c r="G20" s="17" t="s">
        <v>37</v>
      </c>
      <c r="H20" s="17" t="s">
        <v>38</v>
      </c>
      <c r="I20" s="5" t="s">
        <v>120</v>
      </c>
      <c r="J20" s="31" t="s">
        <v>121</v>
      </c>
      <c r="K20" s="34">
        <v>14148</v>
      </c>
      <c r="L20" s="34">
        <v>8772</v>
      </c>
    </row>
    <row r="21" spans="1:12" x14ac:dyDescent="0.2">
      <c r="A21" s="12" t="s">
        <v>30</v>
      </c>
      <c r="B21" s="5" t="s">
        <v>31</v>
      </c>
      <c r="C21" s="5">
        <v>2</v>
      </c>
      <c r="D21" s="19" t="s">
        <v>122</v>
      </c>
      <c r="E21" s="17" t="s">
        <v>47</v>
      </c>
      <c r="F21" s="17" t="s">
        <v>123</v>
      </c>
      <c r="G21" s="17" t="s">
        <v>37</v>
      </c>
      <c r="H21" s="17" t="s">
        <v>38</v>
      </c>
      <c r="I21" s="5" t="s">
        <v>123</v>
      </c>
      <c r="J21" s="31" t="s">
        <v>124</v>
      </c>
      <c r="K21" s="34">
        <v>14462</v>
      </c>
      <c r="L21" s="34">
        <v>3614</v>
      </c>
    </row>
    <row r="22" spans="1:12" x14ac:dyDescent="0.2">
      <c r="A22" s="12" t="s">
        <v>30</v>
      </c>
      <c r="B22" s="5" t="s">
        <v>31</v>
      </c>
      <c r="C22" s="5">
        <v>2</v>
      </c>
      <c r="D22" s="19" t="s">
        <v>46</v>
      </c>
      <c r="E22" s="17" t="s">
        <v>47</v>
      </c>
      <c r="F22" s="17" t="s">
        <v>48</v>
      </c>
      <c r="G22" s="17" t="s">
        <v>37</v>
      </c>
      <c r="H22" s="17" t="s">
        <v>38</v>
      </c>
      <c r="I22" s="5" t="s">
        <v>48</v>
      </c>
      <c r="J22" s="31" t="s">
        <v>49</v>
      </c>
      <c r="K22" s="34">
        <v>33326</v>
      </c>
      <c r="L22" s="34">
        <v>9807</v>
      </c>
    </row>
    <row r="23" spans="1:12" x14ac:dyDescent="0.2">
      <c r="A23" s="12" t="s">
        <v>30</v>
      </c>
      <c r="B23" s="5" t="s">
        <v>31</v>
      </c>
      <c r="C23" s="5">
        <v>2</v>
      </c>
      <c r="D23" s="19" t="s">
        <v>50</v>
      </c>
      <c r="E23" s="17" t="s">
        <v>47</v>
      </c>
      <c r="F23" s="17" t="s">
        <v>51</v>
      </c>
      <c r="G23" s="17" t="s">
        <v>37</v>
      </c>
      <c r="H23" s="17" t="s">
        <v>38</v>
      </c>
      <c r="I23" s="5" t="s">
        <v>51</v>
      </c>
      <c r="J23" s="31" t="s">
        <v>52</v>
      </c>
      <c r="K23" s="34">
        <v>187854</v>
      </c>
      <c r="L23" s="34">
        <v>42693</v>
      </c>
    </row>
    <row r="24" spans="1:12" x14ac:dyDescent="0.2">
      <c r="A24" s="12" t="s">
        <v>30</v>
      </c>
      <c r="B24" s="5" t="s">
        <v>31</v>
      </c>
      <c r="C24" s="5">
        <v>2</v>
      </c>
      <c r="D24" s="19" t="s">
        <v>125</v>
      </c>
      <c r="E24" s="17" t="s">
        <v>47</v>
      </c>
      <c r="F24" s="17" t="s">
        <v>126</v>
      </c>
      <c r="G24" s="17" t="s">
        <v>127</v>
      </c>
      <c r="H24" s="17" t="s">
        <v>128</v>
      </c>
      <c r="I24" s="5" t="s">
        <v>129</v>
      </c>
      <c r="J24" s="31" t="s">
        <v>130</v>
      </c>
      <c r="K24" s="34">
        <v>8646</v>
      </c>
      <c r="L24" s="34">
        <v>2162</v>
      </c>
    </row>
    <row r="25" spans="1:12" x14ac:dyDescent="0.2">
      <c r="A25" s="12" t="s">
        <v>30</v>
      </c>
      <c r="B25" s="5" t="s">
        <v>31</v>
      </c>
      <c r="C25" s="5">
        <v>2</v>
      </c>
      <c r="D25" s="19" t="s">
        <v>131</v>
      </c>
      <c r="E25" s="17" t="s">
        <v>47</v>
      </c>
      <c r="F25" s="17" t="s">
        <v>132</v>
      </c>
      <c r="G25" s="17" t="s">
        <v>133</v>
      </c>
      <c r="H25" s="17" t="s">
        <v>134</v>
      </c>
      <c r="I25" s="5" t="s">
        <v>135</v>
      </c>
      <c r="J25" s="31" t="s">
        <v>136</v>
      </c>
      <c r="K25" s="34">
        <v>7388</v>
      </c>
      <c r="L25" s="34">
        <v>1847</v>
      </c>
    </row>
    <row r="26" spans="1:12" x14ac:dyDescent="0.2">
      <c r="A26" s="12" t="s">
        <v>32</v>
      </c>
      <c r="B26" s="5" t="s">
        <v>33</v>
      </c>
      <c r="C26" s="5">
        <v>1</v>
      </c>
      <c r="D26" s="19" t="s">
        <v>74</v>
      </c>
      <c r="E26" s="17" t="s">
        <v>53</v>
      </c>
      <c r="F26" s="17" t="s">
        <v>75</v>
      </c>
      <c r="G26" s="17" t="s">
        <v>37</v>
      </c>
      <c r="H26" s="17" t="s">
        <v>38</v>
      </c>
      <c r="I26" s="5" t="s">
        <v>75</v>
      </c>
      <c r="J26" s="31" t="s">
        <v>76</v>
      </c>
      <c r="K26" s="34">
        <v>72941</v>
      </c>
      <c r="L26" s="34">
        <v>29906</v>
      </c>
    </row>
    <row r="27" spans="1:12" x14ac:dyDescent="0.2">
      <c r="A27" s="12" t="s">
        <v>87</v>
      </c>
      <c r="B27" s="5" t="s">
        <v>88</v>
      </c>
      <c r="C27" s="5">
        <v>1</v>
      </c>
      <c r="D27" s="19" t="s">
        <v>137</v>
      </c>
      <c r="E27" s="17" t="s">
        <v>138</v>
      </c>
      <c r="F27" s="17" t="s">
        <v>139</v>
      </c>
      <c r="G27" s="17" t="s">
        <v>37</v>
      </c>
      <c r="H27" s="17" t="s">
        <v>38</v>
      </c>
      <c r="I27" s="5" t="s">
        <v>139</v>
      </c>
      <c r="J27" s="31" t="s">
        <v>140</v>
      </c>
      <c r="K27" s="34">
        <v>22008</v>
      </c>
      <c r="L27" s="34">
        <v>5502</v>
      </c>
    </row>
    <row r="28" spans="1:12" x14ac:dyDescent="0.2">
      <c r="A28" s="12" t="s">
        <v>34</v>
      </c>
      <c r="B28" s="5" t="s">
        <v>35</v>
      </c>
      <c r="C28" s="5">
        <v>3</v>
      </c>
      <c r="D28" s="19" t="s">
        <v>141</v>
      </c>
      <c r="E28" s="17" t="s">
        <v>54</v>
      </c>
      <c r="F28" s="17" t="s">
        <v>142</v>
      </c>
      <c r="G28" s="17" t="s">
        <v>37</v>
      </c>
      <c r="H28" s="17" t="s">
        <v>38</v>
      </c>
      <c r="I28" s="5" t="s">
        <v>142</v>
      </c>
      <c r="J28" s="31" t="s">
        <v>143</v>
      </c>
      <c r="K28" s="34">
        <v>24366</v>
      </c>
      <c r="L28" s="34">
        <v>3948</v>
      </c>
    </row>
    <row r="29" spans="1:12" x14ac:dyDescent="0.2">
      <c r="A29" s="12" t="s">
        <v>34</v>
      </c>
      <c r="B29" s="5" t="s">
        <v>35</v>
      </c>
      <c r="C29" s="5">
        <v>3</v>
      </c>
      <c r="D29" s="5" t="s">
        <v>55</v>
      </c>
      <c r="E29" s="17" t="s">
        <v>54</v>
      </c>
      <c r="F29" s="17" t="s">
        <v>56</v>
      </c>
      <c r="G29" s="17" t="s">
        <v>37</v>
      </c>
      <c r="H29" s="17" t="s">
        <v>38</v>
      </c>
      <c r="I29" s="5" t="s">
        <v>56</v>
      </c>
      <c r="J29" s="31" t="s">
        <v>57</v>
      </c>
      <c r="K29" s="34">
        <v>74041</v>
      </c>
      <c r="L29" s="34">
        <v>15573</v>
      </c>
    </row>
    <row r="30" spans="1:12" customFormat="1" ht="15.75" x14ac:dyDescent="0.25">
      <c r="A30" s="38" t="s">
        <v>6</v>
      </c>
      <c r="B30" s="40"/>
      <c r="C30" s="40"/>
      <c r="D30" s="40"/>
      <c r="E30" s="40"/>
      <c r="F30" s="40"/>
      <c r="G30" s="40"/>
      <c r="H30" s="40"/>
      <c r="I30" s="40"/>
      <c r="J30" s="37"/>
      <c r="K30" s="41">
        <f>SUBTOTAL(109,Table3[
2021–22
Final Allocation Amount])</f>
        <v>1193146</v>
      </c>
      <c r="L30" s="42">
        <f>SUBTOTAL(109,Table3[9th
Apportionment])</f>
        <v>243403</v>
      </c>
    </row>
    <row r="31" spans="1:12" x14ac:dyDescent="0.2">
      <c r="A31" s="1" t="s">
        <v>7</v>
      </c>
      <c r="L31" s="3"/>
    </row>
    <row r="32" spans="1:12" x14ac:dyDescent="0.2">
      <c r="A32" s="1" t="s">
        <v>8</v>
      </c>
      <c r="L32" s="3"/>
    </row>
    <row r="33" spans="1:12" x14ac:dyDescent="0.2">
      <c r="A33" s="18" t="s">
        <v>77</v>
      </c>
      <c r="B33" s="28"/>
      <c r="C33" s="28"/>
      <c r="D33" s="28"/>
      <c r="L33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workbookViewId="0"/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0" customWidth="1"/>
  </cols>
  <sheetData>
    <row r="1" spans="1:5" ht="22.15" customHeight="1" x14ac:dyDescent="0.2">
      <c r="A1" s="26" t="s">
        <v>80</v>
      </c>
    </row>
    <row r="2" spans="1:5" ht="20.25" x14ac:dyDescent="0.3">
      <c r="A2" s="24" t="s">
        <v>17</v>
      </c>
    </row>
    <row r="3" spans="1:5" ht="18" x14ac:dyDescent="0.25">
      <c r="A3" s="25" t="s">
        <v>15</v>
      </c>
    </row>
    <row r="4" spans="1:5" ht="15.75" x14ac:dyDescent="0.25">
      <c r="A4" s="13" t="s">
        <v>18</v>
      </c>
      <c r="B4" s="10"/>
      <c r="C4" s="10"/>
      <c r="D4" s="11"/>
    </row>
    <row r="5" spans="1:5" s="7" customFormat="1" ht="31.5" x14ac:dyDescent="0.25">
      <c r="A5" s="21" t="s">
        <v>1</v>
      </c>
      <c r="B5" s="21" t="s">
        <v>13</v>
      </c>
      <c r="C5" s="21" t="s">
        <v>14</v>
      </c>
      <c r="D5" s="22" t="s">
        <v>12</v>
      </c>
      <c r="E5" s="35" t="s">
        <v>145</v>
      </c>
    </row>
    <row r="6" spans="1:5" x14ac:dyDescent="0.2">
      <c r="A6" s="14" t="s">
        <v>36</v>
      </c>
      <c r="B6" t="s">
        <v>58</v>
      </c>
      <c r="C6" s="19" t="s">
        <v>144</v>
      </c>
      <c r="D6" s="16">
        <v>34945</v>
      </c>
      <c r="E6" s="36" t="s">
        <v>146</v>
      </c>
    </row>
    <row r="7" spans="1:5" x14ac:dyDescent="0.2">
      <c r="A7" s="5" t="s">
        <v>39</v>
      </c>
      <c r="B7" s="1" t="s">
        <v>22</v>
      </c>
      <c r="C7" s="19" t="s">
        <v>144</v>
      </c>
      <c r="D7" s="6">
        <v>5561</v>
      </c>
      <c r="E7" s="36" t="s">
        <v>147</v>
      </c>
    </row>
    <row r="8" spans="1:5" x14ac:dyDescent="0.2">
      <c r="A8" s="5" t="s">
        <v>96</v>
      </c>
      <c r="B8" s="1" t="s">
        <v>81</v>
      </c>
      <c r="C8" s="19" t="s">
        <v>144</v>
      </c>
      <c r="D8" s="6">
        <v>6327</v>
      </c>
      <c r="E8" s="36" t="s">
        <v>148</v>
      </c>
    </row>
    <row r="9" spans="1:5" x14ac:dyDescent="0.2">
      <c r="A9" s="14" t="s">
        <v>40</v>
      </c>
      <c r="B9" s="15" t="s">
        <v>24</v>
      </c>
      <c r="C9" s="19" t="s">
        <v>144</v>
      </c>
      <c r="D9" s="16">
        <v>8330</v>
      </c>
      <c r="E9" s="36" t="s">
        <v>149</v>
      </c>
    </row>
    <row r="10" spans="1:5" x14ac:dyDescent="0.2">
      <c r="A10" s="14" t="s">
        <v>100</v>
      </c>
      <c r="B10" s="15" t="s">
        <v>83</v>
      </c>
      <c r="C10" s="19" t="s">
        <v>144</v>
      </c>
      <c r="D10" s="16">
        <v>6041</v>
      </c>
      <c r="E10" s="36" t="s">
        <v>150</v>
      </c>
    </row>
    <row r="11" spans="1:5" x14ac:dyDescent="0.2">
      <c r="A11" s="14" t="s">
        <v>42</v>
      </c>
      <c r="B11" s="15" t="s">
        <v>26</v>
      </c>
      <c r="C11" s="19" t="s">
        <v>144</v>
      </c>
      <c r="D11" s="16">
        <v>7348</v>
      </c>
      <c r="E11" s="36" t="s">
        <v>151</v>
      </c>
    </row>
    <row r="12" spans="1:5" x14ac:dyDescent="0.2">
      <c r="A12" s="14" t="s">
        <v>68</v>
      </c>
      <c r="B12" s="15" t="s">
        <v>59</v>
      </c>
      <c r="C12" s="19" t="s">
        <v>144</v>
      </c>
      <c r="D12" s="16">
        <v>16412</v>
      </c>
      <c r="E12" s="36" t="s">
        <v>152</v>
      </c>
    </row>
    <row r="13" spans="1:5" x14ac:dyDescent="0.2">
      <c r="A13" s="14" t="s">
        <v>104</v>
      </c>
      <c r="B13" s="15" t="s">
        <v>85</v>
      </c>
      <c r="C13" s="19" t="s">
        <v>144</v>
      </c>
      <c r="D13" s="16">
        <v>6861</v>
      </c>
      <c r="E13" s="36" t="s">
        <v>153</v>
      </c>
    </row>
    <row r="14" spans="1:5" x14ac:dyDescent="0.2">
      <c r="A14" s="14" t="s">
        <v>45</v>
      </c>
      <c r="B14" s="15" t="s">
        <v>28</v>
      </c>
      <c r="C14" s="19" t="s">
        <v>144</v>
      </c>
      <c r="D14" s="16">
        <v>36526</v>
      </c>
      <c r="E14" s="36" t="s">
        <v>154</v>
      </c>
    </row>
    <row r="15" spans="1:5" x14ac:dyDescent="0.2">
      <c r="A15" s="14" t="s">
        <v>47</v>
      </c>
      <c r="B15" s="15" t="s">
        <v>30</v>
      </c>
      <c r="C15" s="19" t="s">
        <v>144</v>
      </c>
      <c r="D15" s="16">
        <v>60123</v>
      </c>
      <c r="E15" s="36" t="s">
        <v>155</v>
      </c>
    </row>
    <row r="16" spans="1:5" x14ac:dyDescent="0.2">
      <c r="A16" s="14" t="s">
        <v>53</v>
      </c>
      <c r="B16" s="15" t="s">
        <v>32</v>
      </c>
      <c r="C16" s="19" t="s">
        <v>144</v>
      </c>
      <c r="D16" s="16">
        <v>29906</v>
      </c>
      <c r="E16" s="36" t="s">
        <v>156</v>
      </c>
    </row>
    <row r="17" spans="1:5" x14ac:dyDescent="0.2">
      <c r="A17" s="14" t="s">
        <v>138</v>
      </c>
      <c r="B17" s="15" t="s">
        <v>87</v>
      </c>
      <c r="C17" s="19" t="s">
        <v>144</v>
      </c>
      <c r="D17" s="16">
        <v>5502</v>
      </c>
      <c r="E17" s="36" t="s">
        <v>157</v>
      </c>
    </row>
    <row r="18" spans="1:5" x14ac:dyDescent="0.2">
      <c r="A18" s="14" t="s">
        <v>54</v>
      </c>
      <c r="B18" s="15" t="s">
        <v>34</v>
      </c>
      <c r="C18" s="19" t="s">
        <v>144</v>
      </c>
      <c r="D18" s="16">
        <v>19521</v>
      </c>
      <c r="E18" s="36" t="s">
        <v>158</v>
      </c>
    </row>
    <row r="19" spans="1:5" ht="15.75" x14ac:dyDescent="0.25">
      <c r="A19" s="37" t="s">
        <v>6</v>
      </c>
      <c r="B19" s="38"/>
      <c r="C19" s="38"/>
      <c r="D19" s="39">
        <f>SUBTOTAL(109,Table7[County
Total])</f>
        <v>243403</v>
      </c>
      <c r="E19" s="38"/>
    </row>
    <row r="20" spans="1:5" x14ac:dyDescent="0.2">
      <c r="A20" s="8" t="s">
        <v>7</v>
      </c>
      <c r="B20" s="1"/>
      <c r="C20" s="1"/>
      <c r="D20" s="6"/>
    </row>
    <row r="21" spans="1:5" x14ac:dyDescent="0.2">
      <c r="A21" s="8" t="s">
        <v>8</v>
      </c>
      <c r="B21" s="1"/>
      <c r="C21" s="1"/>
      <c r="D21" s="6"/>
    </row>
    <row r="22" spans="1:5" x14ac:dyDescent="0.2">
      <c r="A22" s="18" t="s">
        <v>77</v>
      </c>
      <c r="B22" s="1"/>
      <c r="C22" s="1"/>
      <c r="D22" s="6"/>
    </row>
  </sheetData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Imm Appt 9th</vt:lpstr>
      <vt:lpstr>2021-22 Title III IMM County</vt:lpstr>
      <vt:lpstr>'2021-22 Title III IMM County'!Print_Area</vt:lpstr>
      <vt:lpstr>'2021-22 Imm Appt 9th'!Print_Titles</vt:lpstr>
      <vt:lpstr>'2021-22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Recip9-21: Title III, Immigrant Education (CA Dept of Education)</dc:title>
  <dc:subject>Title III, English Language Acquisition, Language Enhancement, and Academic Achievement for Immigrant Students program ninth apportionment schedule for fiscal year 2021-22.</dc:subject>
  <dc:creator/>
  <cp:lastModifiedBy/>
  <dcterms:created xsi:type="dcterms:W3CDTF">2023-09-28T20:38:53Z</dcterms:created>
  <dcterms:modified xsi:type="dcterms:W3CDTF">2025-04-01T15:26:21Z</dcterms:modified>
</cp:coreProperties>
</file>