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B1EE8BB9-61FF-4D7B-A9BB-B8B82C78C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Imm Appt01" sheetId="1" r:id="rId1"/>
    <sheet name="2023-24 Title III IMM County" sheetId="2" r:id="rId2"/>
  </sheets>
  <definedNames>
    <definedName name="_1_2005_06_RE_CERTIFICATIO">#REF!</definedName>
    <definedName name="_xlnm._FilterDatabase" localSheetId="0" hidden="1">'2023-24 Imm Appt01'!$A$6:$L$25</definedName>
    <definedName name="_xlnm._FilterDatabase" localSheetId="1" hidden="1">'2023-24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'2023-24 Title III IMM County'!$A$1:$D$22</definedName>
    <definedName name="_xlnm.Print_Titles" localSheetId="0">'2023-24 Imm Appt01'!$1:$6</definedName>
    <definedName name="_xlnm.Print_Titles" localSheetId="1">'2023-24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K26" i="1" l="1"/>
  <c r="L26" i="1"/>
</calcChain>
</file>

<file path=xl/sharedStrings.xml><?xml version="1.0" encoding="utf-8"?>
<sst xmlns="http://schemas.openxmlformats.org/spreadsheetml/2006/main" count="257" uniqueCount="146">
  <si>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</si>
  <si>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</si>
  <si>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</si>
  <si>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</si>
  <si>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</si>
  <si>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</si>
  <si>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</si>
  <si>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</si>
  <si>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</si>
  <si>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</si>
  <si>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</si>
  <si>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</si>
  <si>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</si>
  <si>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</si>
  <si>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</si>
  <si>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</si>
  <si>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</si>
  <si>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</si>
  <si>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</si>
  <si>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t>Contra Costa</t>
  </si>
  <si>
    <t>0000009047</t>
  </si>
  <si>
    <t>Kern</t>
  </si>
  <si>
    <t>0000040496</t>
  </si>
  <si>
    <t>Los Angeles</t>
  </si>
  <si>
    <t>0000044132</t>
  </si>
  <si>
    <t>Napa</t>
  </si>
  <si>
    <t>0000011834</t>
  </si>
  <si>
    <t>Riverside</t>
  </si>
  <si>
    <t>0000011837</t>
  </si>
  <si>
    <t>Sacramento</t>
  </si>
  <si>
    <t>0000004357</t>
  </si>
  <si>
    <t>San Diego</t>
  </si>
  <si>
    <t>0000007988</t>
  </si>
  <si>
    <t>Sonoma</t>
  </si>
  <si>
    <t>0000011855</t>
  </si>
  <si>
    <t>Tehama</t>
  </si>
  <si>
    <t>0000011857</t>
  </si>
  <si>
    <t>0000000</t>
  </si>
  <si>
    <t>N/A</t>
  </si>
  <si>
    <t>07</t>
  </si>
  <si>
    <t>15</t>
  </si>
  <si>
    <t>19</t>
  </si>
  <si>
    <t>28</t>
  </si>
  <si>
    <t>33</t>
  </si>
  <si>
    <t>34</t>
  </si>
  <si>
    <t>37</t>
  </si>
  <si>
    <t>49</t>
  </si>
  <si>
    <t>52</t>
  </si>
  <si>
    <t>October 2023</t>
  </si>
  <si>
    <t>San Bernardino</t>
  </si>
  <si>
    <t>0000011839</t>
  </si>
  <si>
    <t>Santa Barbara</t>
  </si>
  <si>
    <t>0000002583</t>
  </si>
  <si>
    <t>Santa Clara</t>
  </si>
  <si>
    <t>0000011846</t>
  </si>
  <si>
    <t>36</t>
  </si>
  <si>
    <t>42</t>
  </si>
  <si>
    <t>42693360000000</t>
  </si>
  <si>
    <t>69336</t>
  </si>
  <si>
    <t>Solvang Elementary</t>
  </si>
  <si>
    <t>43</t>
  </si>
  <si>
    <t>Schedule of the First Apportionment for Title III, Part A</t>
  </si>
  <si>
    <r>
      <t>Fiscal Year 2023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24</t>
    </r>
  </si>
  <si>
    <t>1st
Apportionment</t>
  </si>
  <si>
    <r>
      <t xml:space="preserve">
2023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24
Preliminary Allocation Amount</t>
    </r>
  </si>
  <si>
    <t>Nevada</t>
  </si>
  <si>
    <t>0000011835</t>
  </si>
  <si>
    <t>07616300000000</t>
  </si>
  <si>
    <t>61630</t>
  </si>
  <si>
    <t>Acalanes Union High</t>
  </si>
  <si>
    <t>07617210000000</t>
  </si>
  <si>
    <t>61721</t>
  </si>
  <si>
    <t>Liberty Union High</t>
  </si>
  <si>
    <t>15634610000000</t>
  </si>
  <si>
    <t>63461</t>
  </si>
  <si>
    <t>Fairfax Elementary</t>
  </si>
  <si>
    <t>15735440000000</t>
  </si>
  <si>
    <t>73544</t>
  </si>
  <si>
    <t>Rio Bravo-Greeley Union Elementary</t>
  </si>
  <si>
    <t>19734370000000</t>
  </si>
  <si>
    <t>73437</t>
  </si>
  <si>
    <t>Compton Unified</t>
  </si>
  <si>
    <t>28662660000000</t>
  </si>
  <si>
    <t>66266</t>
  </si>
  <si>
    <t>Napa Valley Unified</t>
  </si>
  <si>
    <t>29663730000000</t>
  </si>
  <si>
    <t>29</t>
  </si>
  <si>
    <t>66373</t>
  </si>
  <si>
    <t>Pleasant Ridge Union Elementary</t>
  </si>
  <si>
    <t>33671240000000</t>
  </si>
  <si>
    <t>67124</t>
  </si>
  <si>
    <t>Moreno Valley Unified</t>
  </si>
  <si>
    <t>34673300000000</t>
  </si>
  <si>
    <t>67330</t>
  </si>
  <si>
    <t>Folsom-Cordova Unified</t>
  </si>
  <si>
    <t>36676520000000</t>
  </si>
  <si>
    <t>67652</t>
  </si>
  <si>
    <t>Chaffey Joint Union High</t>
  </si>
  <si>
    <t>37684523730942</t>
  </si>
  <si>
    <t>68452</t>
  </si>
  <si>
    <t>3730942</t>
  </si>
  <si>
    <t>0050</t>
  </si>
  <si>
    <t>C0050</t>
  </si>
  <si>
    <t>Guajome Park Academy Charter</t>
  </si>
  <si>
    <t>43694500000000</t>
  </si>
  <si>
    <t>69450</t>
  </si>
  <si>
    <t>Franklin-McKinley Elementary</t>
  </si>
  <si>
    <t>43695910000000</t>
  </si>
  <si>
    <t>69591</t>
  </si>
  <si>
    <t>Mountain View Whisman</t>
  </si>
  <si>
    <t>49708700000000</t>
  </si>
  <si>
    <t>70870</t>
  </si>
  <si>
    <t>Piner-Olivet Union Elementary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</si>
  <si>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</si>
  <si>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</si>
  <si>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</si>
  <si>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</si>
  <si>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</si>
  <si>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</si>
  <si>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</si>
  <si>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</si>
  <si>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</si>
  <si>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</si>
  <si>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52714980000000</t>
  </si>
  <si>
    <t>71498</t>
  </si>
  <si>
    <t>Corning Union Elementary</t>
  </si>
  <si>
    <t>52716390000000</t>
  </si>
  <si>
    <t>71639</t>
  </si>
  <si>
    <t>Red Bluff Joint Union High</t>
  </si>
  <si>
    <t>County Summary of the First Apportionment for Title III, Part A</t>
  </si>
  <si>
    <t>23-15146 09-22-2023</t>
  </si>
  <si>
    <t>00388709</t>
  </si>
  <si>
    <t>00388710</t>
  </si>
  <si>
    <t>00388711</t>
  </si>
  <si>
    <t>00388712</t>
  </si>
  <si>
    <t>00388713</t>
  </si>
  <si>
    <t>00388714</t>
  </si>
  <si>
    <t>00388715</t>
  </si>
  <si>
    <t>00388716</t>
  </si>
  <si>
    <t>00388717</t>
  </si>
  <si>
    <t>00388718</t>
  </si>
  <si>
    <t>00388719</t>
  </si>
  <si>
    <t>00388720</t>
  </si>
  <si>
    <t>00388721</t>
  </si>
  <si>
    <t>Voucher ID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</si>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</sst>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5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164" fontId="4" fillId="0" borderId="8" xfId="0" applyNumberFormat="1" applyFont="1" applyBorder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21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24" fillId="9" borderId="7" xfId="0" applyFont="1" applyFill="1" applyBorder="1" applyAlignment="1">
      <alignment horizontal="center"/>
    </xf>
    <xf numFmtId="0" fontId="4" fillId="0" borderId="8" xfId="23" applyFill="1" applyBorder="1"/>
    <xf numFmtId="0" fontId="4" fillId="0" borderId="8" xfId="23" applyBorder="1"/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  <xf numFmtId="0" fontId="0" fillId="0" borderId="0" xfId="0" applyAlignment="1"/>
    <xf numFmtId="0" fontId="23" fillId="0" borderId="0" xfId="3" applyFont="1" applyAlignment="1">
      <alignment horizontal="left" vertical="top"/>
    </xf>
    <xf numFmtId="0" fontId="2" fillId="0" borderId="0" xfId="22" applyFont="1"/>
    <xf numFmtId="0" fontId="5" fillId="0" borderId="0" xfId="4" applyFont="1"/>
    <xf numFmtId="49" fontId="23" fillId="0" borderId="0" xfId="3" applyNumberFormat="1" applyFont="1" applyAlignment="1">
      <alignment horizontal="left" vertical="top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1"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26" totalsRowCount="1" headerRowDxfId="30" dataDxfId="29" tableBorderDxfId="28" totalsRowBorderDxfId="4" totalsRowCellStyle="Total">
  <autoFilter ref="A6:L25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27" totalsRowDxfId="3" totalsRowCellStyle="Total"/>
    <tableColumn id="4" xr3:uid="{00000000-0010-0000-0000-000004000000}" name="County_x000a_Code" dataDxfId="26" totalsRowCellStyle="Total"/>
    <tableColumn id="5" xr3:uid="{00000000-0010-0000-0000-000005000000}" name="District_x000a_Code" dataDxfId="25" totalsRowCellStyle="Total"/>
    <tableColumn id="6" xr3:uid="{00000000-0010-0000-0000-000006000000}" name="School_x000a_Code" dataDxfId="24" totalsRowCellStyle="Total"/>
    <tableColumn id="7" xr3:uid="{00000000-0010-0000-0000-000007000000}" name="Direct_x000a_Funded_x000a_Charter School_x000a_Number" dataDxfId="23" totalsRowCellStyle="Total"/>
    <tableColumn id="9" xr3:uid="{00000000-0010-0000-0000-000009000000}" name="Service_x000a_Location_x000a_Field" totalsRowDxfId="2" totalsRowCellStyle="Total"/>
    <tableColumn id="10" xr3:uid="{00000000-0010-0000-0000-00000A000000}" name="Local Educational Agency" dataDxfId="22" totalsRowCellStyle="Total"/>
    <tableColumn id="11" xr3:uid="{00000000-0010-0000-0000-00000B000000}" name="_x000a_2023–24_x000a_Preliminary Allocation Amount" totalsRowFunction="sum" dataDxfId="21" totalsRowDxfId="1" totalsRowCellStyle="Total"/>
    <tableColumn id="12" xr3:uid="{00000000-0010-0000-0000-00000C000000}" name="1st_x000a_Apportionment" totalsRowFunction="sum" dataDxfId="20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19" totalsRowCount="1" headerRowDxfId="19" dataDxfId="17" headerRowBorderDxfId="18" tableBorderDxfId="16" totalsRowBorderDxfId="15" totalsRowCellStyle="Total">
  <tableColumns count="5">
    <tableColumn id="1" xr3:uid="{00000000-0010-0000-0100-000001000000}" name="County_x000a_Code" totalsRowLabel="Statewide Total" dataDxfId="14" totalsRowDxfId="13"/>
    <tableColumn id="2" xr3:uid="{00000000-0010-0000-0100-000002000000}" name="County_x000a_Treasurer" dataDxfId="12" totalsRowDxfId="11"/>
    <tableColumn id="3" xr3:uid="{00000000-0010-0000-0100-000003000000}" name="Invoice #" dataDxfId="10" totalsRowDxfId="9"/>
    <tableColumn id="4" xr3:uid="{00000000-0010-0000-0100-000004000000}" name="County_x000a_Total" totalsRowFunction="sum" dataDxfId="8" totalsRowDxfId="7"/>
    <tableColumn id="5" xr3:uid="{3E62A900-9AD6-4957-9A1D-56A80F2A4346}" name="Voucher ID" dataDxfId="6" totalsRowDxfId="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Normal="100" workbookViewId="0"/>
  </sheetViews>
  <sheetFormatPr defaultColWidth="9.21875" defaultRowHeight="15" x14ac:dyDescent="0.2"/>
  <cols>
    <col min="1" max="1" width="20.88671875" style="1" customWidth="1"/>
    <col min="2" max="2" width="15.88671875" style="1" customWidth="1"/>
    <col min="3" max="3" width="15.77734375" style="1" customWidth="1"/>
    <col min="4" max="4" width="20.77734375" style="4" customWidth="1"/>
    <col min="5" max="5" width="15.88671875" style="1" customWidth="1"/>
    <col min="6" max="9" width="15.77734375" style="1" customWidth="1"/>
    <col min="10" max="10" width="40.77734375" style="1" customWidth="1"/>
    <col min="11" max="12" width="15.88671875" style="31" customWidth="1"/>
    <col min="13" max="16384" width="9.21875" style="1"/>
  </cols>
  <sheetData>
    <row r="1" spans="1:12" ht="20.25" x14ac:dyDescent="0.2">
      <c r="A1" s="41" t="s">
        <v>61</v>
      </c>
    </row>
    <row r="2" spans="1:12" ht="18" x14ac:dyDescent="0.25">
      <c r="A2" s="42" t="s">
        <v>16</v>
      </c>
    </row>
    <row r="3" spans="1:12" ht="15.75" x14ac:dyDescent="0.25">
      <c r="A3" s="43" t="s">
        <v>15</v>
      </c>
    </row>
    <row r="4" spans="1:12" ht="15.75" x14ac:dyDescent="0.25">
      <c r="A4" s="13" t="s">
        <v>62</v>
      </c>
    </row>
    <row r="5" spans="1:12" ht="15.75" x14ac:dyDescent="0.2">
      <c r="A5" s="40" t="s">
        <v>145</v>
      </c>
      <c r="B5" s="3"/>
      <c r="C5" s="3"/>
      <c r="D5" s="26"/>
      <c r="E5" s="3"/>
      <c r="F5" s="3"/>
      <c r="G5" s="3"/>
      <c r="H5" s="3"/>
      <c r="I5" s="3"/>
      <c r="J5" s="3"/>
      <c r="K5" s="32"/>
      <c r="L5" s="32"/>
    </row>
    <row r="6" spans="1:12" ht="84" customHeight="1" thickBot="1" x14ac:dyDescent="0.3">
      <c r="A6" s="23" t="s">
        <v>0</v>
      </c>
      <c r="B6" s="23" t="s">
        <v>9</v>
      </c>
      <c r="C6" s="23" t="s">
        <v>10</v>
      </c>
      <c r="D6" s="23" t="s">
        <v>18</v>
      </c>
      <c r="E6" s="23" t="s">
        <v>1</v>
      </c>
      <c r="F6" s="23" t="s">
        <v>2</v>
      </c>
      <c r="G6" s="23" t="s">
        <v>3</v>
      </c>
      <c r="H6" s="23" t="s">
        <v>4</v>
      </c>
      <c r="I6" s="23" t="s">
        <v>11</v>
      </c>
      <c r="J6" s="23" t="s">
        <v>5</v>
      </c>
      <c r="K6" s="23" t="s">
        <v>64</v>
      </c>
      <c r="L6" s="23" t="s">
        <v>63</v>
      </c>
    </row>
    <row r="7" spans="1:12" ht="15.75" thickTop="1" x14ac:dyDescent="0.2">
      <c r="A7" s="12" t="s">
        <v>19</v>
      </c>
      <c r="B7" s="4" t="s">
        <v>20</v>
      </c>
      <c r="C7" s="4">
        <v>50</v>
      </c>
      <c r="D7" s="28" t="s">
        <v>67</v>
      </c>
      <c r="E7" s="17" t="s">
        <v>39</v>
      </c>
      <c r="F7" s="17" t="s">
        <v>68</v>
      </c>
      <c r="G7" s="17" t="s">
        <v>37</v>
      </c>
      <c r="H7" s="17" t="s">
        <v>38</v>
      </c>
      <c r="I7" s="4" t="s">
        <v>68</v>
      </c>
      <c r="J7" s="30" t="s">
        <v>69</v>
      </c>
      <c r="K7" s="33">
        <v>16447</v>
      </c>
      <c r="L7" s="33">
        <v>4112</v>
      </c>
    </row>
    <row r="8" spans="1:12" x14ac:dyDescent="0.2">
      <c r="A8" s="12" t="s">
        <v>19</v>
      </c>
      <c r="B8" s="4" t="s">
        <v>20</v>
      </c>
      <c r="C8" s="4">
        <v>50</v>
      </c>
      <c r="D8" s="29" t="s">
        <v>70</v>
      </c>
      <c r="E8" s="17" t="s">
        <v>39</v>
      </c>
      <c r="F8" s="17" t="s">
        <v>71</v>
      </c>
      <c r="G8" s="17" t="s">
        <v>37</v>
      </c>
      <c r="H8" s="17" t="s">
        <v>38</v>
      </c>
      <c r="I8" s="4" t="s">
        <v>71</v>
      </c>
      <c r="J8" s="30" t="s">
        <v>72</v>
      </c>
      <c r="K8" s="33">
        <v>12005</v>
      </c>
      <c r="L8" s="33">
        <v>3001</v>
      </c>
    </row>
    <row r="9" spans="1:12" x14ac:dyDescent="0.2">
      <c r="A9" s="12" t="s">
        <v>21</v>
      </c>
      <c r="B9" s="4" t="s">
        <v>22</v>
      </c>
      <c r="C9" s="4">
        <v>2</v>
      </c>
      <c r="D9" s="28" t="s">
        <v>73</v>
      </c>
      <c r="E9" s="17" t="s">
        <v>40</v>
      </c>
      <c r="F9" s="17" t="s">
        <v>74</v>
      </c>
      <c r="G9" s="17" t="s">
        <v>37</v>
      </c>
      <c r="H9" s="17" t="s">
        <v>38</v>
      </c>
      <c r="I9" s="4" t="s">
        <v>74</v>
      </c>
      <c r="J9" s="30" t="s">
        <v>75</v>
      </c>
      <c r="K9" s="33">
        <v>6123</v>
      </c>
      <c r="L9" s="33">
        <v>1531</v>
      </c>
    </row>
    <row r="10" spans="1:12" x14ac:dyDescent="0.2">
      <c r="A10" s="12" t="s">
        <v>21</v>
      </c>
      <c r="B10" s="4" t="s">
        <v>22</v>
      </c>
      <c r="C10" s="4">
        <v>2</v>
      </c>
      <c r="D10" s="28" t="s">
        <v>76</v>
      </c>
      <c r="E10" s="17" t="s">
        <v>40</v>
      </c>
      <c r="F10" s="17" t="s">
        <v>77</v>
      </c>
      <c r="G10" s="17" t="s">
        <v>37</v>
      </c>
      <c r="H10" s="17" t="s">
        <v>38</v>
      </c>
      <c r="I10" s="4" t="s">
        <v>77</v>
      </c>
      <c r="J10" s="30" t="s">
        <v>78</v>
      </c>
      <c r="K10" s="33">
        <v>720</v>
      </c>
      <c r="L10" s="33">
        <v>180</v>
      </c>
    </row>
    <row r="11" spans="1:12" x14ac:dyDescent="0.2">
      <c r="A11" s="12" t="s">
        <v>23</v>
      </c>
      <c r="B11" s="4" t="s">
        <v>24</v>
      </c>
      <c r="C11" s="4">
        <v>1</v>
      </c>
      <c r="D11" s="28" t="s">
        <v>79</v>
      </c>
      <c r="E11" s="17" t="s">
        <v>41</v>
      </c>
      <c r="F11" s="17" t="s">
        <v>80</v>
      </c>
      <c r="G11" s="17" t="s">
        <v>37</v>
      </c>
      <c r="H11" s="17" t="s">
        <v>38</v>
      </c>
      <c r="I11" s="4" t="s">
        <v>80</v>
      </c>
      <c r="J11" s="30" t="s">
        <v>81</v>
      </c>
      <c r="K11" s="33">
        <v>39857</v>
      </c>
      <c r="L11" s="33">
        <v>9964</v>
      </c>
    </row>
    <row r="12" spans="1:12" x14ac:dyDescent="0.2">
      <c r="A12" s="12" t="s">
        <v>25</v>
      </c>
      <c r="B12" s="4" t="s">
        <v>26</v>
      </c>
      <c r="C12" s="4">
        <v>1</v>
      </c>
      <c r="D12" s="28" t="s">
        <v>82</v>
      </c>
      <c r="E12" s="17" t="s">
        <v>42</v>
      </c>
      <c r="F12" s="17" t="s">
        <v>83</v>
      </c>
      <c r="G12" s="17" t="s">
        <v>37</v>
      </c>
      <c r="H12" s="17" t="s">
        <v>38</v>
      </c>
      <c r="I12" s="4" t="s">
        <v>83</v>
      </c>
      <c r="J12" s="30" t="s">
        <v>84</v>
      </c>
      <c r="K12" s="33">
        <v>43818</v>
      </c>
      <c r="L12" s="33">
        <v>9250</v>
      </c>
    </row>
    <row r="13" spans="1:12" x14ac:dyDescent="0.2">
      <c r="A13" s="12" t="s">
        <v>65</v>
      </c>
      <c r="B13" s="4" t="s">
        <v>66</v>
      </c>
      <c r="C13" s="4">
        <v>1</v>
      </c>
      <c r="D13" s="28" t="s">
        <v>85</v>
      </c>
      <c r="E13" s="17" t="s">
        <v>86</v>
      </c>
      <c r="F13" s="17" t="s">
        <v>87</v>
      </c>
      <c r="G13" s="17" t="s">
        <v>37</v>
      </c>
      <c r="H13" s="17" t="s">
        <v>38</v>
      </c>
      <c r="I13" s="4" t="s">
        <v>87</v>
      </c>
      <c r="J13" s="30" t="s">
        <v>88</v>
      </c>
      <c r="K13" s="33">
        <v>1201</v>
      </c>
      <c r="L13" s="33">
        <v>300</v>
      </c>
    </row>
    <row r="14" spans="1:12" x14ac:dyDescent="0.2">
      <c r="A14" s="12" t="s">
        <v>27</v>
      </c>
      <c r="B14" s="4" t="s">
        <v>28</v>
      </c>
      <c r="C14" s="4">
        <v>13</v>
      </c>
      <c r="D14" s="28" t="s">
        <v>89</v>
      </c>
      <c r="E14" s="17" t="s">
        <v>43</v>
      </c>
      <c r="F14" s="17" t="s">
        <v>90</v>
      </c>
      <c r="G14" s="17" t="s">
        <v>37</v>
      </c>
      <c r="H14" s="17" t="s">
        <v>38</v>
      </c>
      <c r="I14" s="4" t="s">
        <v>90</v>
      </c>
      <c r="J14" s="30" t="s">
        <v>91</v>
      </c>
      <c r="K14" s="33">
        <v>56303</v>
      </c>
      <c r="L14" s="33">
        <v>14076</v>
      </c>
    </row>
    <row r="15" spans="1:12" x14ac:dyDescent="0.2">
      <c r="A15" s="12" t="s">
        <v>29</v>
      </c>
      <c r="B15" s="4" t="s">
        <v>30</v>
      </c>
      <c r="C15" s="4">
        <v>52</v>
      </c>
      <c r="D15" s="28" t="s">
        <v>92</v>
      </c>
      <c r="E15" s="17" t="s">
        <v>44</v>
      </c>
      <c r="F15" s="17" t="s">
        <v>93</v>
      </c>
      <c r="G15" s="17" t="s">
        <v>37</v>
      </c>
      <c r="H15" s="17" t="s">
        <v>38</v>
      </c>
      <c r="I15" s="4" t="s">
        <v>93</v>
      </c>
      <c r="J15" s="30" t="s">
        <v>94</v>
      </c>
      <c r="K15" s="33">
        <v>108525</v>
      </c>
      <c r="L15" s="33">
        <v>24343</v>
      </c>
    </row>
    <row r="16" spans="1:12" x14ac:dyDescent="0.2">
      <c r="A16" s="12" t="s">
        <v>49</v>
      </c>
      <c r="B16" s="4" t="s">
        <v>50</v>
      </c>
      <c r="C16" s="4">
        <v>4</v>
      </c>
      <c r="D16" s="28" t="s">
        <v>95</v>
      </c>
      <c r="E16" s="17" t="s">
        <v>55</v>
      </c>
      <c r="F16" s="17" t="s">
        <v>96</v>
      </c>
      <c r="G16" s="17" t="s">
        <v>37</v>
      </c>
      <c r="H16" s="17" t="s">
        <v>38</v>
      </c>
      <c r="I16" s="4" t="s">
        <v>96</v>
      </c>
      <c r="J16" s="30" t="s">
        <v>97</v>
      </c>
      <c r="K16" s="33">
        <v>44899</v>
      </c>
      <c r="L16" s="33">
        <v>11225</v>
      </c>
    </row>
    <row r="17" spans="1:12" x14ac:dyDescent="0.2">
      <c r="A17" s="12" t="s">
        <v>31</v>
      </c>
      <c r="B17" s="4" t="s">
        <v>32</v>
      </c>
      <c r="C17" s="4">
        <v>2</v>
      </c>
      <c r="D17" s="28" t="s">
        <v>98</v>
      </c>
      <c r="E17" s="17" t="s">
        <v>45</v>
      </c>
      <c r="F17" s="17" t="s">
        <v>99</v>
      </c>
      <c r="G17" s="17" t="s">
        <v>100</v>
      </c>
      <c r="H17" s="17" t="s">
        <v>101</v>
      </c>
      <c r="I17" s="4" t="s">
        <v>102</v>
      </c>
      <c r="J17" s="30" t="s">
        <v>103</v>
      </c>
      <c r="K17" s="33">
        <v>1201</v>
      </c>
      <c r="L17" s="33">
        <v>300</v>
      </c>
    </row>
    <row r="18" spans="1:12" x14ac:dyDescent="0.2">
      <c r="A18" s="12" t="s">
        <v>51</v>
      </c>
      <c r="B18" s="4" t="s">
        <v>52</v>
      </c>
      <c r="C18" s="4">
        <v>39</v>
      </c>
      <c r="D18" s="28" t="s">
        <v>57</v>
      </c>
      <c r="E18" s="17" t="s">
        <v>56</v>
      </c>
      <c r="F18" s="17" t="s">
        <v>58</v>
      </c>
      <c r="G18" s="17" t="s">
        <v>37</v>
      </c>
      <c r="H18" s="17" t="s">
        <v>38</v>
      </c>
      <c r="I18" s="4" t="s">
        <v>58</v>
      </c>
      <c r="J18" s="30" t="s">
        <v>59</v>
      </c>
      <c r="K18" s="33">
        <v>2281</v>
      </c>
      <c r="L18" s="33">
        <v>570</v>
      </c>
    </row>
    <row r="19" spans="1:12" x14ac:dyDescent="0.2">
      <c r="A19" s="12" t="s">
        <v>53</v>
      </c>
      <c r="B19" s="4" t="s">
        <v>54</v>
      </c>
      <c r="C19" s="4">
        <v>3</v>
      </c>
      <c r="D19" s="28" t="s">
        <v>104</v>
      </c>
      <c r="E19" s="17" t="s">
        <v>60</v>
      </c>
      <c r="F19" s="17" t="s">
        <v>105</v>
      </c>
      <c r="G19" s="17" t="s">
        <v>37</v>
      </c>
      <c r="H19" s="17" t="s">
        <v>38</v>
      </c>
      <c r="I19" s="4" t="s">
        <v>105</v>
      </c>
      <c r="J19" s="30" t="s">
        <v>106</v>
      </c>
      <c r="K19" s="33">
        <v>46219</v>
      </c>
      <c r="L19" s="33">
        <v>11555</v>
      </c>
    </row>
    <row r="20" spans="1:12" x14ac:dyDescent="0.2">
      <c r="A20" s="12" t="s">
        <v>53</v>
      </c>
      <c r="B20" s="4" t="s">
        <v>54</v>
      </c>
      <c r="C20" s="4">
        <v>3</v>
      </c>
      <c r="D20" s="28" t="s">
        <v>107</v>
      </c>
      <c r="E20" s="17" t="s">
        <v>60</v>
      </c>
      <c r="F20" s="17" t="s">
        <v>108</v>
      </c>
      <c r="G20" s="17" t="s">
        <v>37</v>
      </c>
      <c r="H20" s="17" t="s">
        <v>38</v>
      </c>
      <c r="I20" s="4" t="s">
        <v>108</v>
      </c>
      <c r="J20" s="30" t="s">
        <v>109</v>
      </c>
      <c r="K20" s="33">
        <v>44178</v>
      </c>
      <c r="L20" s="33">
        <v>11045</v>
      </c>
    </row>
    <row r="21" spans="1:12" x14ac:dyDescent="0.2">
      <c r="A21" s="12" t="s">
        <v>33</v>
      </c>
      <c r="B21" s="4" t="s">
        <v>34</v>
      </c>
      <c r="C21" s="4">
        <v>6</v>
      </c>
      <c r="D21" s="28" t="s">
        <v>110</v>
      </c>
      <c r="E21" s="17" t="s">
        <v>46</v>
      </c>
      <c r="F21" s="17" t="s">
        <v>111</v>
      </c>
      <c r="G21" s="17" t="s">
        <v>37</v>
      </c>
      <c r="H21" s="17" t="s">
        <v>38</v>
      </c>
      <c r="I21" s="4" t="s">
        <v>111</v>
      </c>
      <c r="J21" s="30" t="s">
        <v>112</v>
      </c>
      <c r="K21" s="33">
        <v>1080</v>
      </c>
      <c r="L21" s="33">
        <v>270</v>
      </c>
    </row>
    <row r="22" spans="1:12" x14ac:dyDescent="0.2">
      <c r="A22" s="12" t="s">
        <v>33</v>
      </c>
      <c r="B22" s="4" t="s">
        <v>34</v>
      </c>
      <c r="C22" s="4">
        <v>6</v>
      </c>
      <c r="D22" s="28" t="s">
        <v>113</v>
      </c>
      <c r="E22" s="17" t="s">
        <v>46</v>
      </c>
      <c r="F22" s="17" t="s">
        <v>111</v>
      </c>
      <c r="G22" s="17" t="s">
        <v>114</v>
      </c>
      <c r="H22" s="17" t="s">
        <v>115</v>
      </c>
      <c r="I22" s="4" t="s">
        <v>116</v>
      </c>
      <c r="J22" s="30" t="s">
        <v>117</v>
      </c>
      <c r="K22" s="33">
        <v>1321</v>
      </c>
      <c r="L22" s="33">
        <v>330</v>
      </c>
    </row>
    <row r="23" spans="1:12" x14ac:dyDescent="0.2">
      <c r="A23" s="12" t="s">
        <v>33</v>
      </c>
      <c r="B23" s="4" t="s">
        <v>34</v>
      </c>
      <c r="C23" s="4">
        <v>6</v>
      </c>
      <c r="D23" s="28" t="s">
        <v>118</v>
      </c>
      <c r="E23" s="17" t="s">
        <v>46</v>
      </c>
      <c r="F23" s="17" t="s">
        <v>111</v>
      </c>
      <c r="G23" s="17" t="s">
        <v>119</v>
      </c>
      <c r="H23" s="17" t="s">
        <v>120</v>
      </c>
      <c r="I23" s="4" t="s">
        <v>121</v>
      </c>
      <c r="J23" s="30" t="s">
        <v>122</v>
      </c>
      <c r="K23" s="33">
        <v>960</v>
      </c>
      <c r="L23" s="33">
        <v>240</v>
      </c>
    </row>
    <row r="24" spans="1:12" x14ac:dyDescent="0.2">
      <c r="A24" s="12" t="s">
        <v>35</v>
      </c>
      <c r="B24" s="4" t="s">
        <v>36</v>
      </c>
      <c r="C24" s="4">
        <v>1</v>
      </c>
      <c r="D24" s="28" t="s">
        <v>123</v>
      </c>
      <c r="E24" s="17" t="s">
        <v>47</v>
      </c>
      <c r="F24" s="17" t="s">
        <v>124</v>
      </c>
      <c r="G24" s="17" t="s">
        <v>37</v>
      </c>
      <c r="H24" s="17" t="s">
        <v>38</v>
      </c>
      <c r="I24" s="4" t="s">
        <v>124</v>
      </c>
      <c r="J24" s="30" t="s">
        <v>125</v>
      </c>
      <c r="K24" s="33">
        <v>12365</v>
      </c>
      <c r="L24" s="33">
        <v>3091</v>
      </c>
    </row>
    <row r="25" spans="1:12" x14ac:dyDescent="0.2">
      <c r="A25" s="12" t="s">
        <v>35</v>
      </c>
      <c r="B25" s="4" t="s">
        <v>36</v>
      </c>
      <c r="C25" s="4">
        <v>1</v>
      </c>
      <c r="D25" s="28" t="s">
        <v>126</v>
      </c>
      <c r="E25" s="17" t="s">
        <v>47</v>
      </c>
      <c r="F25" s="17" t="s">
        <v>127</v>
      </c>
      <c r="G25" s="17" t="s">
        <v>37</v>
      </c>
      <c r="H25" s="17" t="s">
        <v>38</v>
      </c>
      <c r="I25" s="4" t="s">
        <v>127</v>
      </c>
      <c r="J25" s="30" t="s">
        <v>128</v>
      </c>
      <c r="K25" s="33">
        <v>3001</v>
      </c>
      <c r="L25" s="33">
        <v>750</v>
      </c>
    </row>
    <row r="26" spans="1:12" customFormat="1" ht="15.75" x14ac:dyDescent="0.25">
      <c r="A26" s="37" t="s">
        <v>6</v>
      </c>
      <c r="B26" s="37"/>
      <c r="C26" s="37"/>
      <c r="D26" s="38"/>
      <c r="E26" s="37"/>
      <c r="F26" s="37"/>
      <c r="G26" s="37"/>
      <c r="H26" s="37"/>
      <c r="I26" s="38"/>
      <c r="J26" s="37"/>
      <c r="K26" s="39">
        <f>SUBTOTAL(109,Table3[
2023–24
Preliminary Allocation Amount])</f>
        <v>442504</v>
      </c>
      <c r="L26" s="39">
        <f>SUBTOTAL(109,Table3[1st
Apportionment])</f>
        <v>106133</v>
      </c>
    </row>
    <row r="27" spans="1:12" x14ac:dyDescent="0.2">
      <c r="A27" s="1" t="s">
        <v>7</v>
      </c>
      <c r="I27" s="4"/>
      <c r="L27" s="34"/>
    </row>
    <row r="28" spans="1:12" x14ac:dyDescent="0.2">
      <c r="A28" s="1" t="s">
        <v>8</v>
      </c>
      <c r="I28" s="4"/>
      <c r="L28" s="34"/>
    </row>
    <row r="29" spans="1:12" x14ac:dyDescent="0.2">
      <c r="A29" s="18" t="s">
        <v>48</v>
      </c>
      <c r="B29" s="6"/>
      <c r="C29" s="6"/>
      <c r="D29" s="27"/>
      <c r="I29" s="4"/>
      <c r="L29" s="34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workbookViewId="0"/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0.6640625" bestFit="1" customWidth="1"/>
  </cols>
  <sheetData>
    <row r="1" spans="1:5" ht="20.25" x14ac:dyDescent="0.2">
      <c r="A1" s="44" t="s">
        <v>129</v>
      </c>
    </row>
    <row r="2" spans="1:5" ht="18" x14ac:dyDescent="0.25">
      <c r="A2" s="42" t="s">
        <v>17</v>
      </c>
    </row>
    <row r="3" spans="1:5" ht="15.75" x14ac:dyDescent="0.25">
      <c r="A3" s="43" t="s">
        <v>15</v>
      </c>
    </row>
    <row r="4" spans="1:5" ht="15.75" x14ac:dyDescent="0.25">
      <c r="A4" s="13" t="s">
        <v>62</v>
      </c>
      <c r="B4" s="10"/>
      <c r="C4" s="10"/>
      <c r="D4" s="11"/>
    </row>
    <row r="5" spans="1:5" s="7" customFormat="1" ht="31.5" x14ac:dyDescent="0.25">
      <c r="A5" s="24" t="s">
        <v>1</v>
      </c>
      <c r="B5" s="24" t="s">
        <v>13</v>
      </c>
      <c r="C5" s="24" t="s">
        <v>14</v>
      </c>
      <c r="D5" s="25" t="s">
        <v>12</v>
      </c>
      <c r="E5" s="35" t="s">
        <v>144</v>
      </c>
    </row>
    <row r="6" spans="1:5" x14ac:dyDescent="0.2">
      <c r="A6" s="14" t="s">
        <v>39</v>
      </c>
      <c r="B6" s="15" t="s">
        <v>19</v>
      </c>
      <c r="C6" s="19" t="s">
        <v>130</v>
      </c>
      <c r="D6" s="16">
        <v>7113</v>
      </c>
      <c r="E6" t="s">
        <v>131</v>
      </c>
    </row>
    <row r="7" spans="1:5" x14ac:dyDescent="0.2">
      <c r="A7" s="4" t="s">
        <v>40</v>
      </c>
      <c r="B7" s="1" t="s">
        <v>21</v>
      </c>
      <c r="C7" s="19" t="s">
        <v>130</v>
      </c>
      <c r="D7" s="5">
        <v>1711</v>
      </c>
      <c r="E7" t="s">
        <v>132</v>
      </c>
    </row>
    <row r="8" spans="1:5" x14ac:dyDescent="0.2">
      <c r="A8" s="4" t="s">
        <v>41</v>
      </c>
      <c r="B8" s="1" t="s">
        <v>23</v>
      </c>
      <c r="C8" s="19" t="s">
        <v>130</v>
      </c>
      <c r="D8" s="5">
        <v>9964</v>
      </c>
      <c r="E8" t="s">
        <v>133</v>
      </c>
    </row>
    <row r="9" spans="1:5" x14ac:dyDescent="0.2">
      <c r="A9" s="14" t="s">
        <v>42</v>
      </c>
      <c r="B9" s="15" t="s">
        <v>25</v>
      </c>
      <c r="C9" s="19" t="s">
        <v>130</v>
      </c>
      <c r="D9" s="16">
        <v>9250</v>
      </c>
      <c r="E9" t="s">
        <v>134</v>
      </c>
    </row>
    <row r="10" spans="1:5" x14ac:dyDescent="0.2">
      <c r="A10" s="14" t="s">
        <v>86</v>
      </c>
      <c r="B10" s="15" t="s">
        <v>65</v>
      </c>
      <c r="C10" s="19" t="s">
        <v>130</v>
      </c>
      <c r="D10" s="16">
        <v>300</v>
      </c>
      <c r="E10" t="s">
        <v>135</v>
      </c>
    </row>
    <row r="11" spans="1:5" x14ac:dyDescent="0.2">
      <c r="A11" s="14" t="s">
        <v>43</v>
      </c>
      <c r="B11" s="15" t="s">
        <v>27</v>
      </c>
      <c r="C11" s="19" t="s">
        <v>130</v>
      </c>
      <c r="D11" s="16">
        <v>14076</v>
      </c>
      <c r="E11" t="s">
        <v>136</v>
      </c>
    </row>
    <row r="12" spans="1:5" x14ac:dyDescent="0.2">
      <c r="A12" s="14" t="s">
        <v>44</v>
      </c>
      <c r="B12" s="15" t="s">
        <v>29</v>
      </c>
      <c r="C12" s="19" t="s">
        <v>130</v>
      </c>
      <c r="D12" s="16">
        <v>24343</v>
      </c>
      <c r="E12" t="s">
        <v>137</v>
      </c>
    </row>
    <row r="13" spans="1:5" x14ac:dyDescent="0.2">
      <c r="A13" s="14" t="s">
        <v>55</v>
      </c>
      <c r="B13" s="15" t="s">
        <v>49</v>
      </c>
      <c r="C13" s="19" t="s">
        <v>130</v>
      </c>
      <c r="D13" s="16">
        <v>11225</v>
      </c>
      <c r="E13" t="s">
        <v>138</v>
      </c>
    </row>
    <row r="14" spans="1:5" x14ac:dyDescent="0.2">
      <c r="A14" s="14" t="s">
        <v>45</v>
      </c>
      <c r="B14" s="15" t="s">
        <v>31</v>
      </c>
      <c r="C14" s="19" t="s">
        <v>130</v>
      </c>
      <c r="D14" s="16">
        <v>300</v>
      </c>
      <c r="E14" t="s">
        <v>139</v>
      </c>
    </row>
    <row r="15" spans="1:5" x14ac:dyDescent="0.2">
      <c r="A15" s="9" t="s">
        <v>56</v>
      </c>
      <c r="B15" t="s">
        <v>51</v>
      </c>
      <c r="C15" s="19" t="s">
        <v>130</v>
      </c>
      <c r="D15" s="2">
        <v>570</v>
      </c>
      <c r="E15" t="s">
        <v>140</v>
      </c>
    </row>
    <row r="16" spans="1:5" x14ac:dyDescent="0.2">
      <c r="A16" s="9" t="s">
        <v>60</v>
      </c>
      <c r="B16" t="s">
        <v>53</v>
      </c>
      <c r="C16" s="19" t="s">
        <v>130</v>
      </c>
      <c r="D16" s="2">
        <v>22600</v>
      </c>
      <c r="E16" t="s">
        <v>141</v>
      </c>
    </row>
    <row r="17" spans="1:5" x14ac:dyDescent="0.2">
      <c r="A17" s="9" t="s">
        <v>46</v>
      </c>
      <c r="B17" t="s">
        <v>33</v>
      </c>
      <c r="C17" s="19" t="s">
        <v>130</v>
      </c>
      <c r="D17" s="2">
        <v>840</v>
      </c>
      <c r="E17" t="s">
        <v>142</v>
      </c>
    </row>
    <row r="18" spans="1:5" x14ac:dyDescent="0.2">
      <c r="A18" s="9" t="s">
        <v>47</v>
      </c>
      <c r="B18" t="s">
        <v>35</v>
      </c>
      <c r="C18" s="19" t="s">
        <v>130</v>
      </c>
      <c r="D18" s="2">
        <v>3841</v>
      </c>
      <c r="E18" t="s">
        <v>143</v>
      </c>
    </row>
    <row r="19" spans="1:5" ht="15.75" x14ac:dyDescent="0.25">
      <c r="A19" s="20" t="s">
        <v>6</v>
      </c>
      <c r="B19" s="21"/>
      <c r="C19" s="21"/>
      <c r="D19" s="22">
        <f>SUBTOTAL(109,Table7[County
Total])</f>
        <v>106133</v>
      </c>
      <c r="E19" s="36"/>
    </row>
    <row r="20" spans="1:5" x14ac:dyDescent="0.2">
      <c r="A20" s="8" t="s">
        <v>7</v>
      </c>
      <c r="B20" s="1"/>
      <c r="C20" s="1"/>
      <c r="D20" s="5"/>
    </row>
    <row r="21" spans="1:5" x14ac:dyDescent="0.2">
      <c r="A21" s="8" t="s">
        <v>8</v>
      </c>
      <c r="B21" s="1"/>
      <c r="C21" s="1"/>
      <c r="D21" s="5"/>
    </row>
    <row r="22" spans="1:5" x14ac:dyDescent="0.2">
      <c r="A22" s="18" t="s">
        <v>48</v>
      </c>
      <c r="B22" s="1"/>
      <c r="C22" s="1"/>
      <c r="D22" s="5"/>
    </row>
  </sheetData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2023-24 Imm Appt01</vt:lpstr>
      <vt:lpstr>2023-24 Title III IMM County</vt:lpstr>
      <vt:lpstr>'2023-24 Title III IMM County'!Print_Area</vt:lpstr>
      <vt:lpstr>'2023-24 Imm Appt01'!Print_Titles</vt:lpstr>
      <vt:lpstr>'2023-24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Title III, Immigrant Education (CA Dept of Education)</dc:title>
  <dc:subject>Title III, English Language Acquisition, Language Enhancement, and Academic Achievement for Immigrant Children program first apportionment schedule for fiscal year 2023-24.</dc:subject>
  <dc:creator/>
  <cp:lastModifiedBy/>
  <dcterms:created xsi:type="dcterms:W3CDTF">2025-01-09T17:21:31Z</dcterms:created>
  <dcterms:modified xsi:type="dcterms:W3CDTF">2025-01-09T17:21:40Z</dcterms:modified>
</cp:coreProperties>
</file>