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9B6375C-D0FC-4D16-8805-EB14E5526DF1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3-24 IM Appt10 LEA" sheetId="1" r:id="rId1"/>
    <sheet name="2023-24 IM Appt10 County" sheetId="2" r:id="rId2"/>
  </sheets>
  <definedNames>
    <definedName name="_1_2005_06_RE_CERTIFICATIO">#REF!</definedName>
    <definedName name="_xlnm._FilterDatabase" localSheetId="1" hidden="1">'2023-24 IM Appt10 County'!$A$4</definedName>
    <definedName name="_xlnm._FilterDatabase" localSheetId="0" hidden="1">'2023-24 IM Appt10 LEA'!$A$6:$M$39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'2023-24 IM Appt10 County'!$A$1:$D$31</definedName>
    <definedName name="_xlnm.Print_Titles" localSheetId="1">'2023-24 IM Appt10 County'!$4:$5</definedName>
    <definedName name="_xlnm.Print_Titles" localSheetId="0">'2023-24 IM Appt10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L40" i="1" l="1"/>
  <c r="M40" i="1"/>
</calcChain>
</file>

<file path=xl/sharedStrings.xml><?xml version="1.0" encoding="utf-8"?>
<sst xmlns="http://schemas.openxmlformats.org/spreadsheetml/2006/main" count="453" uniqueCount="223">
  <si>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</si>
  <si>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</si>
  <si>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</si>
  <si>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</si>
  <si>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</si>
  <si>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</si>
  <si>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</si>
  <si>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</si>
  <si>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</si>
  <si>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</si>
  <si>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</si>
  <si>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</si>
  <si>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</si>
  <si>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</si>
  <si>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</si>
  <si>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</si>
  <si>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</si>
  <si>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</si>
  <si>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r>
      <t>Fiscal Year 2023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24</t>
    </r>
  </si>
  <si>
    <t>County Name</t>
  </si>
  <si>
    <r>
      <t xml:space="preserve">
2023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24
Final Allocation Amount</t>
    </r>
  </si>
  <si>
    <t>LEA Type</t>
  </si>
  <si>
    <t>0000000</t>
  </si>
  <si>
    <t>N/A</t>
  </si>
  <si>
    <t>District</t>
  </si>
  <si>
    <t>Charter</t>
  </si>
  <si>
    <t>El Dorado</t>
  </si>
  <si>
    <t>0000011790</t>
  </si>
  <si>
    <t>09618530000000</t>
  </si>
  <si>
    <t>09</t>
  </si>
  <si>
    <t>61853</t>
  </si>
  <si>
    <t>El Dorado Union High</t>
  </si>
  <si>
    <t>Fresno</t>
  </si>
  <si>
    <t>0000006842</t>
  </si>
  <si>
    <t>10</t>
  </si>
  <si>
    <t>Los Angeles</t>
  </si>
  <si>
    <t>0000044132</t>
  </si>
  <si>
    <t>19</t>
  </si>
  <si>
    <t>64733</t>
  </si>
  <si>
    <t>Marin</t>
  </si>
  <si>
    <t>0000004508</t>
  </si>
  <si>
    <t>21</t>
  </si>
  <si>
    <t>Placer</t>
  </si>
  <si>
    <t>0000012839</t>
  </si>
  <si>
    <t>31</t>
  </si>
  <si>
    <t>Riverside</t>
  </si>
  <si>
    <t>0000011837</t>
  </si>
  <si>
    <t>33</t>
  </si>
  <si>
    <t>San Joaquin</t>
  </si>
  <si>
    <t>0000011841</t>
  </si>
  <si>
    <t>39</t>
  </si>
  <si>
    <t>San Mateo</t>
  </si>
  <si>
    <t>0000011843</t>
  </si>
  <si>
    <t>41</t>
  </si>
  <si>
    <t>Santa Clara</t>
  </si>
  <si>
    <t>0000011846</t>
  </si>
  <si>
    <t>43</t>
  </si>
  <si>
    <t>43694270000000</t>
  </si>
  <si>
    <t>69427</t>
  </si>
  <si>
    <t>East Side Union High</t>
  </si>
  <si>
    <t>Sonoma</t>
  </si>
  <si>
    <t>0000011855</t>
  </si>
  <si>
    <t>49</t>
  </si>
  <si>
    <t>Tulare</t>
  </si>
  <si>
    <t>0000011859</t>
  </si>
  <si>
    <t>54</t>
  </si>
  <si>
    <t>31669510000000</t>
  </si>
  <si>
    <t>66951</t>
  </si>
  <si>
    <t>Western Placer Unified</t>
  </si>
  <si>
    <t>49709120000000</t>
  </si>
  <si>
    <t>70912</t>
  </si>
  <si>
    <t>Santa Rosa Elementary</t>
  </si>
  <si>
    <t>19647330000000</t>
  </si>
  <si>
    <t>Los Angeles Unified</t>
  </si>
  <si>
    <t>33672310000000</t>
  </si>
  <si>
    <t>67231</t>
  </si>
  <si>
    <t>Romoland Elementary</t>
  </si>
  <si>
    <t>San Luis Obispo</t>
  </si>
  <si>
    <t>0000011842</t>
  </si>
  <si>
    <t>40754570000000</t>
  </si>
  <si>
    <t>40</t>
  </si>
  <si>
    <t>75457</t>
  </si>
  <si>
    <t>Paso Robles Joint Unified</t>
  </si>
  <si>
    <t>41688900000000</t>
  </si>
  <si>
    <t>68890</t>
  </si>
  <si>
    <t>Cabrillo Unified</t>
  </si>
  <si>
    <t>21654580000000</t>
  </si>
  <si>
    <t>65458</t>
  </si>
  <si>
    <t>San Rafael City Elementary</t>
  </si>
  <si>
    <t>Contra Costa</t>
  </si>
  <si>
    <t>0000009047</t>
  </si>
  <si>
    <t>07</t>
  </si>
  <si>
    <t>San Diego</t>
  </si>
  <si>
    <t>0000007988</t>
  </si>
  <si>
    <t>37680230000000</t>
  </si>
  <si>
    <t>37</t>
  </si>
  <si>
    <t>68023</t>
  </si>
  <si>
    <t>Chula Vista Elementary</t>
  </si>
  <si>
    <t>19734450000000</t>
  </si>
  <si>
    <t>73445</t>
  </si>
  <si>
    <t>Hacienda la Puente Unified</t>
  </si>
  <si>
    <t>19648650000000</t>
  </si>
  <si>
    <t>64865</t>
  </si>
  <si>
    <t>Palos Verdes Peninsula Unified</t>
  </si>
  <si>
    <t>37681303731262</t>
  </si>
  <si>
    <t>68130</t>
  </si>
  <si>
    <t>3731262</t>
  </si>
  <si>
    <t>0893</t>
  </si>
  <si>
    <t>C0893</t>
  </si>
  <si>
    <t>Steele Canyon High</t>
  </si>
  <si>
    <t>Schedule of the Tenth Apportionment for Title III, Part A</t>
  </si>
  <si>
    <t>10th
Apportionment</t>
  </si>
  <si>
    <t>December 2025</t>
  </si>
  <si>
    <t>County Summary of the Tenth Apportionment for Title III, Part A</t>
  </si>
  <si>
    <t>23-15146 11-21-2025</t>
  </si>
  <si>
    <t>Orange</t>
  </si>
  <si>
    <t>0000012840</t>
  </si>
  <si>
    <t>30664490000000</t>
  </si>
  <si>
    <t>30</t>
  </si>
  <si>
    <t>66449</t>
  </si>
  <si>
    <t>Brea-Olinda Unified</t>
  </si>
  <si>
    <t>10755980000000</t>
  </si>
  <si>
    <t>75598</t>
  </si>
  <si>
    <t>Caruthers Unified</t>
  </si>
  <si>
    <t>49738820000000</t>
  </si>
  <si>
    <t>73882</t>
  </si>
  <si>
    <t>Cotati-Rohnert Park Unified</t>
  </si>
  <si>
    <t>Yolo</t>
  </si>
  <si>
    <t>0000011865</t>
  </si>
  <si>
    <t>57726780000000</t>
  </si>
  <si>
    <t>57</t>
  </si>
  <si>
    <t>72678</t>
  </si>
  <si>
    <t>Davis Joint Unified</t>
  </si>
  <si>
    <t>Imperial</t>
  </si>
  <si>
    <t>0000011814</t>
  </si>
  <si>
    <t>13631640000000</t>
  </si>
  <si>
    <t>13</t>
  </si>
  <si>
    <t>63164</t>
  </si>
  <si>
    <t>Imperial Unified</t>
  </si>
  <si>
    <t>39767600000000</t>
  </si>
  <si>
    <t>76760</t>
  </si>
  <si>
    <t>Lammersville Joint Unified</t>
  </si>
  <si>
    <t>07617210000000</t>
  </si>
  <si>
    <t>61721</t>
  </si>
  <si>
    <t>Liberty Union High</t>
  </si>
  <si>
    <t>39685690000000</t>
  </si>
  <si>
    <t>68569</t>
  </si>
  <si>
    <t>Lincoln Unified</t>
  </si>
  <si>
    <t>33671160000000</t>
  </si>
  <si>
    <t>67116</t>
  </si>
  <si>
    <t>Menifee Union</t>
  </si>
  <si>
    <t>Napa</t>
  </si>
  <si>
    <t>0000011834</t>
  </si>
  <si>
    <t>28662660000000</t>
  </si>
  <si>
    <t>28</t>
  </si>
  <si>
    <t>66266</t>
  </si>
  <si>
    <t>Napa Valley Unified</t>
  </si>
  <si>
    <t>10623560000000</t>
  </si>
  <si>
    <t>62356</t>
  </si>
  <si>
    <t>Pacific Union Elementary</t>
  </si>
  <si>
    <t>49708620000000</t>
  </si>
  <si>
    <t>70862</t>
  </si>
  <si>
    <t>Petaluma Joint Union High</t>
  </si>
  <si>
    <t>Colusa</t>
  </si>
  <si>
    <t>0000011787</t>
  </si>
  <si>
    <t>06616140000000</t>
  </si>
  <si>
    <t>06</t>
  </si>
  <si>
    <t>61614</t>
  </si>
  <si>
    <t>Pierce Joint Unified</t>
  </si>
  <si>
    <t>21654660000000</t>
  </si>
  <si>
    <t>65466</t>
  </si>
  <si>
    <t>San Rafael City High</t>
  </si>
  <si>
    <t>Santa Barbara</t>
  </si>
  <si>
    <t>0000002583</t>
  </si>
  <si>
    <t>42691200000000</t>
  </si>
  <si>
    <t>42</t>
  </si>
  <si>
    <t>69120</t>
  </si>
  <si>
    <t>Santa Maria-Bonita</t>
  </si>
  <si>
    <t>49709200000000</t>
  </si>
  <si>
    <t>70920</t>
  </si>
  <si>
    <t>Santa Rosa High</t>
  </si>
  <si>
    <t>54721810000000</t>
  </si>
  <si>
    <t>72181</t>
  </si>
  <si>
    <t>Sunnyside Union Elementary</t>
  </si>
  <si>
    <t>Stanislaus</t>
  </si>
  <si>
    <t>0000013338</t>
  </si>
  <si>
    <t>50712900000000</t>
  </si>
  <si>
    <t>50</t>
  </si>
  <si>
    <t>71290</t>
  </si>
  <si>
    <t>Sylvan Union Elementary</t>
  </si>
  <si>
    <t>54722980000000</t>
  </si>
  <si>
    <t>72298</t>
  </si>
  <si>
    <t>Woodville Union Elementary</t>
  </si>
  <si>
    <t>Madera</t>
  </si>
  <si>
    <t>0000011826</t>
  </si>
  <si>
    <t>20764140000000</t>
  </si>
  <si>
    <t>20</t>
  </si>
  <si>
    <t>76414</t>
  </si>
  <si>
    <t>Yosemite Unified</t>
  </si>
  <si>
    <t>Voucher ID</t>
  </si>
  <si>
    <t>00498683</t>
  </si>
  <si>
    <t>00498684</t>
  </si>
  <si>
    <t>00498685</t>
  </si>
  <si>
    <t>00498686</t>
  </si>
  <si>
    <t>00498687</t>
  </si>
  <si>
    <t>00498688</t>
  </si>
  <si>
    <t>00498689</t>
  </si>
  <si>
    <t>00498690</t>
  </si>
  <si>
    <t>00498691</t>
  </si>
  <si>
    <t>00498692</t>
  </si>
  <si>
    <t>00498693</t>
  </si>
  <si>
    <t>00498694</t>
  </si>
  <si>
    <t>00498695</t>
  </si>
  <si>
    <t>00498696</t>
  </si>
  <si>
    <t>00498697</t>
  </si>
  <si>
    <t>00498698</t>
  </si>
  <si>
    <t>00498699</t>
  </si>
  <si>
    <t>00498700</t>
  </si>
  <si>
    <t>00498701</t>
  </si>
  <si>
    <t>00498702</t>
  </si>
  <si>
    <t>00498703</t>
  </si>
  <si>
    <t>00498704</t>
  </si>
  <si>
    <t>CDS: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</si>
</sst>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theme="1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8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3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21" fillId="2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/>
    <xf numFmtId="0" fontId="2" fillId="0" borderId="0"/>
    <xf numFmtId="0" fontId="9" fillId="0" borderId="0"/>
    <xf numFmtId="0" fontId="11" fillId="0" borderId="0"/>
    <xf numFmtId="0" fontId="6" fillId="0" borderId="0" applyNumberFormat="0" applyFill="0" applyAlignment="0" applyProtection="0"/>
    <xf numFmtId="0" fontId="5" fillId="0" borderId="0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7" applyNumberFormat="0" applyFill="0" applyAlignment="0" applyProtection="0"/>
  </cellStyleXfs>
  <cellXfs count="40">
    <xf numFmtId="0" fontId="0" fillId="0" borderId="0" xfId="0"/>
    <xf numFmtId="0" fontId="4" fillId="0" borderId="0" xfId="0" applyFont="1"/>
    <xf numFmtId="164" fontId="0" fillId="0" borderId="0" xfId="0" applyNumberForma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quotePrefix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4" fontId="13" fillId="3" borderId="2" xfId="0" applyNumberFormat="1" applyFont="1" applyFill="1" applyBorder="1" applyAlignment="1">
      <alignment horizontal="center" wrapText="1"/>
    </xf>
    <xf numFmtId="0" fontId="15" fillId="0" borderId="0" xfId="2" applyFont="1" applyAlignment="1">
      <alignment horizontal="left" vertical="top"/>
    </xf>
    <xf numFmtId="0" fontId="12" fillId="0" borderId="0" xfId="11" applyFont="1"/>
    <xf numFmtId="0" fontId="3" fillId="0" borderId="0" xfId="3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1" applyFont="1" applyFill="1" applyAlignment="1">
      <alignment horizontal="right" vertical="center" wrapText="1"/>
    </xf>
    <xf numFmtId="6" fontId="7" fillId="0" borderId="0" xfId="0" applyNumberFormat="1" applyFont="1" applyAlignment="1">
      <alignment horizontal="right"/>
    </xf>
    <xf numFmtId="17" fontId="0" fillId="0" borderId="0" xfId="0" quotePrefix="1" applyNumberFormat="1"/>
    <xf numFmtId="0" fontId="13" fillId="3" borderId="2" xfId="0" applyFont="1" applyFill="1" applyBorder="1" applyAlignment="1">
      <alignment horizontal="center"/>
    </xf>
    <xf numFmtId="0" fontId="5" fillId="0" borderId="3" xfId="12" applyBorder="1"/>
    <xf numFmtId="0" fontId="5" fillId="0" borderId="3" xfId="12" applyBorder="1" applyAlignment="1">
      <alignment horizontal="center"/>
    </xf>
    <xf numFmtId="6" fontId="5" fillId="0" borderId="3" xfId="12" applyNumberFormat="1" applyBorder="1" applyAlignment="1">
      <alignment horizontal="right"/>
    </xf>
    <xf numFmtId="49" fontId="15" fillId="0" borderId="0" xfId="2" applyNumberFormat="1" applyFont="1" applyAlignment="1">
      <alignment vertical="top"/>
    </xf>
    <xf numFmtId="0" fontId="12" fillId="0" borderId="0" xfId="11" applyFont="1" applyAlignment="1">
      <alignment wrapText="1"/>
    </xf>
    <xf numFmtId="0" fontId="3" fillId="0" borderId="0" xfId="3" applyFont="1" applyAlignment="1"/>
    <xf numFmtId="0" fontId="12" fillId="0" borderId="0" xfId="11" applyFont="1" applyAlignment="1"/>
    <xf numFmtId="0" fontId="5" fillId="0" borderId="3" xfId="12" applyBorder="1" applyAlignment="1">
      <alignment horizontal="left"/>
    </xf>
    <xf numFmtId="164" fontId="5" fillId="0" borderId="3" xfId="12" applyNumberFormat="1" applyBorder="1"/>
    <xf numFmtId="0" fontId="5" fillId="0" borderId="0" xfId="12"/>
    <xf numFmtId="0" fontId="17" fillId="0" borderId="0" xfId="0" quotePrefix="1" applyFont="1" applyAlignment="1">
      <alignment horizontal="center"/>
    </xf>
    <xf numFmtId="0" fontId="0" fillId="0" borderId="0" xfId="0" applyAlignment="1">
      <alignment wrapText="1"/>
    </xf>
  </cellXfs>
  <cellStyles count="19">
    <cellStyle name="Heading 1" xfId="2" builtinId="16" customBuiltin="1"/>
    <cellStyle name="Heading 1 2" xfId="13" xr:uid="{85097519-E193-4B31-B3DE-A51E4D144E63}"/>
    <cellStyle name="Heading 1 4" xfId="1" xr:uid="{00000000-0005-0000-0000-000006000000}"/>
    <cellStyle name="Heading 2" xfId="11" builtinId="17" customBuiltin="1"/>
    <cellStyle name="Heading 2 2" xfId="14" xr:uid="{8599EEBB-25A9-41CA-BBF2-59D89EC72BBE}"/>
    <cellStyle name="Heading 3" xfId="3" builtinId="18" customBuiltin="1"/>
    <cellStyle name="Heading 3 2" xfId="15" xr:uid="{ABD2A3DB-EBED-462C-A020-307C1CF851AD}"/>
    <cellStyle name="Heading 4" xfId="4" builtinId="19" customBuiltin="1"/>
    <cellStyle name="Heading 4 2" xfId="16" xr:uid="{9D6EB029-2AD6-4929-8B56-31CFFD65CC99}"/>
    <cellStyle name="Neutral" xfId="5" builtinId="28" customBuiltin="1"/>
    <cellStyle name="Normal" xfId="0" builtinId="0" customBuiltin="1"/>
    <cellStyle name="Normal 2" xfId="7" xr:uid="{00000000-0005-0000-0000-00000D000000}"/>
    <cellStyle name="Normal 2 3" xfId="9" xr:uid="{00000000-0005-0000-0000-00000E000000}"/>
    <cellStyle name="Normal 3" xfId="8" xr:uid="{00000000-0005-0000-0000-00000F000000}"/>
    <cellStyle name="Normal 4" xfId="17" xr:uid="{65291BA4-BA0F-490C-9EA0-E557506D2842}"/>
    <cellStyle name="Normal 5" xfId="10" xr:uid="{00000000-0005-0000-0000-000010000000}"/>
    <cellStyle name="Total" xfId="12" builtinId="25" customBuiltin="1"/>
    <cellStyle name="Total 2" xfId="6" xr:uid="{00000000-0005-0000-0000-000014000000}"/>
    <cellStyle name="Total 3" xfId="18" xr:uid="{8F322211-D914-4DC3-AE7D-1A21520422C4}"/>
  </cellStyles>
  <dxfs count="32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40" totalsRowCount="1" headerRowDxfId="31" tableBorderDxfId="30" totalsRowBorderDxfId="29" dataCellStyle="Normal" totalsRowCellStyle="Total">
  <sortState xmlns:xlrd2="http://schemas.microsoft.com/office/spreadsheetml/2017/richdata2" ref="A7:M39">
    <sortCondition ref="E7:E39"/>
    <sortCondition ref="I7:I39"/>
  </sortState>
  <tableColumns count="13">
    <tableColumn id="1" xr3:uid="{00000000-0010-0000-0000-000001000000}" name="County Name" totalsRowLabel="Statewide Total" dataCellStyle="Normal" totalsRowCellStyle="Total"/>
    <tableColumn id="2" xr3:uid="{00000000-0010-0000-0000-000002000000}" name="FI$Cal_x000a_Supplier ID" dataDxfId="28" dataCellStyle="Normal" totalsRowCellStyle="Total"/>
    <tableColumn id="3" xr3:uid="{00000000-0010-0000-0000-000003000000}" name="FI$Cal_x000a_Address_x000a_Sequence_x000a_ID" dataDxfId="27" dataCellStyle="Normal" totalsRowCellStyle="Total"/>
    <tableColumn id="8" xr3:uid="{CB0BF8E2-2937-491F-BBC6-0279424B1568}" name="Full CDS Code" totalsRowDxfId="26" dataCellStyle="Normal" totalsRowCellStyle="Total"/>
    <tableColumn id="4" xr3:uid="{00000000-0010-0000-0000-000004000000}" name="County_x000a_Code" dataDxfId="25" dataCellStyle="Normal" totalsRowCellStyle="Total"/>
    <tableColumn id="5" xr3:uid="{00000000-0010-0000-0000-000005000000}" name="District_x000a_Code" dataDxfId="24" dataCellStyle="Normal" totalsRowCellStyle="Total"/>
    <tableColumn id="6" xr3:uid="{00000000-0010-0000-0000-000006000000}" name="School_x000a_Code" dataDxfId="23" dataCellStyle="Normal" totalsRowCellStyle="Total"/>
    <tableColumn id="7" xr3:uid="{00000000-0010-0000-0000-000007000000}" name="Direct_x000a_Funded_x000a_Charter School_x000a_Number" dataDxfId="22" dataCellStyle="Normal" totalsRowCellStyle="Total"/>
    <tableColumn id="9" xr3:uid="{00000000-0010-0000-0000-000009000000}" name="Service_x000a_Location_x000a_Field" dataDxfId="2" totalsRowDxfId="21" dataCellStyle="Normal" totalsRowCellStyle="Total"/>
    <tableColumn id="10" xr3:uid="{00000000-0010-0000-0000-00000A000000}" name="Local Educational Agency" dataDxfId="0" dataCellStyle="Normal" totalsRowCellStyle="Total"/>
    <tableColumn id="13" xr3:uid="{9D08064C-D59C-405C-90A7-F9FAD9C10077}" name="LEA Type" dataDxfId="1" totalsRowDxfId="20" dataCellStyle="Normal" totalsRowCellStyle="Total"/>
    <tableColumn id="11" xr3:uid="{00000000-0010-0000-0000-00000B000000}" name="_x000a_2023–24_x000a_Final Allocation Amount" totalsRowFunction="sum" dataDxfId="19" totalsRowDxfId="18" dataCellStyle="Normal" totalsRowCellStyle="Total"/>
    <tableColumn id="12" xr3:uid="{00000000-0010-0000-0000-00000C000000}" name="10th_x000a_Apportionment" totalsRowFunction="sum" dataDxfId="17" totalsRowDxfId="16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enth apportionment for the Title III Part A Immigrant program for fiscal year 2023-24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28" totalsRowCount="1" headerRowDxfId="15" dataDxfId="13" headerRowBorderDxfId="14" tableBorderDxfId="12" totalsRowBorderDxfId="11" totalsRowCellStyle="Total">
  <tableColumns count="5">
    <tableColumn id="1" xr3:uid="{00000000-0010-0000-0100-000001000000}" name="County_x000a_Code" totalsRowLabel="Statewide Total" dataDxfId="10" totalsRowDxfId="9" totalsRowCellStyle="Total"/>
    <tableColumn id="2" xr3:uid="{00000000-0010-0000-0100-000002000000}" name="County_x000a_Treasurer" dataDxfId="8" totalsRowCellStyle="Total"/>
    <tableColumn id="3" xr3:uid="{00000000-0010-0000-0100-000003000000}" name="Invoice #" dataDxfId="7" totalsRowCellStyle="Total"/>
    <tableColumn id="4" xr3:uid="{00000000-0010-0000-0100-000004000000}" name="County_x000a_Total" totalsRowFunction="sum" dataDxfId="6" totalsRowDxfId="5" totalsRowCellStyle="Total"/>
    <tableColumn id="5" xr3:uid="{B1FBAD8B-D007-48D3-93CF-1BA04BFE62BA}" name="Voucher ID" dataDxfId="4" totalsRow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enth apportionment of the Title III Part A Immigrant program for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Normal="100" workbookViewId="0"/>
  </sheetViews>
  <sheetFormatPr defaultColWidth="9.23046875" defaultRowHeight="15.5" x14ac:dyDescent="0.35"/>
  <cols>
    <col min="1" max="1" width="18.84375" style="1" customWidth="1"/>
    <col min="2" max="2" width="14.53515625" style="1" bestFit="1" customWidth="1"/>
    <col min="3" max="3" width="12.3046875" style="1" bestFit="1" customWidth="1"/>
    <col min="4" max="4" width="16.69140625" style="4" customWidth="1"/>
    <col min="5" max="5" width="7.69140625" style="1" customWidth="1"/>
    <col min="6" max="6" width="8.07421875" style="1" customWidth="1"/>
    <col min="7" max="7" width="8.69140625" style="1" customWidth="1"/>
    <col min="8" max="8" width="11.69140625" style="1" customWidth="1"/>
    <col min="9" max="9" width="9.07421875" style="1" customWidth="1"/>
    <col min="10" max="10" width="40.69140625" style="1" customWidth="1"/>
    <col min="11" max="11" width="9.53515625" style="4" customWidth="1"/>
    <col min="12" max="12" width="15.765625" style="23" bestFit="1" customWidth="1"/>
    <col min="13" max="13" width="14.765625" style="23" customWidth="1"/>
    <col min="14" max="16384" width="9.23046875" style="1"/>
  </cols>
  <sheetData>
    <row r="1" spans="1:13" ht="23" x14ac:dyDescent="0.35">
      <c r="A1" s="18" t="s">
        <v>110</v>
      </c>
    </row>
    <row r="2" spans="1:13" ht="20" x14ac:dyDescent="0.4">
      <c r="A2" s="19" t="s">
        <v>15</v>
      </c>
    </row>
    <row r="3" spans="1:13" ht="18" x14ac:dyDescent="0.4">
      <c r="A3" s="20" t="s">
        <v>14</v>
      </c>
    </row>
    <row r="4" spans="1:13" x14ac:dyDescent="0.35">
      <c r="A4" s="10" t="s">
        <v>18</v>
      </c>
      <c r="B4" s="3"/>
      <c r="C4" s="3"/>
      <c r="D4" s="21"/>
      <c r="E4" s="3"/>
      <c r="F4" s="3"/>
      <c r="G4" s="3"/>
      <c r="H4" s="3"/>
      <c r="I4" s="3"/>
      <c r="J4" s="3"/>
      <c r="K4" s="21"/>
      <c r="L4" s="24"/>
      <c r="M4" s="24"/>
    </row>
    <row r="5" spans="1:13" x14ac:dyDescent="0.35">
      <c r="A5" t="s">
        <v>222</v>
      </c>
    </row>
    <row r="6" spans="1:13" ht="84" customHeight="1" thickBot="1" x14ac:dyDescent="0.4">
      <c r="A6" s="15" t="s">
        <v>19</v>
      </c>
      <c r="B6" s="15" t="s">
        <v>8</v>
      </c>
      <c r="C6" s="15" t="s">
        <v>9</v>
      </c>
      <c r="D6" s="15" t="s">
        <v>17</v>
      </c>
      <c r="E6" s="15" t="s">
        <v>0</v>
      </c>
      <c r="F6" s="15" t="s">
        <v>1</v>
      </c>
      <c r="G6" s="15" t="s">
        <v>2</v>
      </c>
      <c r="H6" s="15" t="s">
        <v>3</v>
      </c>
      <c r="I6" s="15" t="s">
        <v>10</v>
      </c>
      <c r="J6" s="15" t="s">
        <v>4</v>
      </c>
      <c r="K6" s="15" t="s">
        <v>21</v>
      </c>
      <c r="L6" s="15" t="s">
        <v>20</v>
      </c>
      <c r="M6" s="15" t="s">
        <v>111</v>
      </c>
    </row>
    <row r="7" spans="1:13" ht="16" thickTop="1" x14ac:dyDescent="0.35">
      <c r="A7" t="s">
        <v>163</v>
      </c>
      <c r="B7" s="14" t="s">
        <v>164</v>
      </c>
      <c r="C7" s="14">
        <v>1</v>
      </c>
      <c r="D7" t="s">
        <v>165</v>
      </c>
      <c r="E7" s="14" t="s">
        <v>166</v>
      </c>
      <c r="F7" s="14" t="s">
        <v>167</v>
      </c>
      <c r="G7" s="14" t="s">
        <v>22</v>
      </c>
      <c r="H7" s="14" t="s">
        <v>23</v>
      </c>
      <c r="I7" s="14" t="s">
        <v>167</v>
      </c>
      <c r="J7" s="39" t="s">
        <v>168</v>
      </c>
      <c r="K7" s="14" t="s">
        <v>24</v>
      </c>
      <c r="L7" s="2">
        <v>5798</v>
      </c>
      <c r="M7" s="2">
        <v>3241</v>
      </c>
    </row>
    <row r="8" spans="1:13" x14ac:dyDescent="0.35">
      <c r="A8" t="s">
        <v>89</v>
      </c>
      <c r="B8" s="14" t="s">
        <v>90</v>
      </c>
      <c r="C8" s="14">
        <v>50</v>
      </c>
      <c r="D8" t="s">
        <v>142</v>
      </c>
      <c r="E8" s="14" t="s">
        <v>91</v>
      </c>
      <c r="F8" s="14" t="s">
        <v>143</v>
      </c>
      <c r="G8" s="14" t="s">
        <v>22</v>
      </c>
      <c r="H8" s="14" t="s">
        <v>23</v>
      </c>
      <c r="I8" s="14" t="s">
        <v>143</v>
      </c>
      <c r="J8" s="39" t="s">
        <v>144</v>
      </c>
      <c r="K8" s="14" t="s">
        <v>24</v>
      </c>
      <c r="L8" s="2">
        <v>12605</v>
      </c>
      <c r="M8" s="2">
        <v>2021</v>
      </c>
    </row>
    <row r="9" spans="1:13" x14ac:dyDescent="0.35">
      <c r="A9" t="s">
        <v>26</v>
      </c>
      <c r="B9" s="14" t="s">
        <v>27</v>
      </c>
      <c r="C9" s="14">
        <v>1</v>
      </c>
      <c r="D9" t="s">
        <v>28</v>
      </c>
      <c r="E9" s="14" t="s">
        <v>29</v>
      </c>
      <c r="F9" s="14" t="s">
        <v>30</v>
      </c>
      <c r="G9" s="14" t="s">
        <v>22</v>
      </c>
      <c r="H9" s="14" t="s">
        <v>23</v>
      </c>
      <c r="I9" s="14" t="s">
        <v>30</v>
      </c>
      <c r="J9" s="39" t="s">
        <v>31</v>
      </c>
      <c r="K9" s="14" t="s">
        <v>24</v>
      </c>
      <c r="L9" s="2">
        <v>6429</v>
      </c>
      <c r="M9" s="2">
        <v>662</v>
      </c>
    </row>
    <row r="10" spans="1:13" x14ac:dyDescent="0.35">
      <c r="A10" t="s">
        <v>32</v>
      </c>
      <c r="B10" s="14" t="s">
        <v>33</v>
      </c>
      <c r="C10" s="14">
        <v>10</v>
      </c>
      <c r="D10" t="s">
        <v>157</v>
      </c>
      <c r="E10" s="14" t="s">
        <v>34</v>
      </c>
      <c r="F10" s="14" t="s">
        <v>158</v>
      </c>
      <c r="G10" s="14" t="s">
        <v>22</v>
      </c>
      <c r="H10" s="14" t="s">
        <v>23</v>
      </c>
      <c r="I10" s="14" t="s">
        <v>158</v>
      </c>
      <c r="J10" s="39" t="s">
        <v>159</v>
      </c>
      <c r="K10" s="14" t="s">
        <v>24</v>
      </c>
      <c r="L10" s="2">
        <v>1513</v>
      </c>
      <c r="M10" s="2">
        <v>378</v>
      </c>
    </row>
    <row r="11" spans="1:13" x14ac:dyDescent="0.35">
      <c r="A11" t="s">
        <v>32</v>
      </c>
      <c r="B11" s="14" t="s">
        <v>33</v>
      </c>
      <c r="C11" s="14">
        <v>10</v>
      </c>
      <c r="D11" t="s">
        <v>121</v>
      </c>
      <c r="E11" s="14" t="s">
        <v>34</v>
      </c>
      <c r="F11" s="14" t="s">
        <v>122</v>
      </c>
      <c r="G11" s="14" t="s">
        <v>22</v>
      </c>
      <c r="H11" s="14" t="s">
        <v>23</v>
      </c>
      <c r="I11" s="14" t="s">
        <v>122</v>
      </c>
      <c r="J11" s="39" t="s">
        <v>123</v>
      </c>
      <c r="K11" s="14" t="s">
        <v>24</v>
      </c>
      <c r="L11" s="2">
        <v>4916</v>
      </c>
      <c r="M11" s="2">
        <v>1906</v>
      </c>
    </row>
    <row r="12" spans="1:13" x14ac:dyDescent="0.35">
      <c r="A12" t="s">
        <v>133</v>
      </c>
      <c r="B12" s="14" t="s">
        <v>134</v>
      </c>
      <c r="C12" s="14">
        <v>1</v>
      </c>
      <c r="D12" t="s">
        <v>135</v>
      </c>
      <c r="E12" s="14" t="s">
        <v>136</v>
      </c>
      <c r="F12" s="14" t="s">
        <v>137</v>
      </c>
      <c r="G12" s="14" t="s">
        <v>22</v>
      </c>
      <c r="H12" s="14" t="s">
        <v>23</v>
      </c>
      <c r="I12" s="14" t="s">
        <v>137</v>
      </c>
      <c r="J12" s="39" t="s">
        <v>138</v>
      </c>
      <c r="K12" s="14" t="s">
        <v>24</v>
      </c>
      <c r="L12" s="2">
        <v>12101</v>
      </c>
      <c r="M12" s="2">
        <v>3025</v>
      </c>
    </row>
    <row r="13" spans="1:13" x14ac:dyDescent="0.35">
      <c r="A13" t="s">
        <v>35</v>
      </c>
      <c r="B13" s="14" t="s">
        <v>36</v>
      </c>
      <c r="C13" s="14">
        <v>1</v>
      </c>
      <c r="D13" t="s">
        <v>72</v>
      </c>
      <c r="E13" s="14" t="s">
        <v>37</v>
      </c>
      <c r="F13" s="14" t="s">
        <v>38</v>
      </c>
      <c r="G13" s="14" t="s">
        <v>22</v>
      </c>
      <c r="H13" s="14" t="s">
        <v>23</v>
      </c>
      <c r="I13" s="14" t="s">
        <v>38</v>
      </c>
      <c r="J13" s="39" t="s">
        <v>73</v>
      </c>
      <c r="K13" s="14" t="s">
        <v>24</v>
      </c>
      <c r="L13" s="2">
        <v>3171670</v>
      </c>
      <c r="M13" s="2">
        <v>221573</v>
      </c>
    </row>
    <row r="14" spans="1:13" x14ac:dyDescent="0.35">
      <c r="A14" t="s">
        <v>35</v>
      </c>
      <c r="B14" s="14" t="s">
        <v>36</v>
      </c>
      <c r="C14" s="14">
        <v>1</v>
      </c>
      <c r="D14" t="s">
        <v>101</v>
      </c>
      <c r="E14" s="14" t="s">
        <v>37</v>
      </c>
      <c r="F14" s="14" t="s">
        <v>102</v>
      </c>
      <c r="G14" s="14" t="s">
        <v>22</v>
      </c>
      <c r="H14" s="14" t="s">
        <v>23</v>
      </c>
      <c r="I14" s="14" t="s">
        <v>102</v>
      </c>
      <c r="J14" s="39" t="s">
        <v>103</v>
      </c>
      <c r="K14" s="14" t="s">
        <v>24</v>
      </c>
      <c r="L14" s="2">
        <v>56975</v>
      </c>
      <c r="M14" s="2">
        <v>24418</v>
      </c>
    </row>
    <row r="15" spans="1:13" x14ac:dyDescent="0.35">
      <c r="A15" t="s">
        <v>35</v>
      </c>
      <c r="B15" s="14" t="s">
        <v>36</v>
      </c>
      <c r="C15" s="14">
        <v>1</v>
      </c>
      <c r="D15" t="s">
        <v>98</v>
      </c>
      <c r="E15" s="14" t="s">
        <v>37</v>
      </c>
      <c r="F15" s="14" t="s">
        <v>99</v>
      </c>
      <c r="G15" s="14" t="s">
        <v>22</v>
      </c>
      <c r="H15" s="14" t="s">
        <v>23</v>
      </c>
      <c r="I15" s="14" t="s">
        <v>99</v>
      </c>
      <c r="J15" s="39" t="s">
        <v>100</v>
      </c>
      <c r="K15" s="14" t="s">
        <v>24</v>
      </c>
      <c r="L15" s="2">
        <v>75252</v>
      </c>
      <c r="M15" s="2">
        <v>9945</v>
      </c>
    </row>
    <row r="16" spans="1:13" x14ac:dyDescent="0.35">
      <c r="A16" t="s">
        <v>193</v>
      </c>
      <c r="B16" s="14" t="s">
        <v>194</v>
      </c>
      <c r="C16" s="14">
        <v>1</v>
      </c>
      <c r="D16" t="s">
        <v>195</v>
      </c>
      <c r="E16" s="14" t="s">
        <v>196</v>
      </c>
      <c r="F16" s="14" t="s">
        <v>197</v>
      </c>
      <c r="G16" s="14" t="s">
        <v>22</v>
      </c>
      <c r="H16" s="14" t="s">
        <v>23</v>
      </c>
      <c r="I16" s="14" t="s">
        <v>197</v>
      </c>
      <c r="J16" s="39" t="s">
        <v>198</v>
      </c>
      <c r="K16" s="14" t="s">
        <v>24</v>
      </c>
      <c r="L16" s="2">
        <v>1639</v>
      </c>
      <c r="M16" s="2">
        <v>614</v>
      </c>
    </row>
    <row r="17" spans="1:13" x14ac:dyDescent="0.35">
      <c r="A17" t="s">
        <v>39</v>
      </c>
      <c r="B17" s="14" t="s">
        <v>40</v>
      </c>
      <c r="C17" s="14">
        <v>121</v>
      </c>
      <c r="D17" t="s">
        <v>86</v>
      </c>
      <c r="E17" s="14" t="s">
        <v>41</v>
      </c>
      <c r="F17" s="14" t="s">
        <v>87</v>
      </c>
      <c r="G17" s="14" t="s">
        <v>22</v>
      </c>
      <c r="H17" s="14" t="s">
        <v>23</v>
      </c>
      <c r="I17" s="14" t="s">
        <v>87</v>
      </c>
      <c r="J17" s="39" t="s">
        <v>88</v>
      </c>
      <c r="K17" s="14" t="s">
        <v>24</v>
      </c>
      <c r="L17" s="2">
        <v>84327</v>
      </c>
      <c r="M17" s="2">
        <v>21321</v>
      </c>
    </row>
    <row r="18" spans="1:13" x14ac:dyDescent="0.35">
      <c r="A18" t="s">
        <v>39</v>
      </c>
      <c r="B18" s="14" t="s">
        <v>40</v>
      </c>
      <c r="C18" s="14">
        <v>121</v>
      </c>
      <c r="D18" t="s">
        <v>169</v>
      </c>
      <c r="E18" s="14" t="s">
        <v>41</v>
      </c>
      <c r="F18" s="14" t="s">
        <v>170</v>
      </c>
      <c r="G18" s="14" t="s">
        <v>22</v>
      </c>
      <c r="H18" s="14" t="s">
        <v>23</v>
      </c>
      <c r="I18" s="14" t="s">
        <v>170</v>
      </c>
      <c r="J18" s="39" t="s">
        <v>171</v>
      </c>
      <c r="K18" s="14" t="s">
        <v>24</v>
      </c>
      <c r="L18" s="2">
        <v>40966</v>
      </c>
      <c r="M18" s="2">
        <v>6704</v>
      </c>
    </row>
    <row r="19" spans="1:13" x14ac:dyDescent="0.35">
      <c r="A19" t="s">
        <v>151</v>
      </c>
      <c r="B19" s="14" t="s">
        <v>152</v>
      </c>
      <c r="C19" s="14">
        <v>1</v>
      </c>
      <c r="D19" t="s">
        <v>153</v>
      </c>
      <c r="E19" s="14" t="s">
        <v>154</v>
      </c>
      <c r="F19" s="14" t="s">
        <v>155</v>
      </c>
      <c r="G19" s="14" t="s">
        <v>22</v>
      </c>
      <c r="H19" s="14" t="s">
        <v>23</v>
      </c>
      <c r="I19" s="14" t="s">
        <v>155</v>
      </c>
      <c r="J19" s="39" t="s">
        <v>156</v>
      </c>
      <c r="K19" s="14" t="s">
        <v>24</v>
      </c>
      <c r="L19" s="2">
        <v>40966</v>
      </c>
      <c r="M19" s="2">
        <v>19056</v>
      </c>
    </row>
    <row r="20" spans="1:13" x14ac:dyDescent="0.35">
      <c r="A20" t="s">
        <v>115</v>
      </c>
      <c r="B20" s="14" t="s">
        <v>116</v>
      </c>
      <c r="C20" s="14">
        <v>4</v>
      </c>
      <c r="D20" t="s">
        <v>117</v>
      </c>
      <c r="E20" s="14" t="s">
        <v>118</v>
      </c>
      <c r="F20" s="14" t="s">
        <v>119</v>
      </c>
      <c r="G20" s="14" t="s">
        <v>22</v>
      </c>
      <c r="H20" s="14" t="s">
        <v>23</v>
      </c>
      <c r="I20" s="14" t="s">
        <v>119</v>
      </c>
      <c r="J20" s="39" t="s">
        <v>120</v>
      </c>
      <c r="K20" s="14" t="s">
        <v>24</v>
      </c>
      <c r="L20" s="2">
        <v>15000</v>
      </c>
      <c r="M20" s="2">
        <v>7678</v>
      </c>
    </row>
    <row r="21" spans="1:13" x14ac:dyDescent="0.35">
      <c r="A21" t="s">
        <v>42</v>
      </c>
      <c r="B21" s="14" t="s">
        <v>43</v>
      </c>
      <c r="C21" s="14">
        <v>4</v>
      </c>
      <c r="D21" t="s">
        <v>66</v>
      </c>
      <c r="E21" s="14" t="s">
        <v>44</v>
      </c>
      <c r="F21" s="14" t="s">
        <v>67</v>
      </c>
      <c r="G21" s="14" t="s">
        <v>22</v>
      </c>
      <c r="H21" s="14" t="s">
        <v>23</v>
      </c>
      <c r="I21" s="14" t="s">
        <v>67</v>
      </c>
      <c r="J21" s="39" t="s">
        <v>68</v>
      </c>
      <c r="K21" s="14" t="s">
        <v>24</v>
      </c>
      <c r="L21" s="2">
        <v>20168</v>
      </c>
      <c r="M21" s="2">
        <v>1635</v>
      </c>
    </row>
    <row r="22" spans="1:13" x14ac:dyDescent="0.35">
      <c r="A22" t="s">
        <v>45</v>
      </c>
      <c r="B22" s="14" t="s">
        <v>46</v>
      </c>
      <c r="C22" s="14">
        <v>14</v>
      </c>
      <c r="D22" t="s">
        <v>148</v>
      </c>
      <c r="E22" s="14" t="s">
        <v>47</v>
      </c>
      <c r="F22" s="14" t="s">
        <v>149</v>
      </c>
      <c r="G22" s="14" t="s">
        <v>22</v>
      </c>
      <c r="H22" s="14" t="s">
        <v>23</v>
      </c>
      <c r="I22" s="14" t="s">
        <v>149</v>
      </c>
      <c r="J22" s="39" t="s">
        <v>150</v>
      </c>
      <c r="K22" s="14" t="s">
        <v>24</v>
      </c>
      <c r="L22" s="2">
        <v>16134</v>
      </c>
      <c r="M22" s="2">
        <v>768</v>
      </c>
    </row>
    <row r="23" spans="1:13" x14ac:dyDescent="0.35">
      <c r="A23" t="s">
        <v>45</v>
      </c>
      <c r="B23" s="14" t="s">
        <v>46</v>
      </c>
      <c r="C23" s="14">
        <v>14</v>
      </c>
      <c r="D23" t="s">
        <v>74</v>
      </c>
      <c r="E23" s="14" t="s">
        <v>47</v>
      </c>
      <c r="F23" s="14" t="s">
        <v>75</v>
      </c>
      <c r="G23" s="14" t="s">
        <v>22</v>
      </c>
      <c r="H23" s="14" t="s">
        <v>23</v>
      </c>
      <c r="I23" s="14" t="s">
        <v>75</v>
      </c>
      <c r="J23" s="39" t="s">
        <v>76</v>
      </c>
      <c r="K23" s="14" t="s">
        <v>24</v>
      </c>
      <c r="L23" s="2">
        <v>8193</v>
      </c>
      <c r="M23" s="2">
        <v>2293</v>
      </c>
    </row>
    <row r="24" spans="1:13" x14ac:dyDescent="0.35">
      <c r="A24" t="s">
        <v>92</v>
      </c>
      <c r="B24" s="14" t="s">
        <v>93</v>
      </c>
      <c r="C24" s="14">
        <v>2</v>
      </c>
      <c r="D24" t="s">
        <v>94</v>
      </c>
      <c r="E24" s="14" t="s">
        <v>95</v>
      </c>
      <c r="F24" s="14" t="s">
        <v>96</v>
      </c>
      <c r="G24" s="14" t="s">
        <v>22</v>
      </c>
      <c r="H24" s="14" t="s">
        <v>23</v>
      </c>
      <c r="I24" s="14" t="s">
        <v>96</v>
      </c>
      <c r="J24" s="39" t="s">
        <v>97</v>
      </c>
      <c r="K24" s="14" t="s">
        <v>24</v>
      </c>
      <c r="L24" s="2">
        <v>85588</v>
      </c>
      <c r="M24" s="2">
        <v>28293</v>
      </c>
    </row>
    <row r="25" spans="1:13" x14ac:dyDescent="0.35">
      <c r="A25" t="s">
        <v>92</v>
      </c>
      <c r="B25" s="14" t="s">
        <v>93</v>
      </c>
      <c r="C25" s="14">
        <v>2</v>
      </c>
      <c r="D25" t="s">
        <v>104</v>
      </c>
      <c r="E25" s="14" t="s">
        <v>95</v>
      </c>
      <c r="F25" s="14" t="s">
        <v>105</v>
      </c>
      <c r="G25" s="14" t="s">
        <v>106</v>
      </c>
      <c r="H25" s="14" t="s">
        <v>107</v>
      </c>
      <c r="I25" s="14" t="s">
        <v>108</v>
      </c>
      <c r="J25" s="39" t="s">
        <v>109</v>
      </c>
      <c r="K25" s="14" t="s">
        <v>25</v>
      </c>
      <c r="L25" s="2">
        <v>3151</v>
      </c>
      <c r="M25" s="2">
        <v>907</v>
      </c>
    </row>
    <row r="26" spans="1:13" x14ac:dyDescent="0.35">
      <c r="A26" t="s">
        <v>48</v>
      </c>
      <c r="B26" s="14" t="s">
        <v>49</v>
      </c>
      <c r="C26" s="14">
        <v>1</v>
      </c>
      <c r="D26" t="s">
        <v>145</v>
      </c>
      <c r="E26" s="14" t="s">
        <v>50</v>
      </c>
      <c r="F26" s="14" t="s">
        <v>146</v>
      </c>
      <c r="G26" s="14" t="s">
        <v>22</v>
      </c>
      <c r="H26" s="14" t="s">
        <v>23</v>
      </c>
      <c r="I26" s="14" t="s">
        <v>146</v>
      </c>
      <c r="J26" s="39" t="s">
        <v>147</v>
      </c>
      <c r="K26" s="14" t="s">
        <v>24</v>
      </c>
      <c r="L26" s="2">
        <v>18403</v>
      </c>
      <c r="M26" s="2">
        <v>5038</v>
      </c>
    </row>
    <row r="27" spans="1:13" x14ac:dyDescent="0.35">
      <c r="A27" t="s">
        <v>48</v>
      </c>
      <c r="B27" s="14" t="s">
        <v>49</v>
      </c>
      <c r="C27" s="14">
        <v>1</v>
      </c>
      <c r="D27" t="s">
        <v>139</v>
      </c>
      <c r="E27" s="14" t="s">
        <v>50</v>
      </c>
      <c r="F27" s="14" t="s">
        <v>140</v>
      </c>
      <c r="G27" s="14" t="s">
        <v>22</v>
      </c>
      <c r="H27" s="14" t="s">
        <v>23</v>
      </c>
      <c r="I27" s="14" t="s">
        <v>140</v>
      </c>
      <c r="J27" s="39" t="s">
        <v>141</v>
      </c>
      <c r="K27" s="14" t="s">
        <v>24</v>
      </c>
      <c r="L27" s="2">
        <v>48655</v>
      </c>
      <c r="M27" s="2">
        <v>27743</v>
      </c>
    </row>
    <row r="28" spans="1:13" x14ac:dyDescent="0.35">
      <c r="A28" t="s">
        <v>77</v>
      </c>
      <c r="B28" s="14" t="s">
        <v>78</v>
      </c>
      <c r="C28" s="14">
        <v>1</v>
      </c>
      <c r="D28" t="s">
        <v>79</v>
      </c>
      <c r="E28" s="14" t="s">
        <v>80</v>
      </c>
      <c r="F28" s="14" t="s">
        <v>81</v>
      </c>
      <c r="G28" s="14" t="s">
        <v>22</v>
      </c>
      <c r="H28" s="14" t="s">
        <v>23</v>
      </c>
      <c r="I28" s="14" t="s">
        <v>81</v>
      </c>
      <c r="J28" s="39" t="s">
        <v>82</v>
      </c>
      <c r="K28" s="14" t="s">
        <v>24</v>
      </c>
      <c r="L28" s="2">
        <v>23950</v>
      </c>
      <c r="M28" s="2">
        <v>3891</v>
      </c>
    </row>
    <row r="29" spans="1:13" x14ac:dyDescent="0.35">
      <c r="A29" t="s">
        <v>51</v>
      </c>
      <c r="B29" s="14" t="s">
        <v>52</v>
      </c>
      <c r="C29" s="14">
        <v>9</v>
      </c>
      <c r="D29" t="s">
        <v>83</v>
      </c>
      <c r="E29" s="14" t="s">
        <v>53</v>
      </c>
      <c r="F29" s="14" t="s">
        <v>84</v>
      </c>
      <c r="G29" s="14" t="s">
        <v>22</v>
      </c>
      <c r="H29" s="14" t="s">
        <v>23</v>
      </c>
      <c r="I29" s="14" t="s">
        <v>84</v>
      </c>
      <c r="J29" s="39" t="s">
        <v>85</v>
      </c>
      <c r="K29" s="14" t="s">
        <v>24</v>
      </c>
      <c r="L29" s="2">
        <v>6933</v>
      </c>
      <c r="M29" s="2">
        <v>576</v>
      </c>
    </row>
    <row r="30" spans="1:13" x14ac:dyDescent="0.35">
      <c r="A30" t="s">
        <v>172</v>
      </c>
      <c r="B30" s="14" t="s">
        <v>173</v>
      </c>
      <c r="C30" s="14">
        <v>39</v>
      </c>
      <c r="D30" t="s">
        <v>174</v>
      </c>
      <c r="E30" s="14" t="s">
        <v>175</v>
      </c>
      <c r="F30" s="14" t="s">
        <v>176</v>
      </c>
      <c r="G30" s="14" t="s">
        <v>22</v>
      </c>
      <c r="H30" s="14" t="s">
        <v>23</v>
      </c>
      <c r="I30" s="14" t="s">
        <v>176</v>
      </c>
      <c r="J30" s="39" t="s">
        <v>177</v>
      </c>
      <c r="K30" s="14" t="s">
        <v>24</v>
      </c>
      <c r="L30" s="2">
        <v>109285</v>
      </c>
      <c r="M30" s="2">
        <v>28670</v>
      </c>
    </row>
    <row r="31" spans="1:13" x14ac:dyDescent="0.35">
      <c r="A31" t="s">
        <v>54</v>
      </c>
      <c r="B31" s="14" t="s">
        <v>55</v>
      </c>
      <c r="C31" s="14">
        <v>3</v>
      </c>
      <c r="D31" t="s">
        <v>57</v>
      </c>
      <c r="E31" s="14" t="s">
        <v>56</v>
      </c>
      <c r="F31" s="14" t="s">
        <v>58</v>
      </c>
      <c r="G31" s="14" t="s">
        <v>22</v>
      </c>
      <c r="H31" s="14" t="s">
        <v>23</v>
      </c>
      <c r="I31" s="14" t="s">
        <v>58</v>
      </c>
      <c r="J31" s="39" t="s">
        <v>59</v>
      </c>
      <c r="K31" s="14" t="s">
        <v>24</v>
      </c>
      <c r="L31" s="2">
        <v>104117</v>
      </c>
      <c r="M31" s="2">
        <v>48083</v>
      </c>
    </row>
    <row r="32" spans="1:13" x14ac:dyDescent="0.35">
      <c r="A32" t="s">
        <v>60</v>
      </c>
      <c r="B32" s="14" t="s">
        <v>61</v>
      </c>
      <c r="C32" s="14">
        <v>6</v>
      </c>
      <c r="D32" t="s">
        <v>160</v>
      </c>
      <c r="E32" s="14" t="s">
        <v>62</v>
      </c>
      <c r="F32" s="14" t="s">
        <v>161</v>
      </c>
      <c r="G32" s="14" t="s">
        <v>22</v>
      </c>
      <c r="H32" s="14" t="s">
        <v>23</v>
      </c>
      <c r="I32" s="14" t="s">
        <v>161</v>
      </c>
      <c r="J32" s="39" t="s">
        <v>162</v>
      </c>
      <c r="K32" s="14" t="s">
        <v>24</v>
      </c>
      <c r="L32" s="2">
        <v>9958</v>
      </c>
      <c r="M32" s="2">
        <v>8050</v>
      </c>
    </row>
    <row r="33" spans="1:13" x14ac:dyDescent="0.35">
      <c r="A33" t="s">
        <v>60</v>
      </c>
      <c r="B33" s="14" t="s">
        <v>61</v>
      </c>
      <c r="C33" s="14">
        <v>6</v>
      </c>
      <c r="D33" t="s">
        <v>69</v>
      </c>
      <c r="E33" s="14" t="s">
        <v>62</v>
      </c>
      <c r="F33" s="14" t="s">
        <v>70</v>
      </c>
      <c r="G33" s="14" t="s">
        <v>22</v>
      </c>
      <c r="H33" s="14" t="s">
        <v>23</v>
      </c>
      <c r="I33" s="14" t="s">
        <v>70</v>
      </c>
      <c r="J33" s="39" t="s">
        <v>71</v>
      </c>
      <c r="K33" s="14" t="s">
        <v>24</v>
      </c>
      <c r="L33" s="2">
        <v>36428</v>
      </c>
      <c r="M33" s="2">
        <v>25341</v>
      </c>
    </row>
    <row r="34" spans="1:13" x14ac:dyDescent="0.35">
      <c r="A34" t="s">
        <v>60</v>
      </c>
      <c r="B34" s="14" t="s">
        <v>61</v>
      </c>
      <c r="C34" s="14">
        <v>6</v>
      </c>
      <c r="D34" t="s">
        <v>178</v>
      </c>
      <c r="E34" s="14" t="s">
        <v>62</v>
      </c>
      <c r="F34" s="14" t="s">
        <v>179</v>
      </c>
      <c r="G34" s="14" t="s">
        <v>22</v>
      </c>
      <c r="H34" s="14" t="s">
        <v>23</v>
      </c>
      <c r="I34" s="14" t="s">
        <v>179</v>
      </c>
      <c r="J34" s="39" t="s">
        <v>180</v>
      </c>
      <c r="K34" s="14" t="s">
        <v>24</v>
      </c>
      <c r="L34" s="2">
        <v>39454</v>
      </c>
      <c r="M34" s="2">
        <v>22058</v>
      </c>
    </row>
    <row r="35" spans="1:13" x14ac:dyDescent="0.35">
      <c r="A35" t="s">
        <v>60</v>
      </c>
      <c r="B35" s="14" t="s">
        <v>61</v>
      </c>
      <c r="C35" s="14">
        <v>6</v>
      </c>
      <c r="D35" t="s">
        <v>124</v>
      </c>
      <c r="E35" s="14" t="s">
        <v>62</v>
      </c>
      <c r="F35" s="14" t="s">
        <v>125</v>
      </c>
      <c r="G35" s="14" t="s">
        <v>22</v>
      </c>
      <c r="H35" s="14" t="s">
        <v>23</v>
      </c>
      <c r="I35" s="14" t="s">
        <v>125</v>
      </c>
      <c r="J35" s="39" t="s">
        <v>126</v>
      </c>
      <c r="K35" s="14" t="s">
        <v>24</v>
      </c>
      <c r="L35" s="2">
        <v>19790</v>
      </c>
      <c r="M35" s="2">
        <v>1239</v>
      </c>
    </row>
    <row r="36" spans="1:13" x14ac:dyDescent="0.35">
      <c r="A36" t="s">
        <v>184</v>
      </c>
      <c r="B36" s="14" t="s">
        <v>185</v>
      </c>
      <c r="C36" s="14">
        <v>35</v>
      </c>
      <c r="D36" t="s">
        <v>186</v>
      </c>
      <c r="E36" s="14" t="s">
        <v>187</v>
      </c>
      <c r="F36" s="14" t="s">
        <v>188</v>
      </c>
      <c r="G36" s="14" t="s">
        <v>22</v>
      </c>
      <c r="H36" s="14" t="s">
        <v>23</v>
      </c>
      <c r="I36" s="14" t="s">
        <v>188</v>
      </c>
      <c r="J36" s="39" t="s">
        <v>189</v>
      </c>
      <c r="K36" s="14" t="s">
        <v>24</v>
      </c>
      <c r="L36" s="2">
        <v>33151</v>
      </c>
      <c r="M36" s="2">
        <v>6775</v>
      </c>
    </row>
    <row r="37" spans="1:13" x14ac:dyDescent="0.35">
      <c r="A37" t="s">
        <v>63</v>
      </c>
      <c r="B37" s="14" t="s">
        <v>64</v>
      </c>
      <c r="C37" s="14">
        <v>1</v>
      </c>
      <c r="D37" t="s">
        <v>181</v>
      </c>
      <c r="E37" s="14" t="s">
        <v>65</v>
      </c>
      <c r="F37" s="14" t="s">
        <v>182</v>
      </c>
      <c r="G37" s="14" t="s">
        <v>22</v>
      </c>
      <c r="H37" s="14" t="s">
        <v>23</v>
      </c>
      <c r="I37" s="14" t="s">
        <v>182</v>
      </c>
      <c r="J37" s="39" t="s">
        <v>183</v>
      </c>
      <c r="K37" s="14" t="s">
        <v>24</v>
      </c>
      <c r="L37" s="2">
        <v>2395</v>
      </c>
      <c r="M37" s="2">
        <v>599</v>
      </c>
    </row>
    <row r="38" spans="1:13" x14ac:dyDescent="0.35">
      <c r="A38" t="s">
        <v>63</v>
      </c>
      <c r="B38" s="14" t="s">
        <v>64</v>
      </c>
      <c r="C38" s="14">
        <v>1</v>
      </c>
      <c r="D38" t="s">
        <v>190</v>
      </c>
      <c r="E38" s="14" t="s">
        <v>65</v>
      </c>
      <c r="F38" s="14" t="s">
        <v>191</v>
      </c>
      <c r="G38" s="14" t="s">
        <v>22</v>
      </c>
      <c r="H38" s="14" t="s">
        <v>23</v>
      </c>
      <c r="I38" s="14" t="s">
        <v>191</v>
      </c>
      <c r="J38" s="39" t="s">
        <v>192</v>
      </c>
      <c r="K38" s="14" t="s">
        <v>24</v>
      </c>
      <c r="L38" s="2">
        <v>2899</v>
      </c>
      <c r="M38" s="2">
        <v>725</v>
      </c>
    </row>
    <row r="39" spans="1:13" x14ac:dyDescent="0.35">
      <c r="A39" t="s">
        <v>127</v>
      </c>
      <c r="B39" s="14" t="s">
        <v>128</v>
      </c>
      <c r="C39" s="14">
        <v>1</v>
      </c>
      <c r="D39" t="s">
        <v>129</v>
      </c>
      <c r="E39" s="14" t="s">
        <v>130</v>
      </c>
      <c r="F39" s="14" t="s">
        <v>131</v>
      </c>
      <c r="G39" s="14" t="s">
        <v>22</v>
      </c>
      <c r="H39" s="14" t="s">
        <v>23</v>
      </c>
      <c r="I39" s="14" t="s">
        <v>131</v>
      </c>
      <c r="J39" s="39" t="s">
        <v>132</v>
      </c>
      <c r="K39" s="14" t="s">
        <v>24</v>
      </c>
      <c r="L39" s="2">
        <v>43109</v>
      </c>
      <c r="M39" s="2">
        <v>10574</v>
      </c>
    </row>
    <row r="40" spans="1:13" customFormat="1" x14ac:dyDescent="0.35">
      <c r="A40" s="28" t="s">
        <v>5</v>
      </c>
      <c r="B40" s="28"/>
      <c r="C40" s="28"/>
      <c r="D40" s="29"/>
      <c r="E40" s="28"/>
      <c r="F40" s="28"/>
      <c r="G40" s="28"/>
      <c r="H40" s="28"/>
      <c r="I40" s="29"/>
      <c r="J40" s="28"/>
      <c r="K40" s="29"/>
      <c r="L40" s="30">
        <f>SUBTOTAL(109,Table3[
2023–24
Final Allocation Amount])</f>
        <v>4161918</v>
      </c>
      <c r="M40" s="30">
        <f>SUBTOTAL(109,Table3[10th
Apportionment])</f>
        <v>545800</v>
      </c>
    </row>
    <row r="41" spans="1:13" x14ac:dyDescent="0.35">
      <c r="A41" s="1" t="s">
        <v>6</v>
      </c>
      <c r="I41" s="4"/>
      <c r="L41" s="1"/>
      <c r="M41" s="25"/>
    </row>
    <row r="42" spans="1:13" x14ac:dyDescent="0.35">
      <c r="A42" s="1" t="s">
        <v>7</v>
      </c>
      <c r="I42" s="4"/>
      <c r="M42" s="25"/>
    </row>
    <row r="43" spans="1:13" x14ac:dyDescent="0.35">
      <c r="A43" s="26" t="s">
        <v>112</v>
      </c>
      <c r="B43" s="6"/>
      <c r="C43" s="6"/>
      <c r="D43" s="22"/>
      <c r="I43" s="4"/>
      <c r="M43" s="25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zoomScaleNormal="100" workbookViewId="0"/>
  </sheetViews>
  <sheetFormatPr defaultColWidth="9.23046875" defaultRowHeight="15.5" x14ac:dyDescent="0.35"/>
  <cols>
    <col min="1" max="1" width="10.53515625" style="9" customWidth="1"/>
    <col min="2" max="2" width="17.765625" customWidth="1"/>
    <col min="3" max="3" width="19.765625" customWidth="1"/>
    <col min="4" max="4" width="11" style="2" bestFit="1" customWidth="1"/>
    <col min="5" max="5" width="13.69140625" customWidth="1"/>
    <col min="6" max="7" width="9.23046875" customWidth="1"/>
  </cols>
  <sheetData>
    <row r="1" spans="1:7" ht="23" x14ac:dyDescent="0.35">
      <c r="A1" s="31" t="s">
        <v>113</v>
      </c>
    </row>
    <row r="2" spans="1:7" ht="20" x14ac:dyDescent="0.4">
      <c r="A2" s="34" t="s">
        <v>16</v>
      </c>
      <c r="B2" s="32"/>
      <c r="C2" s="32"/>
      <c r="D2" s="32"/>
      <c r="E2" s="32"/>
      <c r="F2" s="32"/>
      <c r="G2" s="32"/>
    </row>
    <row r="3" spans="1:7" ht="18" x14ac:dyDescent="0.4">
      <c r="A3" s="33" t="s">
        <v>14</v>
      </c>
    </row>
    <row r="4" spans="1:7" x14ac:dyDescent="0.35">
      <c r="A4" s="10" t="s">
        <v>18</v>
      </c>
      <c r="B4" s="1"/>
      <c r="C4" s="1"/>
      <c r="D4" s="5"/>
    </row>
    <row r="5" spans="1:7" s="7" customFormat="1" ht="31" x14ac:dyDescent="0.35">
      <c r="A5" s="16" t="s">
        <v>0</v>
      </c>
      <c r="B5" s="16" t="s">
        <v>12</v>
      </c>
      <c r="C5" s="16" t="s">
        <v>13</v>
      </c>
      <c r="D5" s="17" t="s">
        <v>11</v>
      </c>
      <c r="E5" s="27" t="s">
        <v>199</v>
      </c>
    </row>
    <row r="6" spans="1:7" x14ac:dyDescent="0.35">
      <c r="A6" s="11" t="s">
        <v>166</v>
      </c>
      <c r="B6" s="12" t="s">
        <v>163</v>
      </c>
      <c r="C6" s="14" t="s">
        <v>114</v>
      </c>
      <c r="D6" s="13">
        <v>3241</v>
      </c>
      <c r="E6" s="38" t="s">
        <v>200</v>
      </c>
    </row>
    <row r="7" spans="1:7" x14ac:dyDescent="0.35">
      <c r="A7" s="4" t="s">
        <v>91</v>
      </c>
      <c r="B7" s="1" t="s">
        <v>89</v>
      </c>
      <c r="C7" s="14" t="s">
        <v>114</v>
      </c>
      <c r="D7" s="5">
        <v>2021</v>
      </c>
      <c r="E7" s="38" t="s">
        <v>201</v>
      </c>
    </row>
    <row r="8" spans="1:7" x14ac:dyDescent="0.35">
      <c r="A8" s="4" t="s">
        <v>29</v>
      </c>
      <c r="B8" s="1" t="s">
        <v>26</v>
      </c>
      <c r="C8" s="14" t="s">
        <v>114</v>
      </c>
      <c r="D8" s="5">
        <v>662</v>
      </c>
      <c r="E8" s="38" t="s">
        <v>202</v>
      </c>
    </row>
    <row r="9" spans="1:7" x14ac:dyDescent="0.35">
      <c r="A9" s="11" t="s">
        <v>34</v>
      </c>
      <c r="B9" s="12" t="s">
        <v>32</v>
      </c>
      <c r="C9" s="14" t="s">
        <v>114</v>
      </c>
      <c r="D9" s="13">
        <v>2284</v>
      </c>
      <c r="E9" s="38" t="s">
        <v>203</v>
      </c>
    </row>
    <row r="10" spans="1:7" x14ac:dyDescent="0.35">
      <c r="A10" s="11" t="s">
        <v>136</v>
      </c>
      <c r="B10" s="12" t="s">
        <v>133</v>
      </c>
      <c r="C10" s="14" t="s">
        <v>114</v>
      </c>
      <c r="D10" s="13">
        <v>3025</v>
      </c>
      <c r="E10" s="38" t="s">
        <v>204</v>
      </c>
    </row>
    <row r="11" spans="1:7" x14ac:dyDescent="0.35">
      <c r="A11" s="11" t="s">
        <v>37</v>
      </c>
      <c r="B11" s="12" t="s">
        <v>35</v>
      </c>
      <c r="C11" s="14" t="s">
        <v>114</v>
      </c>
      <c r="D11" s="13">
        <v>255936</v>
      </c>
      <c r="E11" s="38" t="s">
        <v>205</v>
      </c>
    </row>
    <row r="12" spans="1:7" x14ac:dyDescent="0.35">
      <c r="A12" s="11" t="s">
        <v>196</v>
      </c>
      <c r="B12" s="12" t="s">
        <v>193</v>
      </c>
      <c r="C12" s="14" t="s">
        <v>114</v>
      </c>
      <c r="D12" s="13">
        <v>614</v>
      </c>
      <c r="E12" s="38" t="s">
        <v>206</v>
      </c>
    </row>
    <row r="13" spans="1:7" x14ac:dyDescent="0.35">
      <c r="A13" s="11" t="s">
        <v>41</v>
      </c>
      <c r="B13" s="12" t="s">
        <v>39</v>
      </c>
      <c r="C13" s="14" t="s">
        <v>114</v>
      </c>
      <c r="D13" s="13">
        <v>28025</v>
      </c>
      <c r="E13" s="38" t="s">
        <v>207</v>
      </c>
    </row>
    <row r="14" spans="1:7" x14ac:dyDescent="0.35">
      <c r="A14" s="11" t="s">
        <v>154</v>
      </c>
      <c r="B14" s="12" t="s">
        <v>151</v>
      </c>
      <c r="C14" s="14" t="s">
        <v>114</v>
      </c>
      <c r="D14" s="13">
        <v>19056</v>
      </c>
      <c r="E14" s="38" t="s">
        <v>208</v>
      </c>
    </row>
    <row r="15" spans="1:7" x14ac:dyDescent="0.35">
      <c r="A15" s="9" t="s">
        <v>118</v>
      </c>
      <c r="B15" t="s">
        <v>115</v>
      </c>
      <c r="C15" s="14" t="s">
        <v>114</v>
      </c>
      <c r="D15" s="2">
        <v>7678</v>
      </c>
      <c r="E15" s="38" t="s">
        <v>209</v>
      </c>
    </row>
    <row r="16" spans="1:7" x14ac:dyDescent="0.35">
      <c r="A16" s="9" t="s">
        <v>44</v>
      </c>
      <c r="B16" t="s">
        <v>42</v>
      </c>
      <c r="C16" s="14" t="s">
        <v>114</v>
      </c>
      <c r="D16" s="2">
        <v>1635</v>
      </c>
      <c r="E16" s="38" t="s">
        <v>210</v>
      </c>
    </row>
    <row r="17" spans="1:5" x14ac:dyDescent="0.35">
      <c r="A17" s="9" t="s">
        <v>47</v>
      </c>
      <c r="B17" t="s">
        <v>45</v>
      </c>
      <c r="C17" s="14" t="s">
        <v>114</v>
      </c>
      <c r="D17" s="2">
        <v>3061</v>
      </c>
      <c r="E17" s="38" t="s">
        <v>211</v>
      </c>
    </row>
    <row r="18" spans="1:5" x14ac:dyDescent="0.35">
      <c r="A18" s="9" t="s">
        <v>95</v>
      </c>
      <c r="B18" t="s">
        <v>92</v>
      </c>
      <c r="C18" s="14" t="s">
        <v>114</v>
      </c>
      <c r="D18" s="2">
        <v>29200</v>
      </c>
      <c r="E18" s="38" t="s">
        <v>212</v>
      </c>
    </row>
    <row r="19" spans="1:5" x14ac:dyDescent="0.35">
      <c r="A19" s="9" t="s">
        <v>50</v>
      </c>
      <c r="B19" t="s">
        <v>48</v>
      </c>
      <c r="C19" s="14" t="s">
        <v>114</v>
      </c>
      <c r="D19" s="2">
        <v>32781</v>
      </c>
      <c r="E19" s="38" t="s">
        <v>213</v>
      </c>
    </row>
    <row r="20" spans="1:5" x14ac:dyDescent="0.35">
      <c r="A20" s="9" t="s">
        <v>80</v>
      </c>
      <c r="B20" t="s">
        <v>77</v>
      </c>
      <c r="C20" s="14" t="s">
        <v>114</v>
      </c>
      <c r="D20" s="2">
        <v>3891</v>
      </c>
      <c r="E20" s="38" t="s">
        <v>214</v>
      </c>
    </row>
    <row r="21" spans="1:5" x14ac:dyDescent="0.35">
      <c r="A21" s="9" t="s">
        <v>53</v>
      </c>
      <c r="B21" t="s">
        <v>51</v>
      </c>
      <c r="C21" s="14" t="s">
        <v>114</v>
      </c>
      <c r="D21" s="2">
        <v>576</v>
      </c>
      <c r="E21" s="38" t="s">
        <v>215</v>
      </c>
    </row>
    <row r="22" spans="1:5" x14ac:dyDescent="0.35">
      <c r="A22" s="9" t="s">
        <v>175</v>
      </c>
      <c r="B22" t="s">
        <v>172</v>
      </c>
      <c r="C22" s="14" t="s">
        <v>114</v>
      </c>
      <c r="D22" s="2">
        <v>28670</v>
      </c>
      <c r="E22" s="38" t="s">
        <v>216</v>
      </c>
    </row>
    <row r="23" spans="1:5" x14ac:dyDescent="0.35">
      <c r="A23" s="9" t="s">
        <v>56</v>
      </c>
      <c r="B23" t="s">
        <v>54</v>
      </c>
      <c r="C23" s="14" t="s">
        <v>114</v>
      </c>
      <c r="D23" s="2">
        <v>48083</v>
      </c>
      <c r="E23" s="38" t="s">
        <v>217</v>
      </c>
    </row>
    <row r="24" spans="1:5" x14ac:dyDescent="0.35">
      <c r="A24" s="9" t="s">
        <v>62</v>
      </c>
      <c r="B24" t="s">
        <v>60</v>
      </c>
      <c r="C24" s="14" t="s">
        <v>114</v>
      </c>
      <c r="D24" s="2">
        <v>56688</v>
      </c>
      <c r="E24" s="38" t="s">
        <v>218</v>
      </c>
    </row>
    <row r="25" spans="1:5" x14ac:dyDescent="0.35">
      <c r="A25" s="9" t="s">
        <v>187</v>
      </c>
      <c r="B25" t="s">
        <v>184</v>
      </c>
      <c r="C25" s="14" t="s">
        <v>114</v>
      </c>
      <c r="D25" s="2">
        <v>6775</v>
      </c>
      <c r="E25" s="38" t="s">
        <v>219</v>
      </c>
    </row>
    <row r="26" spans="1:5" x14ac:dyDescent="0.35">
      <c r="A26" s="9" t="s">
        <v>65</v>
      </c>
      <c r="B26" t="s">
        <v>63</v>
      </c>
      <c r="C26" s="14" t="s">
        <v>114</v>
      </c>
      <c r="D26" s="2">
        <v>1324</v>
      </c>
      <c r="E26" s="38" t="s">
        <v>220</v>
      </c>
    </row>
    <row r="27" spans="1:5" x14ac:dyDescent="0.35">
      <c r="A27" s="9" t="s">
        <v>130</v>
      </c>
      <c r="B27" t="s">
        <v>127</v>
      </c>
      <c r="C27" s="14" t="s">
        <v>114</v>
      </c>
      <c r="D27" s="2">
        <v>10574</v>
      </c>
      <c r="E27" s="38" t="s">
        <v>221</v>
      </c>
    </row>
    <row r="28" spans="1:5" x14ac:dyDescent="0.35">
      <c r="A28" s="35" t="s">
        <v>5</v>
      </c>
      <c r="B28" s="28"/>
      <c r="C28" s="28"/>
      <c r="D28" s="36">
        <f>SUBTOTAL(109,Table7[County
Total])</f>
        <v>545800</v>
      </c>
      <c r="E28" s="37"/>
    </row>
    <row r="29" spans="1:5" x14ac:dyDescent="0.35">
      <c r="A29" s="8" t="s">
        <v>6</v>
      </c>
      <c r="B29" s="1"/>
      <c r="C29" s="1"/>
      <c r="D29" s="5"/>
    </row>
    <row r="30" spans="1:5" x14ac:dyDescent="0.35">
      <c r="A30" s="8" t="s">
        <v>7</v>
      </c>
      <c r="B30" s="1"/>
      <c r="C30" s="1"/>
      <c r="D30" s="5"/>
    </row>
    <row r="31" spans="1:5" x14ac:dyDescent="0.35">
      <c r="A31" s="26" t="s">
        <v>112</v>
      </c>
      <c r="B31" s="1"/>
      <c r="C31" s="1"/>
      <c r="D31" s="5"/>
    </row>
  </sheetData>
  <phoneticPr fontId="16" type="noConversion"/>
  <printOptions horizontalCentered="1"/>
  <pageMargins left="0.45" right="0.45" top="0.75" bottom="0.5" header="0.3" footer="0.3"/>
  <pageSetup scale="9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2023-24 IM Appt10 LEA</vt:lpstr>
      <vt:lpstr>2023-24 IM Appt10 County</vt:lpstr>
      <vt:lpstr>'2023-24 IM Appt10 County'!Print_Area</vt:lpstr>
      <vt:lpstr>'2023-24 IM Appt10 County'!Print_Titles</vt:lpstr>
      <vt:lpstr>'2023-24 IM Appt10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III, Immigrant Education (CA Dept of Education)</dc:title>
  <dc:subject>Title III, English Language Acquisition, Language Enhancement, and Academic Achievement for Immigrant Children program tenth apportionment schedule for fiscal year 2023-24.</dc:subject>
  <dc:creator/>
  <cp:lastModifiedBy/>
  <dcterms:created xsi:type="dcterms:W3CDTF">2025-12-08T01:27:33Z</dcterms:created>
  <dcterms:modified xsi:type="dcterms:W3CDTF">2025-12-08T04:03:22Z</dcterms:modified>
</cp:coreProperties>
</file>