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E8E7105-C6E1-4015-BE35-B81757AB6B5A}" xr6:coauthVersionLast="47" xr6:coauthVersionMax="47" xr10:uidLastSave="{00000000-0000-0000-0000-000000000000}"/>
  <bookViews>
    <workbookView xWindow="-120" yWindow="-120" windowWidth="29040" windowHeight="15720" tabRatio="781" xr2:uid="{00000000-000D-0000-FFFF-FFFF00000000}"/>
  </bookViews>
  <sheets>
    <sheet name="24-25 Title III-IM, 9th-LEA" sheetId="1" r:id="rId1"/>
    <sheet name="24-25 Title III-IM, 9th-Count" sheetId="2" r:id="rId2"/>
  </sheets>
  <definedNames>
    <definedName name="_1_2005_06_RE_CERTIFICATIO">#REF!</definedName>
    <definedName name="_xlnm._FilterDatabase" localSheetId="1" hidden="1">'24-25 Title III-IM, 9th-Count'!$A$4</definedName>
    <definedName name="_xlnm._FilterDatabase" localSheetId="0" hidden="1">'24-25 Title III-IM, 9th-LEA'!$A$6:$M$66</definedName>
    <definedName name="CALSTARS_to_FI_Cal_Crosswalk">#REF!</definedName>
    <definedName name="CharterInfoReport">#REF!</definedName>
    <definedName name="closed">#REF!</definedName>
    <definedName name="closed_cs">#REF!</definedName>
    <definedName name="CNIPS">#REF!</definedName>
    <definedName name="CNVAP">#REF!</definedName>
    <definedName name="Crosswalk">#REF!</definedName>
    <definedName name="Debbie">#REF!</definedName>
    <definedName name="DistrictDetailExpanded">#REF!</definedName>
    <definedName name="EL_Count_and_Criteria">#REF!</definedName>
    <definedName name="EMP">#REF!</definedName>
    <definedName name="ENC">#REF!</definedName>
    <definedName name="epa">#REF!</definedName>
    <definedName name="GOV">#REF!</definedName>
    <definedName name="Merge_ELPD_Base_Data3">#REF!</definedName>
    <definedName name="Merged_CBEDS_Charter_Data">#REF!</definedName>
    <definedName name="Open_ClosedSchools">#REF!</definedName>
    <definedName name="OpenDoc">#REF!</definedName>
    <definedName name="PARIS">#REF!</definedName>
    <definedName name="_xlnm.Print_Area" localSheetId="1">'24-25 Title III-IM, 9th-Count'!$A$1:$D$33</definedName>
    <definedName name="_xlnm.Print_Titles" localSheetId="1">'24-25 Title III-IM, 9th-Count'!$4:$5</definedName>
    <definedName name="_xlnm.Print_Titles" localSheetId="0">'24-25 Title III-IM, 9th-LEA'!$1:$6</definedName>
    <definedName name="qry_08_09_AdjSchLvl___Dist___LFs">#REF!</definedName>
    <definedName name="qry_aggr2007_Teacher_ct_to_LEA_level">#REF!</definedName>
    <definedName name="qry_aggre_2007_CBED_PAR_Sch_Level_to_dist_level">#REF!</definedName>
    <definedName name="qry_may_7_master_IV_16_programs">#REF!</definedName>
    <definedName name="qry_Teacher_ct_PAR_File_Sch_Level_to_Dist_Level">#REF!</definedName>
    <definedName name="qry03_District_Level_Data_LEAs">#REF!</definedName>
    <definedName name="qry05_District_Level_Data_NFCS">#REF!</definedName>
    <definedName name="qryChartersActive">#REF!</definedName>
    <definedName name="qryFed_File_District_Level_no_DFCS">#REF!</definedName>
    <definedName name="qryPubschls">#REF!</definedName>
    <definedName name="QryReorgedDistricts">#REF!</definedName>
    <definedName name="SchoolDetailExpanded">#REF!</definedName>
    <definedName name="STD">#REF!</definedName>
    <definedName name="tblPubschlsDownload">#REF!</definedName>
    <definedName name="TEST">#REF!</definedName>
    <definedName name="Vendor_Match_Resul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7" i="1" l="1"/>
  <c r="D30" i="2"/>
  <c r="L67" i="1" l="1"/>
</calcChain>
</file>

<file path=xl/sharedStrings.xml><?xml version="1.0" encoding="utf-8"?>
<sst xmlns="http://schemas.openxmlformats.org/spreadsheetml/2006/main" count="731" uniqueCount="308">
  <si>
    <t>County
Name</t>
  </si>
  <si>
    <t>County
Code</t>
  </si>
  <si>
    <t>District
Code</t>
  </si>
  <si>
    <t>School
Code</t>
  </si>
  <si>
    <t>Direct
Funded
Charter School
Number</t>
  </si>
  <si>
    <t>Local Educational Agency</t>
  </si>
  <si>
    <t>Statewide Total</t>
  </si>
  <si>
    <t>California Department of Education</t>
  </si>
  <si>
    <t>School Fiscal Services Division</t>
  </si>
  <si>
    <t>FI$Cal
Supplier ID</t>
  </si>
  <si>
    <t>FI$Cal
Address
Sequence
ID</t>
  </si>
  <si>
    <t>Service
Location
Field</t>
  </si>
  <si>
    <t>County
Total</t>
  </si>
  <si>
    <t>County
Treasurer</t>
  </si>
  <si>
    <t>Invoice #</t>
  </si>
  <si>
    <t>Every Student Succeeds Act</t>
  </si>
  <si>
    <t>English Language Acquisition, Language Enhancement, and Academic Achievement for Immigrant Students</t>
  </si>
  <si>
    <t xml:space="preserve">English Language Acquisition, Language Enhancement, and Academic Achievement for Immigrant Students </t>
  </si>
  <si>
    <t>Full CDS Code</t>
  </si>
  <si>
    <t>Contra Costa</t>
  </si>
  <si>
    <t>0000009047</t>
  </si>
  <si>
    <t>Kern</t>
  </si>
  <si>
    <t>0000040496</t>
  </si>
  <si>
    <t>Los Angeles</t>
  </si>
  <si>
    <t>0000044132</t>
  </si>
  <si>
    <t>Riverside</t>
  </si>
  <si>
    <t>0000011837</t>
  </si>
  <si>
    <t>Sacramento</t>
  </si>
  <si>
    <t>0000004357</t>
  </si>
  <si>
    <t>San Diego</t>
  </si>
  <si>
    <t>0000007988</t>
  </si>
  <si>
    <t>Sonoma</t>
  </si>
  <si>
    <t>0000011855</t>
  </si>
  <si>
    <t>0000000</t>
  </si>
  <si>
    <t>N/A</t>
  </si>
  <si>
    <t>07</t>
  </si>
  <si>
    <t>15</t>
  </si>
  <si>
    <t>19</t>
  </si>
  <si>
    <t>33</t>
  </si>
  <si>
    <t>34</t>
  </si>
  <si>
    <t>37</t>
  </si>
  <si>
    <t>49</t>
  </si>
  <si>
    <t>San Bernardino</t>
  </si>
  <si>
    <t>0000011839</t>
  </si>
  <si>
    <t>Santa Clara</t>
  </si>
  <si>
    <t>0000011846</t>
  </si>
  <si>
    <t>36</t>
  </si>
  <si>
    <t>43</t>
  </si>
  <si>
    <r>
      <t>Fiscal Year 2024</t>
    </r>
    <r>
      <rPr>
        <b/>
        <sz val="12"/>
        <color theme="1"/>
        <rFont val="Calibri"/>
        <family val="2"/>
      </rPr>
      <t>–</t>
    </r>
    <r>
      <rPr>
        <b/>
        <sz val="12"/>
        <color theme="1"/>
        <rFont val="Arial"/>
        <family val="2"/>
      </rPr>
      <t>25</t>
    </r>
  </si>
  <si>
    <t>District</t>
  </si>
  <si>
    <t>Fresno</t>
  </si>
  <si>
    <t>0000006842</t>
  </si>
  <si>
    <t>10</t>
  </si>
  <si>
    <t>64733</t>
  </si>
  <si>
    <t>Marin</t>
  </si>
  <si>
    <t>0000004508</t>
  </si>
  <si>
    <t>21</t>
  </si>
  <si>
    <t>Orange</t>
  </si>
  <si>
    <t>0000012840</t>
  </si>
  <si>
    <t>30</t>
  </si>
  <si>
    <t>Placer</t>
  </si>
  <si>
    <t>0000012839</t>
  </si>
  <si>
    <t>31</t>
  </si>
  <si>
    <t>33670900000000</t>
  </si>
  <si>
    <t>67090</t>
  </si>
  <si>
    <t>Jurupa Unified</t>
  </si>
  <si>
    <t>San Mateo</t>
  </si>
  <si>
    <t>0000011843</t>
  </si>
  <si>
    <t>41</t>
  </si>
  <si>
    <t>Stanislaus</t>
  </si>
  <si>
    <t>0000013338</t>
  </si>
  <si>
    <t>50</t>
  </si>
  <si>
    <t>Tulare</t>
  </si>
  <si>
    <t>0000011859</t>
  </si>
  <si>
    <t>54</t>
  </si>
  <si>
    <t>Ventura</t>
  </si>
  <si>
    <t>0000001357</t>
  </si>
  <si>
    <t>56</t>
  </si>
  <si>
    <t>Yolo</t>
  </si>
  <si>
    <t>0000011865</t>
  </si>
  <si>
    <t>57</t>
  </si>
  <si>
    <t>LEA Type</t>
  </si>
  <si>
    <t>31668030000000</t>
  </si>
  <si>
    <t>66803</t>
  </si>
  <si>
    <t>Dry Creek Joint Elementary</t>
  </si>
  <si>
    <t>10624300000000</t>
  </si>
  <si>
    <t>62430</t>
  </si>
  <si>
    <t>Selma Unified</t>
  </si>
  <si>
    <r>
      <t xml:space="preserve">
2024</t>
    </r>
    <r>
      <rPr>
        <b/>
        <sz val="12"/>
        <color theme="0"/>
        <rFont val="Calibri"/>
        <family val="2"/>
      </rPr>
      <t>–</t>
    </r>
    <r>
      <rPr>
        <b/>
        <sz val="12"/>
        <color theme="0"/>
        <rFont val="Arial"/>
        <family val="2"/>
      </rPr>
      <t>25
Final Allocation Amount</t>
    </r>
  </si>
  <si>
    <t>34673300000000</t>
  </si>
  <si>
    <t>67330</t>
  </si>
  <si>
    <t>Folsom-Cordova Unified</t>
  </si>
  <si>
    <t>19649980000000</t>
  </si>
  <si>
    <t>64998</t>
  </si>
  <si>
    <t>Saugus Union</t>
  </si>
  <si>
    <t>10621170000000</t>
  </si>
  <si>
    <t>62117</t>
  </si>
  <si>
    <t>Clovis Unified</t>
  </si>
  <si>
    <t>El Dorado</t>
  </si>
  <si>
    <t>0000011790</t>
  </si>
  <si>
    <t>09</t>
  </si>
  <si>
    <t>41690470000000</t>
  </si>
  <si>
    <t>69047</t>
  </si>
  <si>
    <t>San Mateo Union High</t>
  </si>
  <si>
    <t>19651360000000</t>
  </si>
  <si>
    <t>65136</t>
  </si>
  <si>
    <t>William S. Hart Union High</t>
  </si>
  <si>
    <t>57726780000000</t>
  </si>
  <si>
    <t>72678</t>
  </si>
  <si>
    <t>Davis Joint Unified</t>
  </si>
  <si>
    <t>09618530000000</t>
  </si>
  <si>
    <t>61853</t>
  </si>
  <si>
    <t>El Dorado Union High</t>
  </si>
  <si>
    <t>43694840000000</t>
  </si>
  <si>
    <t>69484</t>
  </si>
  <si>
    <t>Gilroy Unified</t>
  </si>
  <si>
    <t>30665480000000</t>
  </si>
  <si>
    <t>66548</t>
  </si>
  <si>
    <t>Huntington Beach Union High</t>
  </si>
  <si>
    <t>Santa Barbara</t>
  </si>
  <si>
    <t>0000002583</t>
  </si>
  <si>
    <t>42692290000000</t>
  </si>
  <si>
    <t>42</t>
  </si>
  <si>
    <t>69229</t>
  </si>
  <si>
    <t>Lompoc Unified</t>
  </si>
  <si>
    <t>19647330000000</t>
  </si>
  <si>
    <t>Los Angeles Unified</t>
  </si>
  <si>
    <t>37682960000000</t>
  </si>
  <si>
    <t>68296</t>
  </si>
  <si>
    <t>Poway Unified</t>
  </si>
  <si>
    <t>33672310000000</t>
  </si>
  <si>
    <t>67231</t>
  </si>
  <si>
    <t>Romoland Elementary</t>
  </si>
  <si>
    <t>21654660000000</t>
  </si>
  <si>
    <t>65466</t>
  </si>
  <si>
    <t>San Rafael City High</t>
  </si>
  <si>
    <t>42691200000000</t>
  </si>
  <si>
    <t>69120</t>
  </si>
  <si>
    <t>Santa Maria-Bonita</t>
  </si>
  <si>
    <t>50712900000000</t>
  </si>
  <si>
    <t>71290</t>
  </si>
  <si>
    <t>Sylvan Union Elementary</t>
  </si>
  <si>
    <t>07617960000000</t>
  </si>
  <si>
    <t>61796</t>
  </si>
  <si>
    <t>West Contra Costa Unified</t>
  </si>
  <si>
    <t>37680980000000</t>
  </si>
  <si>
    <t>68098</t>
  </si>
  <si>
    <t>Escondido Union</t>
  </si>
  <si>
    <t>56724620000000</t>
  </si>
  <si>
    <t>72462</t>
  </si>
  <si>
    <t>Hueneme Elementary</t>
  </si>
  <si>
    <t>41690130000000</t>
  </si>
  <si>
    <t>69013</t>
  </si>
  <si>
    <t>San Bruno Park Elementary</t>
  </si>
  <si>
    <t>15638420000000</t>
  </si>
  <si>
    <t>63842</t>
  </si>
  <si>
    <t>Wasco Union Elementary</t>
  </si>
  <si>
    <t>36676780000000</t>
  </si>
  <si>
    <t>67678</t>
  </si>
  <si>
    <t>Chino Valley Unified</t>
  </si>
  <si>
    <t>36676860000000</t>
  </si>
  <si>
    <t>67686</t>
  </si>
  <si>
    <t>Colton Joint Unified</t>
  </si>
  <si>
    <t>30736500000000</t>
  </si>
  <si>
    <t>73650</t>
  </si>
  <si>
    <t>Irvine Unified</t>
  </si>
  <si>
    <t>19648570000000</t>
  </si>
  <si>
    <t>64857</t>
  </si>
  <si>
    <t>Palmdale Elementary</t>
  </si>
  <si>
    <t>07618120000000</t>
  </si>
  <si>
    <t>61812</t>
  </si>
  <si>
    <t>Walnut Creek Elementary</t>
  </si>
  <si>
    <t>Schedule of the Ninth Apportionment for Title III, Part A</t>
  </si>
  <si>
    <t>County Summary of the Ninth Apportionment for Title III, Part A</t>
  </si>
  <si>
    <t>September 2026</t>
  </si>
  <si>
    <t>19642120000000</t>
  </si>
  <si>
    <t>64212</t>
  </si>
  <si>
    <t>ABC Unified</t>
  </si>
  <si>
    <t>19757130000000</t>
  </si>
  <si>
    <t>75713</t>
  </si>
  <si>
    <t>Alhambra Unified</t>
  </si>
  <si>
    <t>54718110000000</t>
  </si>
  <si>
    <t>71811</t>
  </si>
  <si>
    <t>Alta Vista Elementary</t>
  </si>
  <si>
    <t>33669770000000</t>
  </si>
  <si>
    <t>66977</t>
  </si>
  <si>
    <t>Alvord Unified</t>
  </si>
  <si>
    <t>36750770000000</t>
  </si>
  <si>
    <t>75077</t>
  </si>
  <si>
    <t>Apple Valley Unified</t>
  </si>
  <si>
    <t>36738580000000</t>
  </si>
  <si>
    <t>73858</t>
  </si>
  <si>
    <t>Baker Valley Unified</t>
  </si>
  <si>
    <t>19643290000000</t>
  </si>
  <si>
    <t>64329</t>
  </si>
  <si>
    <t>Bonita Unified</t>
  </si>
  <si>
    <t>19644770000000</t>
  </si>
  <si>
    <t>64477</t>
  </si>
  <si>
    <t>Eastside Union Elementary</t>
  </si>
  <si>
    <t>34673140000000</t>
  </si>
  <si>
    <t>67314</t>
  </si>
  <si>
    <t>Elk Grove Unified</t>
  </si>
  <si>
    <t>54768360000000</t>
  </si>
  <si>
    <t>76836</t>
  </si>
  <si>
    <t>Exeter Unified</t>
  </si>
  <si>
    <t>36677100000000</t>
  </si>
  <si>
    <t>67710</t>
  </si>
  <si>
    <t>Fontana Unified</t>
  </si>
  <si>
    <t>19645500000000</t>
  </si>
  <si>
    <t>64550</t>
  </si>
  <si>
    <t>Garvey Elementary</t>
  </si>
  <si>
    <t>36750440000000</t>
  </si>
  <si>
    <t>75044</t>
  </si>
  <si>
    <t>Hesperia Unified</t>
  </si>
  <si>
    <t>19646420000000</t>
  </si>
  <si>
    <t>64642</t>
  </si>
  <si>
    <t>Keppel Union Elementary</t>
  </si>
  <si>
    <t>19646910000000</t>
  </si>
  <si>
    <t>64691</t>
  </si>
  <si>
    <t>Lawndale Elementary</t>
  </si>
  <si>
    <t>33671160000000</t>
  </si>
  <si>
    <t>67116</t>
  </si>
  <si>
    <t>Menifee Union</t>
  </si>
  <si>
    <t>Napa</t>
  </si>
  <si>
    <t>0000011834</t>
  </si>
  <si>
    <t>28662660000000</t>
  </si>
  <si>
    <t>28</t>
  </si>
  <si>
    <t>66266</t>
  </si>
  <si>
    <t>Napa Valley Unified</t>
  </si>
  <si>
    <t>50736010000000</t>
  </si>
  <si>
    <t>73601</t>
  </si>
  <si>
    <t>Newman-Crows Landing Unified</t>
  </si>
  <si>
    <t>54720250000000</t>
  </si>
  <si>
    <t>72025</t>
  </si>
  <si>
    <t>Outside Creek Elementary</t>
  </si>
  <si>
    <t>54720410000000</t>
  </si>
  <si>
    <t>72041</t>
  </si>
  <si>
    <t>Pixley Union Elementary</t>
  </si>
  <si>
    <t>30666470000000</t>
  </si>
  <si>
    <t>66647</t>
  </si>
  <si>
    <t>Placentia-Yorba Linda Unified</t>
  </si>
  <si>
    <t>Tehama</t>
  </si>
  <si>
    <t>0000011857</t>
  </si>
  <si>
    <t>52716210000000</t>
  </si>
  <si>
    <t>52</t>
  </si>
  <si>
    <t>71621</t>
  </si>
  <si>
    <t>Red Bluff Union Elementary</t>
  </si>
  <si>
    <t>30666700000000</t>
  </si>
  <si>
    <t>66670</t>
  </si>
  <si>
    <t>Santa Ana Unified</t>
  </si>
  <si>
    <t>Santa Cruz</t>
  </si>
  <si>
    <t>0000011781</t>
  </si>
  <si>
    <t>44698230000000</t>
  </si>
  <si>
    <t>44</t>
  </si>
  <si>
    <t>69823</t>
  </si>
  <si>
    <t>Santa Cruz City High</t>
  </si>
  <si>
    <t>19650290000000</t>
  </si>
  <si>
    <t>65029</t>
  </si>
  <si>
    <t>South Pasadena Unified</t>
  </si>
  <si>
    <t>54722150000000</t>
  </si>
  <si>
    <t>72215</t>
  </si>
  <si>
    <t>Tipton Elementary</t>
  </si>
  <si>
    <t>54722310000000</t>
  </si>
  <si>
    <t>72231</t>
  </si>
  <si>
    <t>Tulare City</t>
  </si>
  <si>
    <t>37756140000000</t>
  </si>
  <si>
    <t>75614</t>
  </si>
  <si>
    <t>Valley Center-Pauma Unified</t>
  </si>
  <si>
    <t>31669510000000</t>
  </si>
  <si>
    <t>66951</t>
  </si>
  <si>
    <t>Western Placer Unified</t>
  </si>
  <si>
    <t>Yuba</t>
  </si>
  <si>
    <t>0000011783</t>
  </si>
  <si>
    <t>58727510000000</t>
  </si>
  <si>
    <t>58</t>
  </si>
  <si>
    <t>72751</t>
  </si>
  <si>
    <t>Wheatland</t>
  </si>
  <si>
    <t>49753580000000</t>
  </si>
  <si>
    <t>75358</t>
  </si>
  <si>
    <t>Windsor Unified</t>
  </si>
  <si>
    <t>9th
Apportionment</t>
  </si>
  <si>
    <t>24-15146 09-03-2026 APPT</t>
  </si>
  <si>
    <t>Voucher ID</t>
  </si>
  <si>
    <t>00535225</t>
  </si>
  <si>
    <t>00535226</t>
  </si>
  <si>
    <t>00535227</t>
  </si>
  <si>
    <t>00535228</t>
  </si>
  <si>
    <t>00535229</t>
  </si>
  <si>
    <t>00535230</t>
  </si>
  <si>
    <t>00535231</t>
  </si>
  <si>
    <t>00535232</t>
  </si>
  <si>
    <t>00535233</t>
  </si>
  <si>
    <t>00535234</t>
  </si>
  <si>
    <t>00535235</t>
  </si>
  <si>
    <t>00535268</t>
  </si>
  <si>
    <t>00535269</t>
  </si>
  <si>
    <t>00535270</t>
  </si>
  <si>
    <t>00535271</t>
  </si>
  <si>
    <t>00535272</t>
  </si>
  <si>
    <t>00535273</t>
  </si>
  <si>
    <t>00535274</t>
  </si>
  <si>
    <t>00535275</t>
  </si>
  <si>
    <t>00535276</t>
  </si>
  <si>
    <t>00535277</t>
  </si>
  <si>
    <t>00535278</t>
  </si>
  <si>
    <t>00535279</t>
  </si>
  <si>
    <t>00535280</t>
  </si>
  <si>
    <t>CDS: County District School; LEA: Local Educational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</si>
</sst>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29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Segoe UI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sz val="10"/>
      <name val="MS Sans Serif"/>
      <family val="2"/>
    </font>
    <font>
      <b/>
      <sz val="16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Calibri"/>
      <family val="2"/>
    </font>
    <font>
      <b/>
      <sz val="18"/>
      <name val="Arial"/>
      <family val="2"/>
    </font>
    <font>
      <sz val="8"/>
      <name val="Arial"/>
      <family val="2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00800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Alignment="0" applyProtection="0"/>
    <xf numFmtId="0" fontId="8" fillId="0" borderId="0" applyNumberFormat="0" applyFill="0" applyBorder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5" fillId="0" borderId="0" applyNumberFormat="0" applyFill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" applyNumberFormat="0" applyAlignment="0" applyProtection="0"/>
    <xf numFmtId="0" fontId="13" fillId="6" borderId="3" applyNumberFormat="0" applyAlignment="0" applyProtection="0"/>
    <xf numFmtId="0" fontId="14" fillId="6" borderId="2" applyNumberFormat="0" applyAlignment="0" applyProtection="0"/>
    <xf numFmtId="0" fontId="15" fillId="0" borderId="4" applyNumberFormat="0" applyFill="0" applyAlignment="0" applyProtection="0"/>
    <xf numFmtId="0" fontId="16" fillId="7" borderId="5" applyNumberFormat="0" applyAlignment="0" applyProtection="0"/>
    <xf numFmtId="0" fontId="17" fillId="0" borderId="0" applyNumberFormat="0" applyFill="0" applyBorder="0" applyAlignment="0" applyProtection="0"/>
    <xf numFmtId="0" fontId="7" fillId="8" borderId="6" applyNumberFormat="0" applyFont="0" applyAlignment="0" applyProtection="0"/>
    <xf numFmtId="0" fontId="18" fillId="0" borderId="0" applyNumberFormat="0" applyFill="0" applyBorder="0" applyAlignment="0" applyProtection="0"/>
    <xf numFmtId="0" fontId="4" fillId="0" borderId="0" applyNumberFormat="0" applyFill="0" applyAlignment="0" applyProtection="0"/>
    <xf numFmtId="0" fontId="19" fillId="0" borderId="0"/>
    <xf numFmtId="0" fontId="3" fillId="0" borderId="0"/>
    <xf numFmtId="0" fontId="20" fillId="0" borderId="0"/>
    <xf numFmtId="0" fontId="22" fillId="0" borderId="0"/>
    <xf numFmtId="0" fontId="5" fillId="0" borderId="0" applyNumberFormat="0" applyFill="0" applyAlignment="0" applyProtection="0"/>
    <xf numFmtId="0" fontId="4" fillId="0" borderId="0" applyNumberFormat="0" applyFill="0" applyAlignment="0" applyProtection="0"/>
  </cellStyleXfs>
  <cellXfs count="44">
    <xf numFmtId="0" fontId="0" fillId="0" borderId="0" xfId="0"/>
    <xf numFmtId="0" fontId="3" fillId="0" borderId="0" xfId="0" applyFont="1"/>
    <xf numFmtId="164" fontId="0" fillId="0" borderId="0" xfId="0" applyNumberFormat="1"/>
    <xf numFmtId="0" fontId="5" fillId="0" borderId="0" xfId="1" applyFont="1" applyFill="1" applyAlignment="1">
      <alignment horizontal="centerContinuous"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quotePrefix="1" applyFont="1"/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horizontal="left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centerContinuous"/>
    </xf>
    <xf numFmtId="164" fontId="3" fillId="0" borderId="0" xfId="0" applyNumberFormat="1" applyFont="1" applyAlignment="1">
      <alignment horizontal="centerContinuous"/>
    </xf>
    <xf numFmtId="0" fontId="6" fillId="0" borderId="0" xfId="0" applyFont="1"/>
    <xf numFmtId="0" fontId="4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/>
    <xf numFmtId="164" fontId="1" fillId="0" borderId="0" xfId="0" applyNumberFormat="1" applyFont="1"/>
    <xf numFmtId="0" fontId="6" fillId="0" borderId="0" xfId="21" applyFont="1" applyAlignment="1">
      <alignment horizontal="center"/>
    </xf>
    <xf numFmtId="0" fontId="0" fillId="0" borderId="0" xfId="0" applyAlignment="1">
      <alignment horizontal="center"/>
    </xf>
    <xf numFmtId="0" fontId="24" fillId="9" borderId="1" xfId="0" applyFont="1" applyFill="1" applyBorder="1" applyAlignment="1">
      <alignment horizontal="center" wrapText="1"/>
    </xf>
    <xf numFmtId="0" fontId="24" fillId="9" borderId="7" xfId="0" applyFont="1" applyFill="1" applyBorder="1" applyAlignment="1">
      <alignment horizontal="center" wrapText="1"/>
    </xf>
    <xf numFmtId="164" fontId="24" fillId="9" borderId="7" xfId="0" applyNumberFormat="1" applyFont="1" applyFill="1" applyBorder="1" applyAlignment="1">
      <alignment horizontal="center" wrapText="1"/>
    </xf>
    <xf numFmtId="0" fontId="26" fillId="0" borderId="0" xfId="3" applyFont="1" applyAlignment="1">
      <alignment horizontal="left" vertical="top"/>
    </xf>
    <xf numFmtId="0" fontId="23" fillId="0" borderId="0" xfId="22" applyFont="1"/>
    <xf numFmtId="0" fontId="2" fillId="0" borderId="0" xfId="4" applyFont="1"/>
    <xf numFmtId="49" fontId="26" fillId="0" borderId="0" xfId="3" applyNumberFormat="1" applyFont="1" applyAlignment="1">
      <alignment horizontal="left" vertical="top"/>
    </xf>
    <xf numFmtId="0" fontId="5" fillId="0" borderId="0" xfId="1" applyFont="1" applyFill="1" applyAlignment="1">
      <alignment horizontal="center" vertical="center" wrapText="1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0" xfId="1" applyFont="1" applyFill="1" applyAlignment="1">
      <alignment horizontal="right" vertical="center" wrapText="1"/>
    </xf>
    <xf numFmtId="6" fontId="3" fillId="0" borderId="0" xfId="0" applyNumberFormat="1" applyFont="1" applyAlignment="1">
      <alignment horizontal="right"/>
    </xf>
    <xf numFmtId="6" fontId="6" fillId="0" borderId="0" xfId="0" applyNumberFormat="1" applyFont="1" applyAlignment="1">
      <alignment horizontal="right"/>
    </xf>
    <xf numFmtId="14" fontId="0" fillId="0" borderId="0" xfId="0" quotePrefix="1" applyNumberFormat="1"/>
    <xf numFmtId="0" fontId="6" fillId="0" borderId="0" xfId="21" applyFont="1" applyAlignment="1">
      <alignment horizontal="left" wrapText="1"/>
    </xf>
    <xf numFmtId="0" fontId="4" fillId="0" borderId="8" xfId="23" applyBorder="1"/>
    <xf numFmtId="0" fontId="4" fillId="0" borderId="8" xfId="23" applyBorder="1" applyAlignment="1">
      <alignment horizontal="center"/>
    </xf>
    <xf numFmtId="6" fontId="4" fillId="0" borderId="8" xfId="23" applyNumberFormat="1" applyBorder="1" applyAlignment="1">
      <alignment horizontal="right"/>
    </xf>
    <xf numFmtId="0" fontId="24" fillId="9" borderId="0" xfId="0" applyFont="1" applyFill="1" applyAlignment="1">
      <alignment horizontal="center"/>
    </xf>
    <xf numFmtId="49" fontId="0" fillId="0" borderId="0" xfId="0" applyNumberFormat="1" applyAlignment="1">
      <alignment horizontal="right" wrapText="1"/>
    </xf>
    <xf numFmtId="0" fontId="4" fillId="0" borderId="8" xfId="23" applyBorder="1" applyAlignment="1">
      <alignment horizontal="left"/>
    </xf>
    <xf numFmtId="164" fontId="4" fillId="0" borderId="8" xfId="23" applyNumberFormat="1" applyBorder="1"/>
    <xf numFmtId="0" fontId="28" fillId="0" borderId="0" xfId="0" applyFont="1" applyBorder="1" applyAlignment="1">
      <alignment horizontal="center" vertical="center" wrapText="1"/>
    </xf>
  </cellXfs>
  <cellStyles count="24">
    <cellStyle name="Bad" xfId="7" builtinId="27" hidden="1"/>
    <cellStyle name="Calculation" xfId="11" builtinId="22" hidden="1"/>
    <cellStyle name="Check Cell" xfId="13" builtinId="23" hidden="1"/>
    <cellStyle name="Explanatory Text" xfId="16" builtinId="53" hidden="1"/>
    <cellStyle name="Good" xfId="6" builtinId="26" hidden="1"/>
    <cellStyle name="Heading 1" xfId="3" builtinId="16" customBuiltin="1"/>
    <cellStyle name="Heading 1 4" xfId="1" xr:uid="{00000000-0005-0000-0000-000006000000}"/>
    <cellStyle name="Heading 2" xfId="22" builtinId="17" customBuiltin="1"/>
    <cellStyle name="Heading 3" xfId="4" builtinId="18" customBuiltin="1"/>
    <cellStyle name="Heading 4" xfId="5" builtinId="19" customBuiltin="1"/>
    <cellStyle name="Input" xfId="9" builtinId="20" hidden="1"/>
    <cellStyle name="Linked Cell" xfId="12" builtinId="24" hidden="1"/>
    <cellStyle name="Neutral" xfId="8" builtinId="28" hidden="1"/>
    <cellStyle name="Normal" xfId="0" builtinId="0" customBuiltin="1"/>
    <cellStyle name="Normal 2" xfId="18" xr:uid="{00000000-0005-0000-0000-00000D000000}"/>
    <cellStyle name="Normal 2 3" xfId="20" xr:uid="{00000000-0005-0000-0000-00000E000000}"/>
    <cellStyle name="Normal 3" xfId="19" xr:uid="{00000000-0005-0000-0000-00000F000000}"/>
    <cellStyle name="Normal 5" xfId="21" xr:uid="{00000000-0005-0000-0000-000010000000}"/>
    <cellStyle name="Note" xfId="15" builtinId="10" hidden="1"/>
    <cellStyle name="Output" xfId="10" builtinId="21" hidden="1"/>
    <cellStyle name="Title" xfId="2" builtinId="15" hidden="1"/>
    <cellStyle name="Total" xfId="23" builtinId="25" customBuiltin="1"/>
    <cellStyle name="Total 2" xfId="17" xr:uid="{00000000-0005-0000-0000-000014000000}"/>
    <cellStyle name="Warning Text" xfId="14" builtinId="11" hidden="1"/>
  </cellStyles>
  <dxfs count="31">
    <dxf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right" vertical="bottom" textRotation="0" wrapText="1" indent="0" justifyLastLine="0" shrinkToFit="0" readingOrder="0"/>
    </dxf>
    <dxf>
      <numFmt numFmtId="164" formatCode="&quot;$&quot;#,##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&quot;$&quot;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30" formatCode="@"/>
      <alignment horizontal="center" vertical="bottom" textRotation="0" indent="0" justifyLastLine="0" shrinkToFit="0" readingOrder="0"/>
    </dxf>
    <dxf>
      <border>
        <top style="thin">
          <color indexed="64"/>
        </top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rgb="FF008000"/>
        </patternFill>
      </fill>
    </dxf>
    <dxf>
      <numFmt numFmtId="10" formatCode="&quot;$&quot;#,##0_);[Red]\(&quot;$&quot;#,##0\)"/>
      <alignment horizontal="right" vertical="bottom" textRotation="0" wrapText="0" indent="0" justifyLastLine="0" shrinkToFit="0" readingOrder="0"/>
    </dxf>
    <dxf>
      <alignment horizontal="right" textRotation="0" indent="0" justifyLastLine="0" shrinkToFit="0" readingOrder="0"/>
    </dxf>
    <dxf>
      <numFmt numFmtId="10" formatCode="&quot;$&quot;#,##0_);[Red]\(&quot;$&quot;#,##0\)"/>
      <alignment horizontal="right" vertical="bottom" textRotation="0" wrapText="0" indent="0" justifyLastLine="0" shrinkToFit="0" readingOrder="0"/>
    </dxf>
    <dxf>
      <alignment horizontal="right" textRotation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border>
        <top style="thin">
          <color indexed="64"/>
        </top>
      </border>
    </dxf>
    <dxf>
      <border outline="0">
        <top style="double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scheme val="none"/>
      </font>
      <fill>
        <patternFill patternType="solid">
          <fgColor indexed="64"/>
          <bgColor rgb="FF008000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6:M67" totalsRowCount="1" headerRowDxfId="30" dataDxfId="29" tableBorderDxfId="28" totalsRowBorderDxfId="27" totalsRowCellStyle="Total">
  <autoFilter ref="A6:M66" xr:uid="{6C187FEF-1331-492A-9C8A-FDEC453357EB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sortState xmlns:xlrd2="http://schemas.microsoft.com/office/spreadsheetml/2017/richdata2" ref="A7:M66">
    <sortCondition ref="A6:A66"/>
  </sortState>
  <tableColumns count="13">
    <tableColumn id="1" xr3:uid="{00000000-0010-0000-0000-000001000000}" name="County_x000a_Name" totalsRowLabel="Statewide Total" totalsRowCellStyle="Total"/>
    <tableColumn id="2" xr3:uid="{00000000-0010-0000-0000-000002000000}" name="FI$Cal_x000a_Supplier ID" totalsRowCellStyle="Total"/>
    <tableColumn id="3" xr3:uid="{00000000-0010-0000-0000-000003000000}" name="FI$Cal_x000a_Address_x000a_Sequence_x000a_ID" totalsRowCellStyle="Total"/>
    <tableColumn id="8" xr3:uid="{CB0BF8E2-2937-491F-BBC6-0279424B1568}" name="Full CDS Code" dataDxfId="26" totalsRowDxfId="25" totalsRowCellStyle="Total"/>
    <tableColumn id="4" xr3:uid="{00000000-0010-0000-0000-000004000000}" name="County_x000a_Code" dataDxfId="24" totalsRowCellStyle="Total"/>
    <tableColumn id="5" xr3:uid="{00000000-0010-0000-0000-000005000000}" name="District_x000a_Code" dataDxfId="23" totalsRowCellStyle="Total"/>
    <tableColumn id="6" xr3:uid="{00000000-0010-0000-0000-000006000000}" name="School_x000a_Code" dataDxfId="22" totalsRowCellStyle="Total"/>
    <tableColumn id="7" xr3:uid="{00000000-0010-0000-0000-000007000000}" name="Direct_x000a_Funded_x000a_Charter School_x000a_Number" dataDxfId="21" totalsRowCellStyle="Total"/>
    <tableColumn id="9" xr3:uid="{00000000-0010-0000-0000-000009000000}" name="Service_x000a_Location_x000a_Field" totalsRowDxfId="20" totalsRowCellStyle="Total"/>
    <tableColumn id="10" xr3:uid="{00000000-0010-0000-0000-00000A000000}" name="Local Educational Agency" dataDxfId="19" totalsRowCellStyle="Total"/>
    <tableColumn id="13" xr3:uid="{19BC5B24-70B4-4FEE-A26A-3B9C4BB6CBF0}" name="LEA Type" dataDxfId="18" totalsRowDxfId="17" dataCellStyle="Normal 5" totalsRowCellStyle="Total"/>
    <tableColumn id="11" xr3:uid="{00000000-0010-0000-0000-00000B000000}" name="_x000a_2024–25_x000a_Final Allocation Amount" totalsRowFunction="sum" dataDxfId="16" totalsRowDxfId="15" totalsRowCellStyle="Total"/>
    <tableColumn id="12" xr3:uid="{00000000-0010-0000-0000-00000C000000}" name="9th_x000a_Apportionment" totalsRowFunction="sum" dataDxfId="14" totalsRowDxfId="13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Schedule of the Ninth Apportionment for Title III, Part A for fiscal year 2024-25._x000d__x000a_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7" displayName="Table7" ref="A5:E30" totalsRowCount="1" headerRowDxfId="12" dataDxfId="10" headerRowBorderDxfId="11" tableBorderDxfId="9" totalsRowBorderDxfId="8" totalsRowCellStyle="Total">
  <tableColumns count="5">
    <tableColumn id="1" xr3:uid="{00000000-0010-0000-0100-000001000000}" name="County_x000a_Code" totalsRowLabel="Statewide Total" dataDxfId="7" totalsRowDxfId="6" totalsRowCellStyle="Total"/>
    <tableColumn id="2" xr3:uid="{00000000-0010-0000-0100-000002000000}" name="County_x000a_Treasurer" dataDxfId="5" totalsRowCellStyle="Total"/>
    <tableColumn id="3" xr3:uid="{00000000-0010-0000-0100-000003000000}" name="Invoice #" dataDxfId="4" totalsRowCellStyle="Total"/>
    <tableColumn id="4" xr3:uid="{00000000-0010-0000-0100-000004000000}" name="County_x000a_Total" totalsRowFunction="sum" dataDxfId="3" totalsRowDxfId="2" totalsRowCellStyle="Total"/>
    <tableColumn id="5" xr3:uid="{1849408D-D34C-45F9-B5AE-9BC3DBE7CA00}" name="Voucher ID" dataDxfId="1" totalsRowDxfId="0" totalsRowCellStyle="Tot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County Summary of the Ninth Apportionment for Title III, Part A for fiscal year 2024-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0"/>
  <sheetViews>
    <sheetView tabSelected="1" zoomScaleNormal="100" workbookViewId="0"/>
  </sheetViews>
  <sheetFormatPr defaultColWidth="9.21875" defaultRowHeight="15" x14ac:dyDescent="0.2"/>
  <cols>
    <col min="1" max="1" width="20.88671875" style="1" customWidth="1"/>
    <col min="2" max="2" width="11.77734375" style="1" customWidth="1"/>
    <col min="3" max="3" width="10.109375" style="1" customWidth="1"/>
    <col min="4" max="4" width="15.21875" style="4" customWidth="1"/>
    <col min="5" max="5" width="8.109375" style="1" customWidth="1"/>
    <col min="6" max="6" width="7.33203125" style="1" customWidth="1"/>
    <col min="7" max="7" width="9.5546875" style="1" customWidth="1"/>
    <col min="8" max="8" width="8.33203125" style="1" customWidth="1"/>
    <col min="9" max="9" width="9.77734375" style="1" customWidth="1"/>
    <col min="10" max="10" width="50.77734375" style="1" customWidth="1"/>
    <col min="11" max="11" width="8" style="4" customWidth="1"/>
    <col min="12" max="12" width="11.109375" style="30" customWidth="1"/>
    <col min="13" max="13" width="15.109375" style="30" customWidth="1"/>
    <col min="14" max="16384" width="9.21875" style="1"/>
  </cols>
  <sheetData>
    <row r="1" spans="1:13" ht="23.25" x14ac:dyDescent="0.2">
      <c r="A1" s="22" t="s">
        <v>172</v>
      </c>
    </row>
    <row r="2" spans="1:13" ht="20.25" x14ac:dyDescent="0.3">
      <c r="A2" s="23" t="s">
        <v>16</v>
      </c>
    </row>
    <row r="3" spans="1:13" ht="18" x14ac:dyDescent="0.25">
      <c r="A3" s="24" t="s">
        <v>15</v>
      </c>
    </row>
    <row r="4" spans="1:13" ht="15.75" x14ac:dyDescent="0.25">
      <c r="A4" s="13" t="s">
        <v>48</v>
      </c>
      <c r="B4" s="3"/>
      <c r="C4" s="3"/>
      <c r="D4" s="26"/>
      <c r="E4" s="3"/>
      <c r="F4" s="3"/>
      <c r="G4" s="3"/>
      <c r="H4" s="3"/>
      <c r="I4" s="3"/>
      <c r="J4" s="3"/>
      <c r="K4" s="26"/>
      <c r="L4" s="31"/>
      <c r="M4" s="31"/>
    </row>
    <row r="5" spans="1:13" ht="15.75" x14ac:dyDescent="0.2">
      <c r="A5" t="s">
        <v>307</v>
      </c>
      <c r="B5" s="3"/>
      <c r="C5" s="3"/>
      <c r="D5" s="26"/>
      <c r="E5" s="3"/>
      <c r="F5" s="3"/>
      <c r="G5" s="3"/>
      <c r="H5" s="3"/>
      <c r="I5" s="3"/>
      <c r="J5" s="3"/>
      <c r="K5" s="26"/>
      <c r="L5" s="31"/>
      <c r="M5" s="31"/>
    </row>
    <row r="6" spans="1:13" ht="84" customHeight="1" thickBot="1" x14ac:dyDescent="0.3">
      <c r="A6" s="19" t="s">
        <v>0</v>
      </c>
      <c r="B6" s="19" t="s">
        <v>9</v>
      </c>
      <c r="C6" s="19" t="s">
        <v>10</v>
      </c>
      <c r="D6" s="19" t="s">
        <v>18</v>
      </c>
      <c r="E6" s="19" t="s">
        <v>1</v>
      </c>
      <c r="F6" s="19" t="s">
        <v>2</v>
      </c>
      <c r="G6" s="19" t="s">
        <v>3</v>
      </c>
      <c r="H6" s="19" t="s">
        <v>4</v>
      </c>
      <c r="I6" s="19" t="s">
        <v>11</v>
      </c>
      <c r="J6" s="19" t="s">
        <v>5</v>
      </c>
      <c r="K6" s="19" t="s">
        <v>81</v>
      </c>
      <c r="L6" s="19" t="s">
        <v>88</v>
      </c>
      <c r="M6" s="19" t="s">
        <v>280</v>
      </c>
    </row>
    <row r="7" spans="1:13" ht="15.75" thickTop="1" x14ac:dyDescent="0.2">
      <c r="A7" s="12" t="s">
        <v>19</v>
      </c>
      <c r="B7" s="4" t="s">
        <v>20</v>
      </c>
      <c r="C7" s="4">
        <v>50</v>
      </c>
      <c r="D7" s="29" t="s">
        <v>169</v>
      </c>
      <c r="E7" s="17" t="s">
        <v>35</v>
      </c>
      <c r="F7" s="17" t="s">
        <v>170</v>
      </c>
      <c r="G7" s="17" t="s">
        <v>33</v>
      </c>
      <c r="H7" s="17" t="s">
        <v>34</v>
      </c>
      <c r="I7" s="4" t="s">
        <v>170</v>
      </c>
      <c r="J7" s="35" t="s">
        <v>171</v>
      </c>
      <c r="K7" s="17" t="s">
        <v>49</v>
      </c>
      <c r="L7" s="32">
        <v>35630</v>
      </c>
      <c r="M7" s="32">
        <v>1328</v>
      </c>
    </row>
    <row r="8" spans="1:13" x14ac:dyDescent="0.2">
      <c r="A8" s="12" t="s">
        <v>19</v>
      </c>
      <c r="B8" s="4" t="s">
        <v>20</v>
      </c>
      <c r="C8" s="4">
        <v>50</v>
      </c>
      <c r="D8" s="29" t="s">
        <v>142</v>
      </c>
      <c r="E8" s="17" t="s">
        <v>35</v>
      </c>
      <c r="F8" s="17" t="s">
        <v>143</v>
      </c>
      <c r="G8" s="17" t="s">
        <v>33</v>
      </c>
      <c r="H8" s="17" t="s">
        <v>34</v>
      </c>
      <c r="I8" s="4" t="s">
        <v>143</v>
      </c>
      <c r="J8" s="35" t="s">
        <v>144</v>
      </c>
      <c r="K8" s="17" t="s">
        <v>49</v>
      </c>
      <c r="L8" s="32">
        <v>236818</v>
      </c>
      <c r="M8" s="32">
        <v>21943</v>
      </c>
    </row>
    <row r="9" spans="1:13" x14ac:dyDescent="0.2">
      <c r="A9" s="12" t="s">
        <v>98</v>
      </c>
      <c r="B9" s="4" t="s">
        <v>99</v>
      </c>
      <c r="C9" s="4">
        <v>1</v>
      </c>
      <c r="D9" s="29" t="s">
        <v>110</v>
      </c>
      <c r="E9" s="17" t="s">
        <v>100</v>
      </c>
      <c r="F9" s="17" t="s">
        <v>111</v>
      </c>
      <c r="G9" s="17" t="s">
        <v>33</v>
      </c>
      <c r="H9" s="17" t="s">
        <v>34</v>
      </c>
      <c r="I9" s="4" t="s">
        <v>111</v>
      </c>
      <c r="J9" s="35" t="s">
        <v>112</v>
      </c>
      <c r="K9" s="17" t="s">
        <v>49</v>
      </c>
      <c r="L9" s="32">
        <v>6295</v>
      </c>
      <c r="M9" s="32">
        <v>3842</v>
      </c>
    </row>
    <row r="10" spans="1:13" x14ac:dyDescent="0.2">
      <c r="A10" s="12" t="s">
        <v>50</v>
      </c>
      <c r="B10" s="4" t="s">
        <v>51</v>
      </c>
      <c r="C10" s="4">
        <v>10</v>
      </c>
      <c r="D10" s="29" t="s">
        <v>95</v>
      </c>
      <c r="E10" s="17" t="s">
        <v>52</v>
      </c>
      <c r="F10" s="17" t="s">
        <v>96</v>
      </c>
      <c r="G10" s="17" t="s">
        <v>33</v>
      </c>
      <c r="H10" s="17" t="s">
        <v>34</v>
      </c>
      <c r="I10" s="4" t="s">
        <v>96</v>
      </c>
      <c r="J10" s="35" t="s">
        <v>97</v>
      </c>
      <c r="K10" s="17" t="s">
        <v>49</v>
      </c>
      <c r="L10" s="32">
        <v>81961</v>
      </c>
      <c r="M10" s="32">
        <v>12653</v>
      </c>
    </row>
    <row r="11" spans="1:13" x14ac:dyDescent="0.2">
      <c r="A11" s="12" t="s">
        <v>50</v>
      </c>
      <c r="B11" s="4" t="s">
        <v>51</v>
      </c>
      <c r="C11" s="4">
        <v>10</v>
      </c>
      <c r="D11" s="29" t="s">
        <v>85</v>
      </c>
      <c r="E11" s="17" t="s">
        <v>52</v>
      </c>
      <c r="F11" s="17" t="s">
        <v>86</v>
      </c>
      <c r="G11" s="17" t="s">
        <v>33</v>
      </c>
      <c r="H11" s="17" t="s">
        <v>34</v>
      </c>
      <c r="I11" s="4" t="s">
        <v>86</v>
      </c>
      <c r="J11" s="35" t="s">
        <v>87</v>
      </c>
      <c r="K11" s="17" t="s">
        <v>49</v>
      </c>
      <c r="L11" s="32">
        <v>18759</v>
      </c>
      <c r="M11" s="32">
        <v>1357</v>
      </c>
    </row>
    <row r="12" spans="1:13" x14ac:dyDescent="0.2">
      <c r="A12" s="12" t="s">
        <v>21</v>
      </c>
      <c r="B12" s="4" t="s">
        <v>22</v>
      </c>
      <c r="C12" s="4">
        <v>2</v>
      </c>
      <c r="D12" s="29" t="s">
        <v>154</v>
      </c>
      <c r="E12" s="17" t="s">
        <v>36</v>
      </c>
      <c r="F12" s="17" t="s">
        <v>155</v>
      </c>
      <c r="G12" s="17" t="s">
        <v>33</v>
      </c>
      <c r="H12" s="17" t="s">
        <v>34</v>
      </c>
      <c r="I12" s="4" t="s">
        <v>155</v>
      </c>
      <c r="J12" s="35" t="s">
        <v>156</v>
      </c>
      <c r="K12" s="17" t="s">
        <v>49</v>
      </c>
      <c r="L12" s="32">
        <v>16493</v>
      </c>
      <c r="M12" s="32">
        <v>3525</v>
      </c>
    </row>
    <row r="13" spans="1:13" x14ac:dyDescent="0.2">
      <c r="A13" s="12" t="s">
        <v>23</v>
      </c>
      <c r="B13" s="4" t="s">
        <v>24</v>
      </c>
      <c r="C13" s="4">
        <v>1</v>
      </c>
      <c r="D13" s="29" t="s">
        <v>175</v>
      </c>
      <c r="E13" s="17" t="s">
        <v>37</v>
      </c>
      <c r="F13" s="17" t="s">
        <v>176</v>
      </c>
      <c r="G13" s="17" t="s">
        <v>33</v>
      </c>
      <c r="H13" s="17" t="s">
        <v>34</v>
      </c>
      <c r="I13" s="4" t="s">
        <v>176</v>
      </c>
      <c r="J13" s="35" t="s">
        <v>177</v>
      </c>
      <c r="K13" s="17" t="s">
        <v>49</v>
      </c>
      <c r="L13" s="32">
        <v>61439</v>
      </c>
      <c r="M13" s="32">
        <v>46079</v>
      </c>
    </row>
    <row r="14" spans="1:13" x14ac:dyDescent="0.2">
      <c r="A14" s="12" t="s">
        <v>23</v>
      </c>
      <c r="B14" s="4" t="s">
        <v>24</v>
      </c>
      <c r="C14" s="4">
        <v>1</v>
      </c>
      <c r="D14" s="29" t="s">
        <v>178</v>
      </c>
      <c r="E14" s="17" t="s">
        <v>37</v>
      </c>
      <c r="F14" s="17" t="s">
        <v>179</v>
      </c>
      <c r="G14" s="17" t="s">
        <v>33</v>
      </c>
      <c r="H14" s="17" t="s">
        <v>34</v>
      </c>
      <c r="I14" s="4" t="s">
        <v>179</v>
      </c>
      <c r="J14" s="35" t="s">
        <v>180</v>
      </c>
      <c r="K14" s="17" t="s">
        <v>49</v>
      </c>
      <c r="L14" s="32">
        <v>92788</v>
      </c>
      <c r="M14" s="32">
        <v>87860</v>
      </c>
    </row>
    <row r="15" spans="1:13" x14ac:dyDescent="0.2">
      <c r="A15" s="12" t="s">
        <v>23</v>
      </c>
      <c r="B15" s="4" t="s">
        <v>24</v>
      </c>
      <c r="C15" s="4">
        <v>1</v>
      </c>
      <c r="D15" s="29" t="s">
        <v>193</v>
      </c>
      <c r="E15" s="17" t="s">
        <v>37</v>
      </c>
      <c r="F15" s="17" t="s">
        <v>194</v>
      </c>
      <c r="G15" s="17" t="s">
        <v>33</v>
      </c>
      <c r="H15" s="17" t="s">
        <v>34</v>
      </c>
      <c r="I15" s="4" t="s">
        <v>194</v>
      </c>
      <c r="J15" s="35" t="s">
        <v>195</v>
      </c>
      <c r="K15" s="17" t="s">
        <v>49</v>
      </c>
      <c r="L15" s="32">
        <v>15989</v>
      </c>
      <c r="M15" s="32">
        <v>3993</v>
      </c>
    </row>
    <row r="16" spans="1:13" x14ac:dyDescent="0.2">
      <c r="A16" s="12" t="s">
        <v>23</v>
      </c>
      <c r="B16" s="4" t="s">
        <v>24</v>
      </c>
      <c r="C16" s="4">
        <v>1</v>
      </c>
      <c r="D16" s="29" t="s">
        <v>196</v>
      </c>
      <c r="E16" s="17" t="s">
        <v>37</v>
      </c>
      <c r="F16" s="17" t="s">
        <v>197</v>
      </c>
      <c r="G16" s="17" t="s">
        <v>33</v>
      </c>
      <c r="H16" s="17" t="s">
        <v>34</v>
      </c>
      <c r="I16" s="4" t="s">
        <v>197</v>
      </c>
      <c r="J16" s="35" t="s">
        <v>198</v>
      </c>
      <c r="K16" s="17" t="s">
        <v>49</v>
      </c>
      <c r="L16" s="32">
        <v>7428</v>
      </c>
      <c r="M16" s="32">
        <v>3942</v>
      </c>
    </row>
    <row r="17" spans="1:13" x14ac:dyDescent="0.2">
      <c r="A17" s="12" t="s">
        <v>23</v>
      </c>
      <c r="B17" s="4" t="s">
        <v>24</v>
      </c>
      <c r="C17" s="4">
        <v>1</v>
      </c>
      <c r="D17" s="29" t="s">
        <v>208</v>
      </c>
      <c r="E17" s="17" t="s">
        <v>37</v>
      </c>
      <c r="F17" s="17" t="s">
        <v>209</v>
      </c>
      <c r="G17" s="17" t="s">
        <v>33</v>
      </c>
      <c r="H17" s="17" t="s">
        <v>34</v>
      </c>
      <c r="I17" s="4" t="s">
        <v>209</v>
      </c>
      <c r="J17" s="35" t="s">
        <v>210</v>
      </c>
      <c r="K17" s="17" t="s">
        <v>49</v>
      </c>
      <c r="L17" s="32">
        <v>51871</v>
      </c>
      <c r="M17" s="32">
        <v>25935</v>
      </c>
    </row>
    <row r="18" spans="1:13" x14ac:dyDescent="0.2">
      <c r="A18" s="12" t="s">
        <v>23</v>
      </c>
      <c r="B18" s="4" t="s">
        <v>24</v>
      </c>
      <c r="C18" s="4">
        <v>1</v>
      </c>
      <c r="D18" s="28" t="s">
        <v>214</v>
      </c>
      <c r="E18" s="17" t="s">
        <v>37</v>
      </c>
      <c r="F18" s="17" t="s">
        <v>215</v>
      </c>
      <c r="G18" s="17" t="s">
        <v>33</v>
      </c>
      <c r="H18" s="17" t="s">
        <v>34</v>
      </c>
      <c r="I18" s="4" t="s">
        <v>215</v>
      </c>
      <c r="J18" s="35" t="s">
        <v>216</v>
      </c>
      <c r="K18" s="17" t="s">
        <v>49</v>
      </c>
      <c r="L18" s="32">
        <v>9568</v>
      </c>
      <c r="M18" s="32">
        <v>2392</v>
      </c>
    </row>
    <row r="19" spans="1:13" x14ac:dyDescent="0.2">
      <c r="A19" s="12" t="s">
        <v>23</v>
      </c>
      <c r="B19" s="4" t="s">
        <v>24</v>
      </c>
      <c r="C19" s="4">
        <v>1</v>
      </c>
      <c r="D19" s="29" t="s">
        <v>217</v>
      </c>
      <c r="E19" s="17" t="s">
        <v>37</v>
      </c>
      <c r="F19" s="17" t="s">
        <v>218</v>
      </c>
      <c r="G19" s="17" t="s">
        <v>33</v>
      </c>
      <c r="H19" s="17" t="s">
        <v>34</v>
      </c>
      <c r="I19" s="4" t="s">
        <v>218</v>
      </c>
      <c r="J19" s="35" t="s">
        <v>219</v>
      </c>
      <c r="K19" s="17" t="s">
        <v>49</v>
      </c>
      <c r="L19" s="32">
        <v>28957</v>
      </c>
      <c r="M19" s="32">
        <v>3658</v>
      </c>
    </row>
    <row r="20" spans="1:13" x14ac:dyDescent="0.2">
      <c r="A20" s="12" t="s">
        <v>23</v>
      </c>
      <c r="B20" s="4" t="s">
        <v>24</v>
      </c>
      <c r="C20" s="4">
        <v>1</v>
      </c>
      <c r="D20" s="29" t="s">
        <v>125</v>
      </c>
      <c r="E20" s="17" t="s">
        <v>37</v>
      </c>
      <c r="F20" s="17" t="s">
        <v>53</v>
      </c>
      <c r="G20" s="17" t="s">
        <v>33</v>
      </c>
      <c r="H20" s="17" t="s">
        <v>34</v>
      </c>
      <c r="I20" s="4" t="s">
        <v>53</v>
      </c>
      <c r="J20" s="35" t="s">
        <v>126</v>
      </c>
      <c r="K20" s="17" t="s">
        <v>49</v>
      </c>
      <c r="L20" s="32">
        <v>2801275</v>
      </c>
      <c r="M20" s="32">
        <v>406804</v>
      </c>
    </row>
    <row r="21" spans="1:13" x14ac:dyDescent="0.2">
      <c r="A21" s="12" t="s">
        <v>23</v>
      </c>
      <c r="B21" s="4" t="s">
        <v>24</v>
      </c>
      <c r="C21" s="4">
        <v>1</v>
      </c>
      <c r="D21" s="29" t="s">
        <v>166</v>
      </c>
      <c r="E21" s="17" t="s">
        <v>37</v>
      </c>
      <c r="F21" s="17" t="s">
        <v>167</v>
      </c>
      <c r="G21" s="17" t="s">
        <v>33</v>
      </c>
      <c r="H21" s="17" t="s">
        <v>34</v>
      </c>
      <c r="I21" s="4" t="s">
        <v>167</v>
      </c>
      <c r="J21" s="35" t="s">
        <v>168</v>
      </c>
      <c r="K21" s="17" t="s">
        <v>49</v>
      </c>
      <c r="L21" s="32">
        <v>47968</v>
      </c>
      <c r="M21" s="32">
        <v>10712</v>
      </c>
    </row>
    <row r="22" spans="1:13" x14ac:dyDescent="0.2">
      <c r="A22" s="12" t="s">
        <v>23</v>
      </c>
      <c r="B22" s="4" t="s">
        <v>24</v>
      </c>
      <c r="C22" s="4">
        <v>1</v>
      </c>
      <c r="D22" s="29" t="s">
        <v>92</v>
      </c>
      <c r="E22" s="17" t="s">
        <v>37</v>
      </c>
      <c r="F22" s="17" t="s">
        <v>93</v>
      </c>
      <c r="G22" s="17" t="s">
        <v>33</v>
      </c>
      <c r="H22" s="17" t="s">
        <v>34</v>
      </c>
      <c r="I22" s="4" t="s">
        <v>93</v>
      </c>
      <c r="J22" s="35" t="s">
        <v>94</v>
      </c>
      <c r="K22" s="17" t="s">
        <v>49</v>
      </c>
      <c r="L22" s="32">
        <v>21403</v>
      </c>
      <c r="M22" s="32">
        <v>3360</v>
      </c>
    </row>
    <row r="23" spans="1:13" x14ac:dyDescent="0.2">
      <c r="A23" s="12" t="s">
        <v>23</v>
      </c>
      <c r="B23" s="4" t="s">
        <v>24</v>
      </c>
      <c r="C23" s="4">
        <v>1</v>
      </c>
      <c r="D23" s="28" t="s">
        <v>256</v>
      </c>
      <c r="E23" s="17" t="s">
        <v>37</v>
      </c>
      <c r="F23" s="17" t="s">
        <v>257</v>
      </c>
      <c r="G23" s="17" t="s">
        <v>33</v>
      </c>
      <c r="H23" s="17" t="s">
        <v>34</v>
      </c>
      <c r="I23" s="4" t="s">
        <v>257</v>
      </c>
      <c r="J23" s="35" t="s">
        <v>258</v>
      </c>
      <c r="K23" s="17" t="s">
        <v>49</v>
      </c>
      <c r="L23" s="32">
        <v>31601</v>
      </c>
      <c r="M23" s="32">
        <v>284</v>
      </c>
    </row>
    <row r="24" spans="1:13" x14ac:dyDescent="0.2">
      <c r="A24" s="12" t="s">
        <v>23</v>
      </c>
      <c r="B24" s="4" t="s">
        <v>24</v>
      </c>
      <c r="C24" s="4">
        <v>1</v>
      </c>
      <c r="D24" s="29" t="s">
        <v>104</v>
      </c>
      <c r="E24" s="17" t="s">
        <v>37</v>
      </c>
      <c r="F24" s="17" t="s">
        <v>105</v>
      </c>
      <c r="G24" s="17" t="s">
        <v>33</v>
      </c>
      <c r="H24" s="17" t="s">
        <v>34</v>
      </c>
      <c r="I24" s="4" t="s">
        <v>105</v>
      </c>
      <c r="J24" s="35" t="s">
        <v>106</v>
      </c>
      <c r="K24" s="17" t="s">
        <v>49</v>
      </c>
      <c r="L24" s="32">
        <v>55774</v>
      </c>
      <c r="M24" s="32">
        <v>13944</v>
      </c>
    </row>
    <row r="25" spans="1:13" x14ac:dyDescent="0.2">
      <c r="A25" s="12" t="s">
        <v>54</v>
      </c>
      <c r="B25" s="4" t="s">
        <v>55</v>
      </c>
      <c r="C25" s="4">
        <v>121</v>
      </c>
      <c r="D25" s="29" t="s">
        <v>133</v>
      </c>
      <c r="E25" s="17" t="s">
        <v>56</v>
      </c>
      <c r="F25" s="17" t="s">
        <v>134</v>
      </c>
      <c r="G25" s="17" t="s">
        <v>33</v>
      </c>
      <c r="H25" s="17" t="s">
        <v>34</v>
      </c>
      <c r="I25" s="4" t="s">
        <v>134</v>
      </c>
      <c r="J25" s="35" t="s">
        <v>135</v>
      </c>
      <c r="K25" s="17" t="s">
        <v>49</v>
      </c>
      <c r="L25" s="32">
        <v>41673</v>
      </c>
      <c r="M25" s="32">
        <v>7210</v>
      </c>
    </row>
    <row r="26" spans="1:13" x14ac:dyDescent="0.2">
      <c r="A26" s="12" t="s">
        <v>223</v>
      </c>
      <c r="B26" s="4" t="s">
        <v>224</v>
      </c>
      <c r="C26" s="4">
        <v>1</v>
      </c>
      <c r="D26" s="29" t="s">
        <v>225</v>
      </c>
      <c r="E26" s="17" t="s">
        <v>226</v>
      </c>
      <c r="F26" s="17" t="s">
        <v>227</v>
      </c>
      <c r="G26" s="17" t="s">
        <v>33</v>
      </c>
      <c r="H26" s="17" t="s">
        <v>34</v>
      </c>
      <c r="I26" s="4" t="s">
        <v>227</v>
      </c>
      <c r="J26" s="35" t="s">
        <v>228</v>
      </c>
      <c r="K26" s="17" t="s">
        <v>49</v>
      </c>
      <c r="L26" s="32">
        <v>59803</v>
      </c>
      <c r="M26" s="32">
        <v>14951</v>
      </c>
    </row>
    <row r="27" spans="1:13" x14ac:dyDescent="0.2">
      <c r="A27" s="12" t="s">
        <v>57</v>
      </c>
      <c r="B27" s="4" t="s">
        <v>58</v>
      </c>
      <c r="C27" s="4">
        <v>4</v>
      </c>
      <c r="D27" s="29" t="s">
        <v>116</v>
      </c>
      <c r="E27" s="17" t="s">
        <v>59</v>
      </c>
      <c r="F27" s="17" t="s">
        <v>117</v>
      </c>
      <c r="G27" s="17" t="s">
        <v>33</v>
      </c>
      <c r="H27" s="17" t="s">
        <v>34</v>
      </c>
      <c r="I27" s="4" t="s">
        <v>117</v>
      </c>
      <c r="J27" s="35" t="s">
        <v>118</v>
      </c>
      <c r="K27" s="17" t="s">
        <v>49</v>
      </c>
      <c r="L27" s="32">
        <v>51115</v>
      </c>
      <c r="M27" s="32">
        <v>3621</v>
      </c>
    </row>
    <row r="28" spans="1:13" x14ac:dyDescent="0.2">
      <c r="A28" s="12" t="s">
        <v>57</v>
      </c>
      <c r="B28" s="4" t="s">
        <v>58</v>
      </c>
      <c r="C28" s="4">
        <v>4</v>
      </c>
      <c r="D28" s="29" t="s">
        <v>163</v>
      </c>
      <c r="E28" s="17" t="s">
        <v>59</v>
      </c>
      <c r="F28" s="17" t="s">
        <v>164</v>
      </c>
      <c r="G28" s="17" t="s">
        <v>33</v>
      </c>
      <c r="H28" s="17" t="s">
        <v>34</v>
      </c>
      <c r="I28" s="4" t="s">
        <v>164</v>
      </c>
      <c r="J28" s="35" t="s">
        <v>165</v>
      </c>
      <c r="K28" s="17" t="s">
        <v>49</v>
      </c>
      <c r="L28" s="32">
        <v>602180</v>
      </c>
      <c r="M28" s="32">
        <v>222016</v>
      </c>
    </row>
    <row r="29" spans="1:13" x14ac:dyDescent="0.2">
      <c r="A29" s="12" t="s">
        <v>57</v>
      </c>
      <c r="B29" s="4" t="s">
        <v>58</v>
      </c>
      <c r="C29" s="4">
        <v>4</v>
      </c>
      <c r="D29" s="29" t="s">
        <v>238</v>
      </c>
      <c r="E29" s="17" t="s">
        <v>59</v>
      </c>
      <c r="F29" s="17" t="s">
        <v>239</v>
      </c>
      <c r="G29" s="17" t="s">
        <v>33</v>
      </c>
      <c r="H29" s="17" t="s">
        <v>34</v>
      </c>
      <c r="I29" s="4" t="s">
        <v>239</v>
      </c>
      <c r="J29" s="35" t="s">
        <v>240</v>
      </c>
      <c r="K29" s="17" t="s">
        <v>49</v>
      </c>
      <c r="L29" s="32">
        <v>76295</v>
      </c>
      <c r="M29" s="32">
        <v>38147</v>
      </c>
    </row>
    <row r="30" spans="1:13" x14ac:dyDescent="0.2">
      <c r="A30" s="12" t="s">
        <v>57</v>
      </c>
      <c r="B30" s="4" t="s">
        <v>58</v>
      </c>
      <c r="C30" s="4">
        <v>4</v>
      </c>
      <c r="D30" s="29" t="s">
        <v>247</v>
      </c>
      <c r="E30" s="17" t="s">
        <v>59</v>
      </c>
      <c r="F30" s="17" t="s">
        <v>248</v>
      </c>
      <c r="G30" s="17" t="s">
        <v>33</v>
      </c>
      <c r="H30" s="17" t="s">
        <v>34</v>
      </c>
      <c r="I30" s="4" t="s">
        <v>248</v>
      </c>
      <c r="J30" s="35" t="s">
        <v>249</v>
      </c>
      <c r="K30" s="17" t="s">
        <v>49</v>
      </c>
      <c r="L30" s="32">
        <v>191998</v>
      </c>
      <c r="M30" s="32">
        <v>41551</v>
      </c>
    </row>
    <row r="31" spans="1:13" x14ac:dyDescent="0.2">
      <c r="A31" s="12" t="s">
        <v>60</v>
      </c>
      <c r="B31" s="4" t="s">
        <v>61</v>
      </c>
      <c r="C31" s="4">
        <v>4</v>
      </c>
      <c r="D31" s="29" t="s">
        <v>82</v>
      </c>
      <c r="E31" s="17" t="s">
        <v>62</v>
      </c>
      <c r="F31" s="17" t="s">
        <v>83</v>
      </c>
      <c r="G31" s="17" t="s">
        <v>33</v>
      </c>
      <c r="H31" s="17" t="s">
        <v>34</v>
      </c>
      <c r="I31" s="4" t="s">
        <v>83</v>
      </c>
      <c r="J31" s="35" t="s">
        <v>84</v>
      </c>
      <c r="K31" s="17" t="s">
        <v>49</v>
      </c>
      <c r="L31" s="32">
        <v>47213</v>
      </c>
      <c r="M31" s="32">
        <v>897</v>
      </c>
    </row>
    <row r="32" spans="1:13" x14ac:dyDescent="0.2">
      <c r="A32" s="12" t="s">
        <v>60</v>
      </c>
      <c r="B32" s="4" t="s">
        <v>61</v>
      </c>
      <c r="C32" s="4">
        <v>4</v>
      </c>
      <c r="D32" s="29" t="s">
        <v>268</v>
      </c>
      <c r="E32" s="17" t="s">
        <v>62</v>
      </c>
      <c r="F32" s="17" t="s">
        <v>269</v>
      </c>
      <c r="G32" s="17" t="s">
        <v>33</v>
      </c>
      <c r="H32" s="17" t="s">
        <v>34</v>
      </c>
      <c r="I32" s="4" t="s">
        <v>269</v>
      </c>
      <c r="J32" s="35" t="s">
        <v>270</v>
      </c>
      <c r="K32" s="17" t="s">
        <v>49</v>
      </c>
      <c r="L32" s="32">
        <v>24425</v>
      </c>
      <c r="M32" s="32">
        <v>21640</v>
      </c>
    </row>
    <row r="33" spans="1:13" x14ac:dyDescent="0.2">
      <c r="A33" s="12" t="s">
        <v>25</v>
      </c>
      <c r="B33" s="4" t="s">
        <v>26</v>
      </c>
      <c r="C33" s="4">
        <v>14</v>
      </c>
      <c r="D33" s="29" t="s">
        <v>184</v>
      </c>
      <c r="E33" s="17" t="s">
        <v>38</v>
      </c>
      <c r="F33" s="17" t="s">
        <v>185</v>
      </c>
      <c r="G33" s="17" t="s">
        <v>33</v>
      </c>
      <c r="H33" s="17" t="s">
        <v>34</v>
      </c>
      <c r="I33" s="4" t="s">
        <v>185</v>
      </c>
      <c r="J33" s="35" t="s">
        <v>186</v>
      </c>
      <c r="K33" s="17" t="s">
        <v>49</v>
      </c>
      <c r="L33" s="32">
        <v>55396</v>
      </c>
      <c r="M33" s="32">
        <v>30222</v>
      </c>
    </row>
    <row r="34" spans="1:13" x14ac:dyDescent="0.2">
      <c r="A34" s="12" t="s">
        <v>25</v>
      </c>
      <c r="B34" s="4" t="s">
        <v>26</v>
      </c>
      <c r="C34" s="4">
        <v>14</v>
      </c>
      <c r="D34" s="29" t="s">
        <v>63</v>
      </c>
      <c r="E34" s="17" t="s">
        <v>38</v>
      </c>
      <c r="F34" s="17" t="s">
        <v>64</v>
      </c>
      <c r="G34" s="17" t="s">
        <v>33</v>
      </c>
      <c r="H34" s="17" t="s">
        <v>34</v>
      </c>
      <c r="I34" s="4" t="s">
        <v>64</v>
      </c>
      <c r="J34" s="35" t="s">
        <v>65</v>
      </c>
      <c r="K34" s="17" t="s">
        <v>49</v>
      </c>
      <c r="L34" s="32">
        <v>48975</v>
      </c>
      <c r="M34" s="32">
        <v>13019</v>
      </c>
    </row>
    <row r="35" spans="1:13" x14ac:dyDescent="0.2">
      <c r="A35" s="12" t="s">
        <v>25</v>
      </c>
      <c r="B35" s="4" t="s">
        <v>26</v>
      </c>
      <c r="C35" s="4">
        <v>14</v>
      </c>
      <c r="D35" s="29" t="s">
        <v>220</v>
      </c>
      <c r="E35" s="17" t="s">
        <v>38</v>
      </c>
      <c r="F35" s="17" t="s">
        <v>221</v>
      </c>
      <c r="G35" s="17" t="s">
        <v>33</v>
      </c>
      <c r="H35" s="17" t="s">
        <v>34</v>
      </c>
      <c r="I35" s="4" t="s">
        <v>221</v>
      </c>
      <c r="J35" s="35" t="s">
        <v>222</v>
      </c>
      <c r="K35" s="17" t="s">
        <v>49</v>
      </c>
      <c r="L35" s="32">
        <v>18256</v>
      </c>
      <c r="M35" s="32">
        <v>5584</v>
      </c>
    </row>
    <row r="36" spans="1:13" x14ac:dyDescent="0.2">
      <c r="A36" s="12" t="s">
        <v>25</v>
      </c>
      <c r="B36" s="4" t="s">
        <v>26</v>
      </c>
      <c r="C36" s="4">
        <v>14</v>
      </c>
      <c r="D36" s="29" t="s">
        <v>130</v>
      </c>
      <c r="E36" s="17" t="s">
        <v>38</v>
      </c>
      <c r="F36" s="17" t="s">
        <v>131</v>
      </c>
      <c r="G36" s="17" t="s">
        <v>33</v>
      </c>
      <c r="H36" s="17" t="s">
        <v>34</v>
      </c>
      <c r="I36" s="4" t="s">
        <v>131</v>
      </c>
      <c r="J36" s="35" t="s">
        <v>132</v>
      </c>
      <c r="K36" s="17" t="s">
        <v>49</v>
      </c>
      <c r="L36" s="32">
        <v>11079</v>
      </c>
      <c r="M36" s="32">
        <v>1774</v>
      </c>
    </row>
    <row r="37" spans="1:13" x14ac:dyDescent="0.2">
      <c r="A37" s="12" t="s">
        <v>27</v>
      </c>
      <c r="B37" s="4" t="s">
        <v>28</v>
      </c>
      <c r="C37" s="4">
        <v>52</v>
      </c>
      <c r="D37" s="28" t="s">
        <v>199</v>
      </c>
      <c r="E37" s="17" t="s">
        <v>39</v>
      </c>
      <c r="F37" s="17" t="s">
        <v>200</v>
      </c>
      <c r="G37" s="17" t="s">
        <v>33</v>
      </c>
      <c r="H37" s="17" t="s">
        <v>34</v>
      </c>
      <c r="I37" s="4" t="s">
        <v>200</v>
      </c>
      <c r="J37" s="35" t="s">
        <v>201</v>
      </c>
      <c r="K37" s="17" t="s">
        <v>49</v>
      </c>
      <c r="L37" s="32">
        <v>261494</v>
      </c>
      <c r="M37" s="32">
        <v>53099</v>
      </c>
    </row>
    <row r="38" spans="1:13" x14ac:dyDescent="0.2">
      <c r="A38" s="12" t="s">
        <v>27</v>
      </c>
      <c r="B38" s="4" t="s">
        <v>28</v>
      </c>
      <c r="C38" s="4">
        <v>52</v>
      </c>
      <c r="D38" s="29" t="s">
        <v>89</v>
      </c>
      <c r="E38" s="17" t="s">
        <v>39</v>
      </c>
      <c r="F38" s="17" t="s">
        <v>90</v>
      </c>
      <c r="G38" s="17" t="s">
        <v>33</v>
      </c>
      <c r="H38" s="17" t="s">
        <v>34</v>
      </c>
      <c r="I38" s="4" t="s">
        <v>90</v>
      </c>
      <c r="J38" s="35" t="s">
        <v>91</v>
      </c>
      <c r="K38" s="17" t="s">
        <v>49</v>
      </c>
      <c r="L38" s="32">
        <v>140756</v>
      </c>
      <c r="M38" s="32">
        <v>22571</v>
      </c>
    </row>
    <row r="39" spans="1:13" x14ac:dyDescent="0.2">
      <c r="A39" s="12" t="s">
        <v>42</v>
      </c>
      <c r="B39" s="4" t="s">
        <v>43</v>
      </c>
      <c r="C39" s="4">
        <v>4</v>
      </c>
      <c r="D39" s="29" t="s">
        <v>187</v>
      </c>
      <c r="E39" s="17" t="s">
        <v>46</v>
      </c>
      <c r="F39" s="17" t="s">
        <v>188</v>
      </c>
      <c r="G39" s="17" t="s">
        <v>33</v>
      </c>
      <c r="H39" s="17" t="s">
        <v>34</v>
      </c>
      <c r="I39" s="4" t="s">
        <v>188</v>
      </c>
      <c r="J39" s="35" t="s">
        <v>189</v>
      </c>
      <c r="K39" s="17" t="s">
        <v>49</v>
      </c>
      <c r="L39" s="32">
        <v>14730</v>
      </c>
      <c r="M39" s="32">
        <v>3683</v>
      </c>
    </row>
    <row r="40" spans="1:13" x14ac:dyDescent="0.2">
      <c r="A40" s="12" t="s">
        <v>42</v>
      </c>
      <c r="B40" s="4" t="s">
        <v>43</v>
      </c>
      <c r="C40" s="4">
        <v>4</v>
      </c>
      <c r="D40" s="28" t="s">
        <v>190</v>
      </c>
      <c r="E40" s="17" t="s">
        <v>46</v>
      </c>
      <c r="F40" s="17" t="s">
        <v>191</v>
      </c>
      <c r="G40" s="17" t="s">
        <v>33</v>
      </c>
      <c r="H40" s="17" t="s">
        <v>34</v>
      </c>
      <c r="I40" s="4" t="s">
        <v>191</v>
      </c>
      <c r="J40" s="35" t="s">
        <v>192</v>
      </c>
      <c r="K40" s="17" t="s">
        <v>49</v>
      </c>
      <c r="L40" s="32">
        <v>1007</v>
      </c>
      <c r="M40" s="32">
        <v>976</v>
      </c>
    </row>
    <row r="41" spans="1:13" x14ac:dyDescent="0.2">
      <c r="A41" s="12" t="s">
        <v>42</v>
      </c>
      <c r="B41" s="4" t="s">
        <v>43</v>
      </c>
      <c r="C41" s="4">
        <v>4</v>
      </c>
      <c r="D41" s="29" t="s">
        <v>157</v>
      </c>
      <c r="E41" s="17" t="s">
        <v>46</v>
      </c>
      <c r="F41" s="17" t="s">
        <v>158</v>
      </c>
      <c r="G41" s="17" t="s">
        <v>33</v>
      </c>
      <c r="H41" s="17" t="s">
        <v>34</v>
      </c>
      <c r="I41" s="4" t="s">
        <v>158</v>
      </c>
      <c r="J41" s="35" t="s">
        <v>159</v>
      </c>
      <c r="K41" s="17" t="s">
        <v>49</v>
      </c>
      <c r="L41" s="32">
        <v>97069</v>
      </c>
      <c r="M41" s="32">
        <v>11030</v>
      </c>
    </row>
    <row r="42" spans="1:13" x14ac:dyDescent="0.2">
      <c r="A42" s="12" t="s">
        <v>42</v>
      </c>
      <c r="B42" s="4" t="s">
        <v>43</v>
      </c>
      <c r="C42" s="4">
        <v>4</v>
      </c>
      <c r="D42" s="29" t="s">
        <v>160</v>
      </c>
      <c r="E42" s="17" t="s">
        <v>46</v>
      </c>
      <c r="F42" s="17" t="s">
        <v>161</v>
      </c>
      <c r="G42" s="17" t="s">
        <v>33</v>
      </c>
      <c r="H42" s="17" t="s">
        <v>34</v>
      </c>
      <c r="I42" s="4" t="s">
        <v>161</v>
      </c>
      <c r="J42" s="35" t="s">
        <v>162</v>
      </c>
      <c r="K42" s="17" t="s">
        <v>49</v>
      </c>
      <c r="L42" s="32">
        <v>37896</v>
      </c>
      <c r="M42" s="32">
        <v>2047</v>
      </c>
    </row>
    <row r="43" spans="1:13" x14ac:dyDescent="0.2">
      <c r="A43" s="12" t="s">
        <v>42</v>
      </c>
      <c r="B43" s="4" t="s">
        <v>43</v>
      </c>
      <c r="C43" s="4">
        <v>4</v>
      </c>
      <c r="D43" s="29" t="s">
        <v>205</v>
      </c>
      <c r="E43" s="17" t="s">
        <v>46</v>
      </c>
      <c r="F43" s="17" t="s">
        <v>206</v>
      </c>
      <c r="G43" s="17" t="s">
        <v>33</v>
      </c>
      <c r="H43" s="17" t="s">
        <v>34</v>
      </c>
      <c r="I43" s="4" t="s">
        <v>206</v>
      </c>
      <c r="J43" s="35" t="s">
        <v>207</v>
      </c>
      <c r="K43" s="17" t="s">
        <v>49</v>
      </c>
      <c r="L43" s="32">
        <v>115576</v>
      </c>
      <c r="M43" s="32">
        <v>28894</v>
      </c>
    </row>
    <row r="44" spans="1:13" x14ac:dyDescent="0.2">
      <c r="A44" s="12" t="s">
        <v>42</v>
      </c>
      <c r="B44" s="4" t="s">
        <v>43</v>
      </c>
      <c r="C44" s="4">
        <v>4</v>
      </c>
      <c r="D44" s="29" t="s">
        <v>211</v>
      </c>
      <c r="E44" s="17" t="s">
        <v>46</v>
      </c>
      <c r="F44" s="17" t="s">
        <v>212</v>
      </c>
      <c r="G44" s="17" t="s">
        <v>33</v>
      </c>
      <c r="H44" s="17" t="s">
        <v>34</v>
      </c>
      <c r="I44" s="4" t="s">
        <v>212</v>
      </c>
      <c r="J44" s="35" t="s">
        <v>213</v>
      </c>
      <c r="K44" s="17" t="s">
        <v>49</v>
      </c>
      <c r="L44" s="32">
        <v>25432</v>
      </c>
      <c r="M44" s="32">
        <v>654</v>
      </c>
    </row>
    <row r="45" spans="1:13" x14ac:dyDescent="0.2">
      <c r="A45" s="12" t="s">
        <v>29</v>
      </c>
      <c r="B45" s="4" t="s">
        <v>30</v>
      </c>
      <c r="C45" s="4">
        <v>2</v>
      </c>
      <c r="D45" s="29" t="s">
        <v>145</v>
      </c>
      <c r="E45" s="17" t="s">
        <v>40</v>
      </c>
      <c r="F45" s="17" t="s">
        <v>146</v>
      </c>
      <c r="G45" s="17" t="s">
        <v>33</v>
      </c>
      <c r="H45" s="17" t="s">
        <v>34</v>
      </c>
      <c r="I45" s="4" t="s">
        <v>146</v>
      </c>
      <c r="J45" s="35" t="s">
        <v>147</v>
      </c>
      <c r="K45" s="17" t="s">
        <v>49</v>
      </c>
      <c r="L45" s="32">
        <v>71134</v>
      </c>
      <c r="M45" s="32">
        <v>14804</v>
      </c>
    </row>
    <row r="46" spans="1:13" x14ac:dyDescent="0.2">
      <c r="A46" s="12" t="s">
        <v>29</v>
      </c>
      <c r="B46" s="4" t="s">
        <v>30</v>
      </c>
      <c r="C46" s="4">
        <v>2</v>
      </c>
      <c r="D46" s="29" t="s">
        <v>127</v>
      </c>
      <c r="E46" s="17" t="s">
        <v>40</v>
      </c>
      <c r="F46" s="17" t="s">
        <v>128</v>
      </c>
      <c r="G46" s="17" t="s">
        <v>33</v>
      </c>
      <c r="H46" s="17" t="s">
        <v>34</v>
      </c>
      <c r="I46" s="4" t="s">
        <v>128</v>
      </c>
      <c r="J46" s="35" t="s">
        <v>129</v>
      </c>
      <c r="K46" s="17" t="s">
        <v>49</v>
      </c>
      <c r="L46" s="32">
        <v>114821</v>
      </c>
      <c r="M46" s="32">
        <v>3000</v>
      </c>
    </row>
    <row r="47" spans="1:13" x14ac:dyDescent="0.2">
      <c r="A47" s="12" t="s">
        <v>29</v>
      </c>
      <c r="B47" s="4" t="s">
        <v>30</v>
      </c>
      <c r="C47" s="4">
        <v>2</v>
      </c>
      <c r="D47" s="29" t="s">
        <v>265</v>
      </c>
      <c r="E47" s="17" t="s">
        <v>40</v>
      </c>
      <c r="F47" s="17" t="s">
        <v>266</v>
      </c>
      <c r="G47" s="17" t="s">
        <v>33</v>
      </c>
      <c r="H47" s="17" t="s">
        <v>34</v>
      </c>
      <c r="I47" s="4" t="s">
        <v>266</v>
      </c>
      <c r="J47" s="35" t="s">
        <v>267</v>
      </c>
      <c r="K47" s="17" t="s">
        <v>49</v>
      </c>
      <c r="L47" s="32">
        <v>10576</v>
      </c>
      <c r="M47" s="32">
        <v>2686</v>
      </c>
    </row>
    <row r="48" spans="1:13" x14ac:dyDescent="0.2">
      <c r="A48" s="12" t="s">
        <v>66</v>
      </c>
      <c r="B48" s="4" t="s">
        <v>67</v>
      </c>
      <c r="C48" s="4">
        <v>9</v>
      </c>
      <c r="D48" s="29" t="s">
        <v>151</v>
      </c>
      <c r="E48" s="17" t="s">
        <v>68</v>
      </c>
      <c r="F48" s="17" t="s">
        <v>152</v>
      </c>
      <c r="G48" s="17" t="s">
        <v>33</v>
      </c>
      <c r="H48" s="17" t="s">
        <v>34</v>
      </c>
      <c r="I48" s="4" t="s">
        <v>152</v>
      </c>
      <c r="J48" s="35" t="s">
        <v>153</v>
      </c>
      <c r="K48" s="17" t="s">
        <v>49</v>
      </c>
      <c r="L48" s="32">
        <v>13471</v>
      </c>
      <c r="M48" s="32">
        <v>8181</v>
      </c>
    </row>
    <row r="49" spans="1:13" x14ac:dyDescent="0.2">
      <c r="A49" s="12" t="s">
        <v>66</v>
      </c>
      <c r="B49" s="4" t="s">
        <v>67</v>
      </c>
      <c r="C49" s="4">
        <v>9</v>
      </c>
      <c r="D49" s="29" t="s">
        <v>101</v>
      </c>
      <c r="E49" s="17" t="s">
        <v>68</v>
      </c>
      <c r="F49" s="17" t="s">
        <v>102</v>
      </c>
      <c r="G49" s="17" t="s">
        <v>33</v>
      </c>
      <c r="H49" s="17" t="s">
        <v>34</v>
      </c>
      <c r="I49" s="4" t="s">
        <v>102</v>
      </c>
      <c r="J49" s="35" t="s">
        <v>103</v>
      </c>
      <c r="K49" s="17" t="s">
        <v>49</v>
      </c>
      <c r="L49" s="32">
        <v>65216</v>
      </c>
      <c r="M49" s="32">
        <v>18144</v>
      </c>
    </row>
    <row r="50" spans="1:13" x14ac:dyDescent="0.2">
      <c r="A50" s="12" t="s">
        <v>119</v>
      </c>
      <c r="B50" s="4" t="s">
        <v>120</v>
      </c>
      <c r="C50" s="4">
        <v>39</v>
      </c>
      <c r="D50" s="29" t="s">
        <v>121</v>
      </c>
      <c r="E50" s="17" t="s">
        <v>122</v>
      </c>
      <c r="F50" s="17" t="s">
        <v>123</v>
      </c>
      <c r="G50" s="17" t="s">
        <v>33</v>
      </c>
      <c r="H50" s="17" t="s">
        <v>34</v>
      </c>
      <c r="I50" s="4" t="s">
        <v>123</v>
      </c>
      <c r="J50" s="35" t="s">
        <v>124</v>
      </c>
      <c r="K50" s="17" t="s">
        <v>49</v>
      </c>
      <c r="L50" s="32">
        <v>20648</v>
      </c>
      <c r="M50" s="32">
        <v>1680</v>
      </c>
    </row>
    <row r="51" spans="1:13" x14ac:dyDescent="0.2">
      <c r="A51" s="12" t="s">
        <v>119</v>
      </c>
      <c r="B51" s="4" t="s">
        <v>120</v>
      </c>
      <c r="C51" s="4">
        <v>39</v>
      </c>
      <c r="D51" s="29" t="s">
        <v>136</v>
      </c>
      <c r="E51" s="17" t="s">
        <v>122</v>
      </c>
      <c r="F51" s="17" t="s">
        <v>137</v>
      </c>
      <c r="G51" s="17" t="s">
        <v>33</v>
      </c>
      <c r="H51" s="17" t="s">
        <v>34</v>
      </c>
      <c r="I51" s="4" t="s">
        <v>137</v>
      </c>
      <c r="J51" s="35" t="s">
        <v>138</v>
      </c>
      <c r="K51" s="17" t="s">
        <v>49</v>
      </c>
      <c r="L51" s="32">
        <v>98957</v>
      </c>
      <c r="M51" s="32">
        <v>16313</v>
      </c>
    </row>
    <row r="52" spans="1:13" x14ac:dyDescent="0.2">
      <c r="A52" s="12" t="s">
        <v>44</v>
      </c>
      <c r="B52" s="4" t="s">
        <v>45</v>
      </c>
      <c r="C52" s="4">
        <v>3</v>
      </c>
      <c r="D52" s="29" t="s">
        <v>113</v>
      </c>
      <c r="E52" s="17" t="s">
        <v>47</v>
      </c>
      <c r="F52" s="17" t="s">
        <v>114</v>
      </c>
      <c r="G52" s="17" t="s">
        <v>33</v>
      </c>
      <c r="H52" s="17" t="s">
        <v>34</v>
      </c>
      <c r="I52" s="4" t="s">
        <v>114</v>
      </c>
      <c r="J52" s="35" t="s">
        <v>115</v>
      </c>
      <c r="K52" s="17" t="s">
        <v>49</v>
      </c>
      <c r="L52" s="32">
        <v>37392</v>
      </c>
      <c r="M52" s="32">
        <v>5855</v>
      </c>
    </row>
    <row r="53" spans="1:13" x14ac:dyDescent="0.2">
      <c r="A53" s="12" t="s">
        <v>250</v>
      </c>
      <c r="B53" s="4" t="s">
        <v>251</v>
      </c>
      <c r="C53" s="4">
        <v>1</v>
      </c>
      <c r="D53" s="29" t="s">
        <v>252</v>
      </c>
      <c r="E53" s="17" t="s">
        <v>253</v>
      </c>
      <c r="F53" s="17" t="s">
        <v>254</v>
      </c>
      <c r="G53" s="17" t="s">
        <v>33</v>
      </c>
      <c r="H53" s="17" t="s">
        <v>34</v>
      </c>
      <c r="I53" s="4" t="s">
        <v>254</v>
      </c>
      <c r="J53" s="35" t="s">
        <v>255</v>
      </c>
      <c r="K53" s="17" t="s">
        <v>49</v>
      </c>
      <c r="L53" s="32">
        <v>10198</v>
      </c>
      <c r="M53" s="32">
        <v>2021</v>
      </c>
    </row>
    <row r="54" spans="1:13" x14ac:dyDescent="0.2">
      <c r="A54" s="12" t="s">
        <v>31</v>
      </c>
      <c r="B54" s="4" t="s">
        <v>32</v>
      </c>
      <c r="C54" s="4">
        <v>6</v>
      </c>
      <c r="D54" s="29" t="s">
        <v>277</v>
      </c>
      <c r="E54" s="17" t="s">
        <v>41</v>
      </c>
      <c r="F54" s="17" t="s">
        <v>278</v>
      </c>
      <c r="G54" s="17" t="s">
        <v>33</v>
      </c>
      <c r="H54" s="17" t="s">
        <v>34</v>
      </c>
      <c r="I54" s="4" t="s">
        <v>278</v>
      </c>
      <c r="J54" s="35" t="s">
        <v>279</v>
      </c>
      <c r="K54" s="17" t="s">
        <v>49</v>
      </c>
      <c r="L54" s="32">
        <v>12968</v>
      </c>
      <c r="M54" s="32">
        <v>1030</v>
      </c>
    </row>
    <row r="55" spans="1:13" x14ac:dyDescent="0.2">
      <c r="A55" s="12" t="s">
        <v>69</v>
      </c>
      <c r="B55" s="4" t="s">
        <v>70</v>
      </c>
      <c r="C55" s="4">
        <v>35</v>
      </c>
      <c r="D55" s="29" t="s">
        <v>229</v>
      </c>
      <c r="E55" s="17" t="s">
        <v>71</v>
      </c>
      <c r="F55" s="17" t="s">
        <v>230</v>
      </c>
      <c r="G55" s="17" t="s">
        <v>33</v>
      </c>
      <c r="H55" s="17" t="s">
        <v>34</v>
      </c>
      <c r="I55" s="4" t="s">
        <v>230</v>
      </c>
      <c r="J55" s="35" t="s">
        <v>231</v>
      </c>
      <c r="K55" s="17" t="s">
        <v>49</v>
      </c>
      <c r="L55" s="32">
        <v>7050</v>
      </c>
      <c r="M55" s="32">
        <v>1762</v>
      </c>
    </row>
    <row r="56" spans="1:13" x14ac:dyDescent="0.2">
      <c r="A56" s="12" t="s">
        <v>69</v>
      </c>
      <c r="B56" s="4" t="s">
        <v>70</v>
      </c>
      <c r="C56" s="4">
        <v>35</v>
      </c>
      <c r="D56" s="28" t="s">
        <v>139</v>
      </c>
      <c r="E56" s="17" t="s">
        <v>71</v>
      </c>
      <c r="F56" s="17" t="s">
        <v>140</v>
      </c>
      <c r="G56" s="17" t="s">
        <v>33</v>
      </c>
      <c r="H56" s="17" t="s">
        <v>34</v>
      </c>
      <c r="I56" s="4" t="s">
        <v>140</v>
      </c>
      <c r="J56" s="35" t="s">
        <v>141</v>
      </c>
      <c r="K56" s="17" t="s">
        <v>49</v>
      </c>
      <c r="L56" s="32">
        <v>36889</v>
      </c>
      <c r="M56" s="32">
        <v>385</v>
      </c>
    </row>
    <row r="57" spans="1:13" x14ac:dyDescent="0.2">
      <c r="A57" s="12" t="s">
        <v>241</v>
      </c>
      <c r="B57" s="4" t="s">
        <v>242</v>
      </c>
      <c r="C57" s="4">
        <v>1</v>
      </c>
      <c r="D57" s="29" t="s">
        <v>243</v>
      </c>
      <c r="E57" s="17" t="s">
        <v>244</v>
      </c>
      <c r="F57" s="17" t="s">
        <v>245</v>
      </c>
      <c r="G57" s="17" t="s">
        <v>33</v>
      </c>
      <c r="H57" s="17" t="s">
        <v>34</v>
      </c>
      <c r="I57" s="4" t="s">
        <v>245</v>
      </c>
      <c r="J57" s="35" t="s">
        <v>246</v>
      </c>
      <c r="K57" s="17" t="s">
        <v>49</v>
      </c>
      <c r="L57" s="32">
        <v>4910</v>
      </c>
      <c r="M57" s="32">
        <v>407</v>
      </c>
    </row>
    <row r="58" spans="1:13" x14ac:dyDescent="0.2">
      <c r="A58" s="12" t="s">
        <v>72</v>
      </c>
      <c r="B58" s="4" t="s">
        <v>73</v>
      </c>
      <c r="C58" s="4">
        <v>1</v>
      </c>
      <c r="D58" s="28" t="s">
        <v>181</v>
      </c>
      <c r="E58" s="17" t="s">
        <v>74</v>
      </c>
      <c r="F58" s="17" t="s">
        <v>182</v>
      </c>
      <c r="G58" s="17" t="s">
        <v>33</v>
      </c>
      <c r="H58" s="17" t="s">
        <v>34</v>
      </c>
      <c r="I58" s="4" t="s">
        <v>182</v>
      </c>
      <c r="J58" s="35" t="s">
        <v>183</v>
      </c>
      <c r="K58" s="17" t="s">
        <v>49</v>
      </c>
      <c r="L58" s="32">
        <v>3651</v>
      </c>
      <c r="M58" s="32">
        <v>998</v>
      </c>
    </row>
    <row r="59" spans="1:13" x14ac:dyDescent="0.2">
      <c r="A59" s="12" t="s">
        <v>72</v>
      </c>
      <c r="B59" s="4" t="s">
        <v>73</v>
      </c>
      <c r="C59" s="4">
        <v>1</v>
      </c>
      <c r="D59" s="29" t="s">
        <v>202</v>
      </c>
      <c r="E59" s="17" t="s">
        <v>74</v>
      </c>
      <c r="F59" s="17" t="s">
        <v>203</v>
      </c>
      <c r="G59" s="17" t="s">
        <v>33</v>
      </c>
      <c r="H59" s="17" t="s">
        <v>34</v>
      </c>
      <c r="I59" s="4" t="s">
        <v>203</v>
      </c>
      <c r="J59" s="35" t="s">
        <v>204</v>
      </c>
      <c r="K59" s="17" t="s">
        <v>49</v>
      </c>
      <c r="L59" s="32">
        <v>5414</v>
      </c>
      <c r="M59" s="32">
        <v>1554</v>
      </c>
    </row>
    <row r="60" spans="1:13" x14ac:dyDescent="0.2">
      <c r="A60" s="12" t="s">
        <v>72</v>
      </c>
      <c r="B60" s="4" t="s">
        <v>73</v>
      </c>
      <c r="C60" s="4">
        <v>1</v>
      </c>
      <c r="D60" s="28" t="s">
        <v>232</v>
      </c>
      <c r="E60" s="17" t="s">
        <v>74</v>
      </c>
      <c r="F60" s="17" t="s">
        <v>233</v>
      </c>
      <c r="G60" s="17" t="s">
        <v>33</v>
      </c>
      <c r="H60" s="17" t="s">
        <v>34</v>
      </c>
      <c r="I60" s="4" t="s">
        <v>233</v>
      </c>
      <c r="J60" s="35" t="s">
        <v>234</v>
      </c>
      <c r="K60" s="17" t="s">
        <v>49</v>
      </c>
      <c r="L60" s="32">
        <v>881</v>
      </c>
      <c r="M60" s="32">
        <v>864</v>
      </c>
    </row>
    <row r="61" spans="1:13" x14ac:dyDescent="0.2">
      <c r="A61" s="12" t="s">
        <v>72</v>
      </c>
      <c r="B61" s="4" t="s">
        <v>73</v>
      </c>
      <c r="C61" s="4">
        <v>1</v>
      </c>
      <c r="D61" s="29" t="s">
        <v>235</v>
      </c>
      <c r="E61" s="17" t="s">
        <v>74</v>
      </c>
      <c r="F61" s="17" t="s">
        <v>236</v>
      </c>
      <c r="G61" s="17" t="s">
        <v>33</v>
      </c>
      <c r="H61" s="17" t="s">
        <v>34</v>
      </c>
      <c r="I61" s="4" t="s">
        <v>236</v>
      </c>
      <c r="J61" s="35" t="s">
        <v>237</v>
      </c>
      <c r="K61" s="17" t="s">
        <v>49</v>
      </c>
      <c r="L61" s="32">
        <v>4407</v>
      </c>
      <c r="M61" s="32">
        <v>1102</v>
      </c>
    </row>
    <row r="62" spans="1:13" x14ac:dyDescent="0.2">
      <c r="A62" s="12" t="s">
        <v>72</v>
      </c>
      <c r="B62" s="4" t="s">
        <v>73</v>
      </c>
      <c r="C62" s="4">
        <v>1</v>
      </c>
      <c r="D62" s="29" t="s">
        <v>259</v>
      </c>
      <c r="E62" s="17" t="s">
        <v>74</v>
      </c>
      <c r="F62" s="17" t="s">
        <v>260</v>
      </c>
      <c r="G62" s="17" t="s">
        <v>33</v>
      </c>
      <c r="H62" s="17" t="s">
        <v>34</v>
      </c>
      <c r="I62" s="4" t="s">
        <v>260</v>
      </c>
      <c r="J62" s="35" t="s">
        <v>261</v>
      </c>
      <c r="K62" s="17" t="s">
        <v>49</v>
      </c>
      <c r="L62" s="32">
        <v>3148</v>
      </c>
      <c r="M62" s="32">
        <v>787</v>
      </c>
    </row>
    <row r="63" spans="1:13" x14ac:dyDescent="0.2">
      <c r="A63" s="12" t="s">
        <v>72</v>
      </c>
      <c r="B63" s="4" t="s">
        <v>73</v>
      </c>
      <c r="C63" s="4">
        <v>1</v>
      </c>
      <c r="D63" s="29" t="s">
        <v>262</v>
      </c>
      <c r="E63" s="17" t="s">
        <v>74</v>
      </c>
      <c r="F63" s="17" t="s">
        <v>263</v>
      </c>
      <c r="G63" s="17" t="s">
        <v>33</v>
      </c>
      <c r="H63" s="17" t="s">
        <v>34</v>
      </c>
      <c r="I63" s="4" t="s">
        <v>263</v>
      </c>
      <c r="J63" s="35" t="s">
        <v>264</v>
      </c>
      <c r="K63" s="17" t="s">
        <v>49</v>
      </c>
      <c r="L63" s="32">
        <v>24551</v>
      </c>
      <c r="M63" s="32">
        <v>6138</v>
      </c>
    </row>
    <row r="64" spans="1:13" x14ac:dyDescent="0.2">
      <c r="A64" s="12" t="s">
        <v>75</v>
      </c>
      <c r="B64" s="4" t="s">
        <v>76</v>
      </c>
      <c r="C64" s="4">
        <v>58</v>
      </c>
      <c r="D64" s="29" t="s">
        <v>148</v>
      </c>
      <c r="E64" s="17" t="s">
        <v>77</v>
      </c>
      <c r="F64" s="17" t="s">
        <v>149</v>
      </c>
      <c r="G64" s="17" t="s">
        <v>33</v>
      </c>
      <c r="H64" s="17" t="s">
        <v>34</v>
      </c>
      <c r="I64" s="4" t="s">
        <v>149</v>
      </c>
      <c r="J64" s="35" t="s">
        <v>150</v>
      </c>
      <c r="K64" s="17" t="s">
        <v>49</v>
      </c>
      <c r="L64" s="32">
        <v>33615</v>
      </c>
      <c r="M64" s="32">
        <v>2787</v>
      </c>
    </row>
    <row r="65" spans="1:13" x14ac:dyDescent="0.2">
      <c r="A65" s="12" t="s">
        <v>78</v>
      </c>
      <c r="B65" s="4" t="s">
        <v>79</v>
      </c>
      <c r="C65" s="4">
        <v>1</v>
      </c>
      <c r="D65" s="29" t="s">
        <v>107</v>
      </c>
      <c r="E65" s="17" t="s">
        <v>80</v>
      </c>
      <c r="F65" s="17" t="s">
        <v>108</v>
      </c>
      <c r="G65" s="17" t="s">
        <v>33</v>
      </c>
      <c r="H65" s="17" t="s">
        <v>34</v>
      </c>
      <c r="I65" s="4" t="s">
        <v>108</v>
      </c>
      <c r="J65" s="35" t="s">
        <v>109</v>
      </c>
      <c r="K65" s="17" t="s">
        <v>49</v>
      </c>
      <c r="L65" s="32">
        <v>51619</v>
      </c>
      <c r="M65" s="32">
        <v>7604</v>
      </c>
    </row>
    <row r="66" spans="1:13" x14ac:dyDescent="0.2">
      <c r="A66" s="12" t="s">
        <v>271</v>
      </c>
      <c r="B66" s="4" t="s">
        <v>272</v>
      </c>
      <c r="C66" s="4">
        <v>2</v>
      </c>
      <c r="D66" s="29" t="s">
        <v>273</v>
      </c>
      <c r="E66" s="17" t="s">
        <v>274</v>
      </c>
      <c r="F66" s="17" t="s">
        <v>275</v>
      </c>
      <c r="G66" s="17" t="s">
        <v>33</v>
      </c>
      <c r="H66" s="17" t="s">
        <v>34</v>
      </c>
      <c r="I66" s="4" t="s">
        <v>275</v>
      </c>
      <c r="J66" s="35" t="s">
        <v>276</v>
      </c>
      <c r="K66" s="17" t="s">
        <v>49</v>
      </c>
      <c r="L66" s="32">
        <v>6421</v>
      </c>
      <c r="M66" s="32">
        <v>934</v>
      </c>
    </row>
    <row r="67" spans="1:13" customFormat="1" ht="15.75" x14ac:dyDescent="0.25">
      <c r="A67" s="36" t="s">
        <v>6</v>
      </c>
      <c r="B67" s="36"/>
      <c r="C67" s="36"/>
      <c r="D67" s="37"/>
      <c r="E67" s="36"/>
      <c r="F67" s="36"/>
      <c r="G67" s="36"/>
      <c r="H67" s="36"/>
      <c r="I67" s="37"/>
      <c r="J67" s="36"/>
      <c r="K67" s="37"/>
      <c r="L67" s="38">
        <f>SUBTOTAL(109,Table3[
2024–25
Final Allocation Amount])</f>
        <v>6182322</v>
      </c>
      <c r="M67" s="38">
        <f>SUBTOTAL(109,Table3[9th
Apportionment])</f>
        <v>1276233</v>
      </c>
    </row>
    <row r="68" spans="1:13" x14ac:dyDescent="0.2">
      <c r="A68" s="1" t="s">
        <v>7</v>
      </c>
      <c r="I68" s="4"/>
      <c r="M68" s="33"/>
    </row>
    <row r="69" spans="1:13" x14ac:dyDescent="0.2">
      <c r="A69" s="1" t="s">
        <v>8</v>
      </c>
      <c r="I69" s="4"/>
      <c r="M69" s="33"/>
    </row>
    <row r="70" spans="1:13" x14ac:dyDescent="0.2">
      <c r="A70" s="34" t="s">
        <v>174</v>
      </c>
      <c r="B70" s="6"/>
      <c r="C70" s="6"/>
      <c r="D70" s="27"/>
      <c r="I70" s="4"/>
      <c r="M70" s="33"/>
    </row>
  </sheetData>
  <pageMargins left="0.7" right="0.7" top="0.75" bottom="0.75" header="0.3" footer="0.3"/>
  <pageSetup scale="62" fitToHeight="0" orientation="landscape" r:id="rId1"/>
  <headerFooter>
    <oddFooter>&amp;C&amp;P of &amp;N</oddFooter>
  </headerFooter>
  <ignoredErrors>
    <ignoredError sqref="E6:I6 B6:C6" numberStoredAsText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3"/>
  <sheetViews>
    <sheetView zoomScaleNormal="100" workbookViewId="0"/>
  </sheetViews>
  <sheetFormatPr defaultColWidth="9.21875" defaultRowHeight="15" x14ac:dyDescent="0.2"/>
  <cols>
    <col min="1" max="1" width="10.5546875" style="9" customWidth="1"/>
    <col min="2" max="2" width="17.77734375" customWidth="1"/>
    <col min="3" max="3" width="23.33203125" customWidth="1"/>
    <col min="4" max="4" width="10.21875" style="2" bestFit="1" customWidth="1"/>
    <col min="5" max="5" width="10.88671875" bestFit="1" customWidth="1"/>
  </cols>
  <sheetData>
    <row r="1" spans="1:7" ht="23.25" x14ac:dyDescent="0.2">
      <c r="A1" s="25" t="s">
        <v>173</v>
      </c>
    </row>
    <row r="2" spans="1:7" ht="20.25" x14ac:dyDescent="0.3">
      <c r="A2" s="23" t="s">
        <v>17</v>
      </c>
    </row>
    <row r="3" spans="1:7" ht="18" x14ac:dyDescent="0.25">
      <c r="A3" s="24" t="s">
        <v>15</v>
      </c>
    </row>
    <row r="4" spans="1:7" ht="15.75" x14ac:dyDescent="0.25">
      <c r="A4" s="13" t="s">
        <v>48</v>
      </c>
      <c r="B4" s="10"/>
      <c r="C4" s="10"/>
      <c r="D4" s="11"/>
    </row>
    <row r="5" spans="1:7" s="7" customFormat="1" ht="31.5" x14ac:dyDescent="0.25">
      <c r="A5" s="20" t="s">
        <v>1</v>
      </c>
      <c r="B5" s="20" t="s">
        <v>13</v>
      </c>
      <c r="C5" s="20" t="s">
        <v>14</v>
      </c>
      <c r="D5" s="21" t="s">
        <v>12</v>
      </c>
      <c r="E5" s="39" t="s">
        <v>282</v>
      </c>
      <c r="G5" s="43"/>
    </row>
    <row r="6" spans="1:7" x14ac:dyDescent="0.2">
      <c r="A6" s="14" t="s">
        <v>35</v>
      </c>
      <c r="B6" s="15" t="s">
        <v>19</v>
      </c>
      <c r="C6" s="18" t="s">
        <v>281</v>
      </c>
      <c r="D6" s="16">
        <v>23271</v>
      </c>
      <c r="E6" s="40" t="s">
        <v>294</v>
      </c>
    </row>
    <row r="7" spans="1:7" x14ac:dyDescent="0.2">
      <c r="A7" s="4" t="s">
        <v>100</v>
      </c>
      <c r="B7" s="1" t="s">
        <v>98</v>
      </c>
      <c r="C7" s="18" t="s">
        <v>281</v>
      </c>
      <c r="D7" s="5">
        <v>3842</v>
      </c>
      <c r="E7" s="40" t="s">
        <v>283</v>
      </c>
    </row>
    <row r="8" spans="1:7" x14ac:dyDescent="0.2">
      <c r="A8" s="4" t="s">
        <v>52</v>
      </c>
      <c r="B8" s="1" t="s">
        <v>50</v>
      </c>
      <c r="C8" s="18" t="s">
        <v>281</v>
      </c>
      <c r="D8" s="5">
        <v>14010</v>
      </c>
      <c r="E8" s="40" t="s">
        <v>295</v>
      </c>
    </row>
    <row r="9" spans="1:7" x14ac:dyDescent="0.2">
      <c r="A9" s="14" t="s">
        <v>36</v>
      </c>
      <c r="B9" s="15" t="s">
        <v>21</v>
      </c>
      <c r="C9" s="18" t="s">
        <v>281</v>
      </c>
      <c r="D9" s="16">
        <v>3525</v>
      </c>
      <c r="E9" s="40" t="s">
        <v>284</v>
      </c>
    </row>
    <row r="10" spans="1:7" x14ac:dyDescent="0.2">
      <c r="A10" s="14" t="s">
        <v>37</v>
      </c>
      <c r="B10" s="15" t="s">
        <v>23</v>
      </c>
      <c r="C10" s="18" t="s">
        <v>281</v>
      </c>
      <c r="D10" s="16">
        <v>608963</v>
      </c>
      <c r="E10" s="40" t="s">
        <v>296</v>
      </c>
    </row>
    <row r="11" spans="1:7" x14ac:dyDescent="0.2">
      <c r="A11" s="14" t="s">
        <v>56</v>
      </c>
      <c r="B11" s="15" t="s">
        <v>54</v>
      </c>
      <c r="C11" s="18" t="s">
        <v>281</v>
      </c>
      <c r="D11" s="16">
        <v>7210</v>
      </c>
      <c r="E11" s="40" t="s">
        <v>285</v>
      </c>
    </row>
    <row r="12" spans="1:7" x14ac:dyDescent="0.2">
      <c r="A12" s="14" t="s">
        <v>226</v>
      </c>
      <c r="B12" s="15" t="s">
        <v>223</v>
      </c>
      <c r="C12" s="18" t="s">
        <v>281</v>
      </c>
      <c r="D12" s="16">
        <v>14951</v>
      </c>
      <c r="E12" s="40" t="s">
        <v>286</v>
      </c>
    </row>
    <row r="13" spans="1:7" x14ac:dyDescent="0.2">
      <c r="A13" s="14" t="s">
        <v>59</v>
      </c>
      <c r="B13" s="15" t="s">
        <v>57</v>
      </c>
      <c r="C13" s="18" t="s">
        <v>281</v>
      </c>
      <c r="D13" s="16">
        <v>305335</v>
      </c>
      <c r="E13" s="40" t="s">
        <v>297</v>
      </c>
    </row>
    <row r="14" spans="1:7" x14ac:dyDescent="0.2">
      <c r="A14" s="14" t="s">
        <v>62</v>
      </c>
      <c r="B14" s="15" t="s">
        <v>60</v>
      </c>
      <c r="C14" s="18" t="s">
        <v>281</v>
      </c>
      <c r="D14" s="16">
        <v>22537</v>
      </c>
      <c r="E14" s="40" t="s">
        <v>298</v>
      </c>
    </row>
    <row r="15" spans="1:7" x14ac:dyDescent="0.2">
      <c r="A15" s="9" t="s">
        <v>38</v>
      </c>
      <c r="B15" t="s">
        <v>25</v>
      </c>
      <c r="C15" s="18" t="s">
        <v>281</v>
      </c>
      <c r="D15" s="2">
        <v>50599</v>
      </c>
      <c r="E15" s="40" t="s">
        <v>299</v>
      </c>
    </row>
    <row r="16" spans="1:7" x14ac:dyDescent="0.2">
      <c r="A16" s="9" t="s">
        <v>39</v>
      </c>
      <c r="B16" t="s">
        <v>27</v>
      </c>
      <c r="C16" s="18" t="s">
        <v>281</v>
      </c>
      <c r="D16" s="2">
        <v>75670</v>
      </c>
      <c r="E16" s="40" t="s">
        <v>300</v>
      </c>
    </row>
    <row r="17" spans="1:5" x14ac:dyDescent="0.2">
      <c r="A17" s="9" t="s">
        <v>46</v>
      </c>
      <c r="B17" t="s">
        <v>42</v>
      </c>
      <c r="C17" s="18" t="s">
        <v>281</v>
      </c>
      <c r="D17" s="2">
        <v>47284</v>
      </c>
      <c r="E17" s="40" t="s">
        <v>301</v>
      </c>
    </row>
    <row r="18" spans="1:5" x14ac:dyDescent="0.2">
      <c r="A18" s="9" t="s">
        <v>40</v>
      </c>
      <c r="B18" t="s">
        <v>29</v>
      </c>
      <c r="C18" s="18" t="s">
        <v>281</v>
      </c>
      <c r="D18" s="2">
        <v>20490</v>
      </c>
      <c r="E18" s="40" t="s">
        <v>302</v>
      </c>
    </row>
    <row r="19" spans="1:5" x14ac:dyDescent="0.2">
      <c r="A19" s="9" t="s">
        <v>68</v>
      </c>
      <c r="B19" t="s">
        <v>66</v>
      </c>
      <c r="C19" s="18" t="s">
        <v>281</v>
      </c>
      <c r="D19" s="2">
        <v>26325</v>
      </c>
      <c r="E19" s="40" t="s">
        <v>303</v>
      </c>
    </row>
    <row r="20" spans="1:5" x14ac:dyDescent="0.2">
      <c r="A20" s="9" t="s">
        <v>122</v>
      </c>
      <c r="B20" t="s">
        <v>119</v>
      </c>
      <c r="C20" s="18" t="s">
        <v>281</v>
      </c>
      <c r="D20" s="2">
        <v>17993</v>
      </c>
      <c r="E20" s="40" t="s">
        <v>304</v>
      </c>
    </row>
    <row r="21" spans="1:5" x14ac:dyDescent="0.2">
      <c r="A21" s="9" t="s">
        <v>47</v>
      </c>
      <c r="B21" t="s">
        <v>44</v>
      </c>
      <c r="C21" s="18" t="s">
        <v>281</v>
      </c>
      <c r="D21" s="2">
        <v>5855</v>
      </c>
      <c r="E21" s="40" t="s">
        <v>287</v>
      </c>
    </row>
    <row r="22" spans="1:5" x14ac:dyDescent="0.2">
      <c r="A22" s="9" t="s">
        <v>253</v>
      </c>
      <c r="B22" t="s">
        <v>250</v>
      </c>
      <c r="C22" s="18" t="s">
        <v>281</v>
      </c>
      <c r="D22" s="2">
        <v>2021</v>
      </c>
      <c r="E22" s="40" t="s">
        <v>288</v>
      </c>
    </row>
    <row r="23" spans="1:5" x14ac:dyDescent="0.2">
      <c r="A23" s="9" t="s">
        <v>41</v>
      </c>
      <c r="B23" t="s">
        <v>31</v>
      </c>
      <c r="C23" s="18" t="s">
        <v>281</v>
      </c>
      <c r="D23" s="2">
        <v>1030</v>
      </c>
      <c r="E23" s="40" t="s">
        <v>289</v>
      </c>
    </row>
    <row r="24" spans="1:5" x14ac:dyDescent="0.2">
      <c r="A24" s="9" t="s">
        <v>71</v>
      </c>
      <c r="B24" t="s">
        <v>69</v>
      </c>
      <c r="C24" s="18" t="s">
        <v>281</v>
      </c>
      <c r="D24" s="2">
        <v>2147</v>
      </c>
      <c r="E24" s="40" t="s">
        <v>305</v>
      </c>
    </row>
    <row r="25" spans="1:5" x14ac:dyDescent="0.2">
      <c r="A25" s="9" t="s">
        <v>244</v>
      </c>
      <c r="B25" t="s">
        <v>241</v>
      </c>
      <c r="C25" s="18" t="s">
        <v>281</v>
      </c>
      <c r="D25" s="2">
        <v>407</v>
      </c>
      <c r="E25" s="40" t="s">
        <v>290</v>
      </c>
    </row>
    <row r="26" spans="1:5" x14ac:dyDescent="0.2">
      <c r="A26" s="9" t="s">
        <v>74</v>
      </c>
      <c r="B26" t="s">
        <v>72</v>
      </c>
      <c r="C26" s="18" t="s">
        <v>281</v>
      </c>
      <c r="D26" s="2">
        <v>11443</v>
      </c>
      <c r="E26" s="40" t="s">
        <v>306</v>
      </c>
    </row>
    <row r="27" spans="1:5" x14ac:dyDescent="0.2">
      <c r="A27" s="9" t="s">
        <v>77</v>
      </c>
      <c r="B27" t="s">
        <v>75</v>
      </c>
      <c r="C27" s="18" t="s">
        <v>281</v>
      </c>
      <c r="D27" s="2">
        <v>2787</v>
      </c>
      <c r="E27" s="40" t="s">
        <v>291</v>
      </c>
    </row>
    <row r="28" spans="1:5" x14ac:dyDescent="0.2">
      <c r="A28" s="9" t="s">
        <v>80</v>
      </c>
      <c r="B28" t="s">
        <v>78</v>
      </c>
      <c r="C28" s="18" t="s">
        <v>281</v>
      </c>
      <c r="D28" s="2">
        <v>7604</v>
      </c>
      <c r="E28" s="40" t="s">
        <v>292</v>
      </c>
    </row>
    <row r="29" spans="1:5" x14ac:dyDescent="0.2">
      <c r="A29" s="9" t="s">
        <v>274</v>
      </c>
      <c r="B29" t="s">
        <v>271</v>
      </c>
      <c r="C29" s="18" t="s">
        <v>281</v>
      </c>
      <c r="D29" s="2">
        <v>934</v>
      </c>
      <c r="E29" s="40" t="s">
        <v>293</v>
      </c>
    </row>
    <row r="30" spans="1:5" ht="15.75" x14ac:dyDescent="0.25">
      <c r="A30" s="41" t="s">
        <v>6</v>
      </c>
      <c r="B30" s="36"/>
      <c r="C30" s="36"/>
      <c r="D30" s="42">
        <f>SUBTOTAL(109,Table7[County
Total])</f>
        <v>1276233</v>
      </c>
      <c r="E30" s="36"/>
    </row>
    <row r="31" spans="1:5" x14ac:dyDescent="0.2">
      <c r="A31" s="8" t="s">
        <v>7</v>
      </c>
      <c r="B31" s="1"/>
      <c r="C31" s="1"/>
      <c r="D31" s="5"/>
    </row>
    <row r="32" spans="1:5" x14ac:dyDescent="0.2">
      <c r="A32" s="8" t="s">
        <v>8</v>
      </c>
      <c r="B32" s="1"/>
      <c r="C32" s="1"/>
      <c r="D32" s="5"/>
    </row>
    <row r="33" spans="1:4" x14ac:dyDescent="0.2">
      <c r="A33" s="34" t="s">
        <v>174</v>
      </c>
      <c r="B33" s="1"/>
      <c r="C33" s="1"/>
      <c r="D33" s="5"/>
    </row>
  </sheetData>
  <phoneticPr fontId="27" type="noConversion"/>
  <printOptions horizontalCentered="1"/>
  <pageMargins left="0.45" right="0.45" top="0.75" bottom="0.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24-25 Title III-IM, 9th-LEA</vt:lpstr>
      <vt:lpstr>24-25 Title III-IM, 9th-Count</vt:lpstr>
      <vt:lpstr>'24-25 Title III-IM, 9th-Count'!Print_Area</vt:lpstr>
      <vt:lpstr>'24-25 Title III-IM, 9th-Count'!Print_Titles</vt:lpstr>
      <vt:lpstr>'24-25 Title III-IM, 9th-LEA'!Print_Titles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Recip9-24: Title III, Immigrant Education (CA Dept of Education)</dc:title>
  <dc:subject>Title III, English Language Acquisition, Language Enhancement, and Academic Achievement for Immigrant Children program ninth apportionment schedule for fiscal year 2024-25.</dc:subject>
  <dc:creator/>
  <cp:lastModifiedBy/>
  <dcterms:created xsi:type="dcterms:W3CDTF">2026-09-15T20:20:38Z</dcterms:created>
  <dcterms:modified xsi:type="dcterms:W3CDTF">2026-09-15T21:41:55Z</dcterms:modified>
</cp:coreProperties>
</file>