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EDA60530-B762-4E89-B371-00DC3F700D82}" xr6:coauthVersionLast="36" xr6:coauthVersionMax="36" xr10:uidLastSave="{00000000-0000-0000-0000-000000000000}"/>
  <bookViews>
    <workbookView xWindow="12350" yWindow="-150" windowWidth="12840" windowHeight="1215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Totals'!$B$3:$B$3</definedName>
    <definedName name="_xlnm._FilterDatabase" localSheetId="0" hidden="1">'LEA Amounts'!$E$3:$G$3</definedName>
    <definedName name="_xlnm.Print_Titles" localSheetId="1">'County Totals'!$3:$3</definedName>
    <definedName name="_xlnm.Print_Titles" localSheetId="0">'LEA Amounts'!$3:$3</definedName>
  </definedNames>
  <calcPr calcId="191029"/>
</workbook>
</file>

<file path=xl/calcChain.xml><?xml version="1.0" encoding="utf-8"?>
<calcChain xmlns="http://schemas.openxmlformats.org/spreadsheetml/2006/main">
  <c r="H5" i="1" l="1"/>
  <c r="G5" i="1"/>
  <c r="D5" i="2" l="1"/>
  <c r="I4" i="1" l="1"/>
  <c r="I5" i="1" l="1"/>
</calcChain>
</file>

<file path=xl/sharedStrings.xml><?xml version="1.0" encoding="utf-8"?>
<sst xmlns="http://schemas.openxmlformats.org/spreadsheetml/2006/main" count="62" uniqueCount="24">
  <si>
    <t>County Code</t>
  </si>
  <si>
    <t>California Department of Education</t>
  </si>
  <si>
    <t>School Fiscal Services Division</t>
  </si>
  <si>
    <t>Total 
Apportionment</t>
  </si>
  <si>
    <t>FI$Cal
Supplier ID</t>
  </si>
  <si>
    <t>FI$Cal Address Sequence ID</t>
  </si>
  <si>
    <t>Service
Location
Field</t>
  </si>
  <si>
    <t>STATEWIDE TOTAL</t>
  </si>
  <si>
    <t>Riverside</t>
  </si>
  <si>
    <t>0000011837</t>
  </si>
  <si>
    <t>33</t>
  </si>
  <si>
    <t>Student Friendly Services 
Sch 1, Prov 2(a) 
(PCA 25309)</t>
  </si>
  <si>
    <t>Online Educational Resources
Sch 2, Prov 2(b) 
(PCA 24220)</t>
  </si>
  <si>
    <t>October 2019</t>
  </si>
  <si>
    <t>Invoice #</t>
  </si>
  <si>
    <t>Fiscal Year 2019–20</t>
  </si>
  <si>
    <t>County
Code</t>
  </si>
  <si>
    <t>District
Code</t>
  </si>
  <si>
    <t>County
Name</t>
  </si>
  <si>
    <t>County Treasurer</t>
  </si>
  <si>
    <t xml:space="preserve">Riverside </t>
  </si>
  <si>
    <t>19-25309 24220 10-18-2019</t>
  </si>
  <si>
    <t>Schedule of the Apportionment to the Riverside County Office of Education For Student Friendly Services and Online Educational Resources</t>
  </si>
  <si>
    <t>County Summary of the Apportionment to the Riverside County Office of Education For Student Friendly Services and Online Educational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</si>
</sst>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3" x14ac:knownFonts="1"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9" fillId="0" borderId="0" applyNumberFormat="0" applyFill="0" applyProtection="0">
      <alignment vertical="center"/>
    </xf>
    <xf numFmtId="0" fontId="8" fillId="0" borderId="0" applyNumberFormat="0" applyFill="0" applyAlignment="0" applyProtection="0"/>
  </cellStyleXfs>
  <cellXfs count="39"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1" applyNumberFormat="1" applyFont="1" applyFill="1" applyBorder="1"/>
    <xf numFmtId="3" fontId="2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wrapText="1"/>
    </xf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left"/>
    </xf>
    <xf numFmtId="0" fontId="7" fillId="0" borderId="0" xfId="0" applyFont="1"/>
    <xf numFmtId="0" fontId="0" fillId="0" borderId="0" xfId="0" quotePrefix="1" applyFont="1"/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quotePrefix="1" applyFont="1" applyAlignment="1">
      <alignment horizontal="left"/>
    </xf>
    <xf numFmtId="0" fontId="11" fillId="0" borderId="0" xfId="0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12" fillId="0" borderId="4" xfId="0" quotePrefix="1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/>
    </xf>
    <xf numFmtId="49" fontId="6" fillId="0" borderId="3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0" fontId="9" fillId="0" borderId="0" xfId="3" applyFill="1">
      <alignment vertical="center"/>
    </xf>
    <xf numFmtId="49" fontId="9" fillId="0" borderId="0" xfId="3" applyNumberFormat="1" applyFill="1">
      <alignment vertical="center"/>
    </xf>
    <xf numFmtId="0" fontId="6" fillId="0" borderId="0" xfId="0" applyFont="1" applyFill="1" applyBorder="1" applyAlignment="1">
      <alignment horizontal="left"/>
    </xf>
    <xf numFmtId="0" fontId="8" fillId="0" borderId="1" xfId="4" applyBorder="1" applyAlignment="1">
      <alignment horizontal="left"/>
    </xf>
    <xf numFmtId="0" fontId="8" fillId="0" borderId="1" xfId="4" applyFill="1" applyBorder="1" applyAlignment="1">
      <alignment horizontal="left"/>
    </xf>
    <xf numFmtId="164" fontId="8" fillId="0" borderId="1" xfId="4" applyNumberFormat="1" applyFill="1" applyBorder="1" applyAlignment="1">
      <alignment horizontal="left"/>
    </xf>
    <xf numFmtId="164" fontId="8" fillId="0" borderId="1" xfId="4" applyNumberFormat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8" fillId="0" borderId="1" xfId="4" applyFill="1" applyBorder="1" applyAlignment="1"/>
    <xf numFmtId="164" fontId="8" fillId="0" borderId="1" xfId="4" applyNumberFormat="1" applyBorder="1" applyAlignment="1"/>
  </cellXfs>
  <cellStyles count="5">
    <cellStyle name="Comma" xfId="1" builtinId="3"/>
    <cellStyle name="Heading 1" xfId="3" builtinId="16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36">
    <dxf>
      <numFmt numFmtId="164" formatCode="&quot;$&quot;#,##0"/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>
        <top style="thin">
          <color indexed="64"/>
        </top>
      </border>
    </dxf>
    <dxf>
      <numFmt numFmtId="164" formatCode="&quot;$&quot;#,##0"/>
      <alignment horizontal="lef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numFmt numFmtId="164" formatCode="&quot;$&quot;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alignment horizontal="left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alignment horizontal="left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5" totalsRowCount="1" headerRowDxfId="35" dataDxfId="33" totalsRowDxfId="31" headerRowBorderDxfId="34" tableBorderDxfId="32" totalsRowBorderDxfId="14" totalsRowCellStyle="Total">
  <tableColumns count="9">
    <tableColumn id="3" xr3:uid="{216C91ED-252B-4677-BDC7-4F91EBAA6564}" name="County_x000a_Name" totalsRowLabel="STATEWIDE TOTAL" dataDxfId="30" totalsRowDxfId="13" totalsRowCellStyle="Total"/>
    <tableColumn id="5" xr3:uid="{CF3F937C-9796-43B2-9CE9-8126EF588B30}" name="FI$Cal_x000a_Supplier ID" dataDxfId="29" totalsRowDxfId="12" totalsRowCellStyle="Total"/>
    <tableColumn id="7" xr3:uid="{80F7734E-8291-427A-912E-9740010988FF}" name="FI$Cal Address Sequence ID" dataDxfId="28" totalsRowDxfId="11" totalsRowCellStyle="Total"/>
    <tableColumn id="1" xr3:uid="{00000000-0010-0000-0000-000001000000}" name="County_x000a_Code" dataDxfId="27" totalsRowDxfId="10" totalsRowCellStyle="Total"/>
    <tableColumn id="2" xr3:uid="{00000000-0010-0000-0000-000002000000}" name="District_x000a_Code" dataDxfId="26" totalsRowDxfId="9" totalsRowCellStyle="Total"/>
    <tableColumn id="13" xr3:uid="{00000000-0010-0000-0000-00000D000000}" name="Service_x000a_Location_x000a_Field" dataDxfId="25" totalsRowDxfId="8" totalsRowCellStyle="Total"/>
    <tableColumn id="4" xr3:uid="{00000000-0010-0000-0000-000004000000}" name="Student Friendly Services _x000a_Sch 1, Prov 2(a) _x000a_(PCA 25309)" totalsRowFunction="sum" dataDxfId="24" totalsRowDxfId="7" totalsRowCellStyle="Total"/>
    <tableColumn id="6" xr3:uid="{00000000-0010-0000-0000-000006000000}" name="Online Educational Resources_x000a_Sch 2, Prov 2(b) _x000a_(PCA 24220)" totalsRowFunction="sum" dataDxfId="23" totalsRowDxfId="6" totalsRowCellStyle="Total"/>
    <tableColumn id="11" xr3:uid="{00000000-0010-0000-0000-00000B000000}" name="Total _x000a_Apportionment" totalsRowFunction="sum" dataDxfId="22" totalsRowDxfId="5" totalsRowCellStyle="Total">
      <calculatedColumnFormula>SUM(Table1[[#This Row],[Student Friendly Services 
Sch 1, Prov 2(a) 
(PCA 25309)]:[Online Educational Resources
Sch 2, Prov 2(b) 
(PCA 24220)]])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Student Friendly Services and Online Educational Resources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3:D5" totalsRowCount="1" headerRowDxfId="21" dataDxfId="19" headerRowBorderDxfId="20" tableBorderDxfId="18" totalsRowBorderDxfId="4" totalsRowCellStyle="Total">
  <tableColumns count="4">
    <tableColumn id="1" xr3:uid="{00000000-0010-0000-0100-000001000000}" name="County Code" totalsRowLabel="STATEWIDE TOTAL" dataDxfId="17" totalsRowDxfId="3" dataCellStyle="Total" totalsRowCellStyle="Total"/>
    <tableColumn id="3" xr3:uid="{00000000-0010-0000-0100-000003000000}" name="County Treasurer" dataDxfId="16" totalsRowDxfId="2" totalsRowCellStyle="Total"/>
    <tableColumn id="2" xr3:uid="{00000000-0010-0000-0100-000002000000}" name="Invoice #" totalsRowDxfId="1" totalsRowCellStyle="Total"/>
    <tableColumn id="11" xr3:uid="{00000000-0010-0000-0100-00000B000000}" name="Total _x000a_Apportionment" totalsRowFunction="sum" dataDxfId="15" totalsRowDxfId="0" totalsRowCellStyle="Total">
      <calculatedColumnFormula>SUM(#REF!)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Student Friendly Services and Online Educational Resources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zoomScaleNormal="100" workbookViewId="0">
      <pane ySplit="3" topLeftCell="A4" activePane="bottomLeft" state="frozen"/>
      <selection pane="bottomLeft"/>
    </sheetView>
  </sheetViews>
  <sheetFormatPr defaultColWidth="9.23046875" defaultRowHeight="12.5" x14ac:dyDescent="0.25"/>
  <cols>
    <col min="1" max="1" width="9.765625" style="1" customWidth="1"/>
    <col min="2" max="3" width="12.765625" style="1" customWidth="1"/>
    <col min="4" max="4" width="9.765625" style="2" customWidth="1"/>
    <col min="5" max="6" width="9.765625" style="3" customWidth="1"/>
    <col min="7" max="7" width="20.765625" style="1" customWidth="1"/>
    <col min="8" max="8" width="19.69140625" style="1" customWidth="1"/>
    <col min="9" max="9" width="17.84375" style="1" customWidth="1"/>
    <col min="10" max="16384" width="9.23046875" style="1"/>
  </cols>
  <sheetData>
    <row r="1" spans="1:9" ht="18" x14ac:dyDescent="0.25">
      <c r="A1" s="29" t="s">
        <v>22</v>
      </c>
    </row>
    <row r="2" spans="1:9" ht="16" thickBot="1" x14ac:dyDescent="0.4">
      <c r="A2" s="31" t="s">
        <v>15</v>
      </c>
    </row>
    <row r="3" spans="1:9" s="27" customFormat="1" ht="63" thickTop="1" thickBot="1" x14ac:dyDescent="0.4">
      <c r="A3" s="23" t="s">
        <v>18</v>
      </c>
      <c r="B3" s="23" t="s">
        <v>4</v>
      </c>
      <c r="C3" s="23" t="s">
        <v>5</v>
      </c>
      <c r="D3" s="24" t="s">
        <v>16</v>
      </c>
      <c r="E3" s="25" t="s">
        <v>17</v>
      </c>
      <c r="F3" s="25" t="s">
        <v>6</v>
      </c>
      <c r="G3" s="25" t="s">
        <v>11</v>
      </c>
      <c r="H3" s="25" t="s">
        <v>12</v>
      </c>
      <c r="I3" s="26" t="s">
        <v>3</v>
      </c>
    </row>
    <row r="4" spans="1:9" s="13" customFormat="1" ht="16" thickTop="1" x14ac:dyDescent="0.35">
      <c r="A4" s="20" t="s">
        <v>8</v>
      </c>
      <c r="B4" s="21" t="s">
        <v>9</v>
      </c>
      <c r="C4" s="22">
        <v>11</v>
      </c>
      <c r="D4" s="19" t="s">
        <v>10</v>
      </c>
      <c r="E4" s="8">
        <v>10330</v>
      </c>
      <c r="F4" s="8">
        <v>10330</v>
      </c>
      <c r="G4" s="15">
        <v>3500000</v>
      </c>
      <c r="H4" s="15">
        <v>3000000</v>
      </c>
      <c r="I4" s="15">
        <f>SUM(Table1[[#This Row],[Student Friendly Services 
Sch 1, Prov 2(a) 
(PCA 25309)]:[Online Educational Resources
Sch 2, Prov 2(b) 
(PCA 24220)]])</f>
        <v>6500000</v>
      </c>
    </row>
    <row r="5" spans="1:9" s="6" customFormat="1" ht="16.5" customHeight="1" x14ac:dyDescent="0.35">
      <c r="A5" s="32" t="s">
        <v>7</v>
      </c>
      <c r="B5" s="32"/>
      <c r="C5" s="32"/>
      <c r="D5" s="33"/>
      <c r="E5" s="33"/>
      <c r="F5" s="32"/>
      <c r="G5" s="34">
        <f>SUBTOTAL(109,Table1[Student Friendly Services 
Sch 1, Prov 2(a) 
(PCA 25309)])</f>
        <v>3500000</v>
      </c>
      <c r="H5" s="34">
        <f>SUBTOTAL(109,Table1[Online Educational Resources
Sch 2, Prov 2(b) 
(PCA 24220)])</f>
        <v>3000000</v>
      </c>
      <c r="I5" s="35">
        <f>SUBTOTAL(109,Table1[Total 
Apportionment])</f>
        <v>6500000</v>
      </c>
    </row>
    <row r="6" spans="1:9" ht="16.5" customHeight="1" x14ac:dyDescent="0.35">
      <c r="A6" s="10" t="s">
        <v>1</v>
      </c>
      <c r="D6" s="7"/>
      <c r="E6" s="7"/>
      <c r="F6" s="7"/>
      <c r="G6" s="9"/>
      <c r="H6" s="7"/>
      <c r="I6" s="7"/>
    </row>
    <row r="7" spans="1:9" ht="16.5" customHeight="1" x14ac:dyDescent="0.35">
      <c r="A7" s="11" t="s">
        <v>2</v>
      </c>
      <c r="E7" s="1"/>
      <c r="F7" s="1"/>
    </row>
    <row r="8" spans="1:9" ht="16.5" customHeight="1" x14ac:dyDescent="0.35">
      <c r="A8" s="12" t="s">
        <v>13</v>
      </c>
      <c r="G8" s="5"/>
    </row>
    <row r="9" spans="1:9" ht="16.5" customHeight="1" x14ac:dyDescent="0.25"/>
    <row r="10" spans="1:9" ht="16.5" customHeight="1" x14ac:dyDescent="0.25">
      <c r="D10" s="4"/>
      <c r="E10" s="1"/>
      <c r="F10" s="1"/>
    </row>
    <row r="11" spans="1:9" ht="16.5" customHeight="1" x14ac:dyDescent="0.25"/>
    <row r="12" spans="1:9" ht="16.5" customHeight="1" x14ac:dyDescent="0.25"/>
    <row r="13" spans="1:9" ht="16.5" customHeight="1" x14ac:dyDescent="0.25"/>
    <row r="14" spans="1:9" ht="16.5" customHeight="1" x14ac:dyDescent="0.25"/>
    <row r="15" spans="1:9" ht="16.5" customHeight="1" x14ac:dyDescent="0.25"/>
    <row r="16" spans="1:9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3.5" customHeight="1" x14ac:dyDescent="0.25"/>
    <row r="24" ht="13.5" customHeight="1" x14ac:dyDescent="0.25"/>
  </sheetData>
  <sortState ref="E228:I228">
    <sortCondition ref="E228"/>
  </sortState>
  <pageMargins left="0.75" right="0.75" top="0.5" bottom="0.5" header="0.3" footer="0.25"/>
  <pageSetup scale="72" fitToHeight="0" orientation="landscape" r:id="rId1"/>
  <headerFooter alignWithMargins="0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2"/>
  <sheetViews>
    <sheetView zoomScaleNormal="100" workbookViewId="0">
      <pane ySplit="3" topLeftCell="A4" activePane="bottomLeft" state="frozen"/>
      <selection pane="bottomLeft"/>
    </sheetView>
  </sheetViews>
  <sheetFormatPr defaultColWidth="9.23046875" defaultRowHeight="12.5" x14ac:dyDescent="0.25"/>
  <cols>
    <col min="1" max="1" width="15.84375" style="2" customWidth="1"/>
    <col min="2" max="2" width="33.765625" style="1" customWidth="1"/>
    <col min="3" max="3" width="26.53515625" style="1" customWidth="1"/>
    <col min="4" max="4" width="21.23046875" style="1" customWidth="1"/>
    <col min="5" max="16384" width="9.23046875" style="1"/>
  </cols>
  <sheetData>
    <row r="1" spans="1:4" ht="18" x14ac:dyDescent="0.25">
      <c r="A1" s="30" t="s">
        <v>23</v>
      </c>
    </row>
    <row r="2" spans="1:4" ht="15.5" x14ac:dyDescent="0.35">
      <c r="A2" s="36" t="s">
        <v>15</v>
      </c>
    </row>
    <row r="3" spans="1:4" s="27" customFormat="1" ht="31.5" thickBot="1" x14ac:dyDescent="0.4">
      <c r="A3" s="24" t="s">
        <v>0</v>
      </c>
      <c r="B3" s="25" t="s">
        <v>19</v>
      </c>
      <c r="C3" s="25" t="s">
        <v>14</v>
      </c>
      <c r="D3" s="26" t="s">
        <v>3</v>
      </c>
    </row>
    <row r="4" spans="1:4" s="13" customFormat="1" ht="16.5" customHeight="1" thickTop="1" x14ac:dyDescent="0.35">
      <c r="A4" s="14" t="s">
        <v>10</v>
      </c>
      <c r="B4" s="8" t="s">
        <v>20</v>
      </c>
      <c r="C4" s="8" t="s">
        <v>21</v>
      </c>
      <c r="D4" s="28">
        <v>6500000</v>
      </c>
    </row>
    <row r="5" spans="1:4" s="16" customFormat="1" ht="16.5" customHeight="1" x14ac:dyDescent="0.35">
      <c r="A5" s="37" t="s">
        <v>7</v>
      </c>
      <c r="B5" s="33"/>
      <c r="C5" s="33"/>
      <c r="D5" s="38">
        <f>SUBTOTAL(109,Table13[Total 
Apportionment])</f>
        <v>6500000</v>
      </c>
    </row>
    <row r="6" spans="1:4" ht="16.5" customHeight="1" x14ac:dyDescent="0.35">
      <c r="A6" s="10" t="s">
        <v>1</v>
      </c>
      <c r="B6" s="16"/>
      <c r="C6" s="16"/>
      <c r="D6" s="16"/>
    </row>
    <row r="7" spans="1:4" ht="16.5" customHeight="1" x14ac:dyDescent="0.35">
      <c r="A7" s="17" t="s">
        <v>2</v>
      </c>
      <c r="B7" s="16"/>
      <c r="C7" s="16"/>
      <c r="D7" s="16"/>
    </row>
    <row r="8" spans="1:4" ht="16.5" customHeight="1" x14ac:dyDescent="0.35">
      <c r="A8" s="18" t="s">
        <v>13</v>
      </c>
      <c r="B8" s="6"/>
      <c r="C8" s="6"/>
      <c r="D8" s="16"/>
    </row>
    <row r="9" spans="1:4" ht="16.5" customHeight="1" x14ac:dyDescent="0.25">
      <c r="A9" s="4"/>
    </row>
    <row r="10" spans="1:4" ht="16.5" customHeight="1" x14ac:dyDescent="0.25"/>
    <row r="11" spans="1:4" ht="16.5" customHeight="1" x14ac:dyDescent="0.25"/>
    <row r="12" spans="1:4" ht="16.5" customHeight="1" x14ac:dyDescent="0.25"/>
    <row r="13" spans="1:4" ht="16.5" customHeight="1" x14ac:dyDescent="0.3">
      <c r="B13" s="6"/>
      <c r="C13" s="6"/>
    </row>
    <row r="14" spans="1:4" ht="16.5" customHeight="1" x14ac:dyDescent="0.25"/>
    <row r="15" spans="1:4" ht="16.5" customHeight="1" x14ac:dyDescent="0.25"/>
    <row r="16" spans="1:4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3.5" customHeight="1" x14ac:dyDescent="0.25"/>
    <row r="22" ht="13.5" customHeight="1" x14ac:dyDescent="0.25"/>
  </sheetData>
  <pageMargins left="0.75" right="0.75" top="0.5" bottom="0.5" header="0.3" footer="0.25"/>
  <pageSetup scale="77" fitToHeight="0" orientation="portrait" r:id="rId1"/>
  <headerFooter alignWithMargins="0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Student Friendly Services (CA Dept of Education)</dc:title>
  <dc:subject>Student Friendly Services first apportionment schedule for fiscal year 2019-20.</dc:subject>
  <dc:creator>AHodge</dc:creator>
  <cp:lastModifiedBy>Taylor Uda</cp:lastModifiedBy>
  <cp:lastPrinted>2019-12-17T22:54:04Z</cp:lastPrinted>
  <dcterms:created xsi:type="dcterms:W3CDTF">2013-02-12T22:52:12Z</dcterms:created>
  <dcterms:modified xsi:type="dcterms:W3CDTF">2021-12-01T22:17:46Z</dcterms:modified>
</cp:coreProperties>
</file>