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ATEG\Categorical Web Migration\Student Friendly Services (Riverside COE)\2021-22\"/>
    </mc:Choice>
  </mc:AlternateContent>
  <xr:revisionPtr revIDLastSave="0" documentId="13_ncr:1_{8AC56A15-2544-4780-8F6E-AE3868FD9705}" xr6:coauthVersionLast="36" xr6:coauthVersionMax="36" xr10:uidLastSave="{00000000-0000-0000-0000-000000000000}"/>
  <bookViews>
    <workbookView xWindow="12350" yWindow="-150" windowWidth="12840" windowHeight="1215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Amounts'!$E$4:$G$4</definedName>
    <definedName name="_xlnm.Print_Titles" localSheetId="1">'County Totals'!$4:$4</definedName>
    <definedName name="_xlnm.Print_Titles" localSheetId="0">'LEA Amounts'!$4:$4</definedName>
  </definedNames>
  <calcPr calcId="191029"/>
</workbook>
</file>

<file path=xl/calcChain.xml><?xml version="1.0" encoding="utf-8"?>
<calcChain xmlns="http://schemas.openxmlformats.org/spreadsheetml/2006/main">
  <c r="H6" i="1" l="1"/>
  <c r="G6" i="1"/>
  <c r="D6" i="2" l="1"/>
  <c r="I5" i="1" l="1"/>
  <c r="I6" i="1" l="1"/>
</calcChain>
</file>

<file path=xl/sharedStrings.xml><?xml version="1.0" encoding="utf-8"?>
<sst xmlns="http://schemas.openxmlformats.org/spreadsheetml/2006/main" count="33" uniqueCount="25">
  <si>
    <t>County Code</t>
  </si>
  <si>
    <t>California Department of Education</t>
  </si>
  <si>
    <t>School Fiscal Services Division</t>
  </si>
  <si>
    <t>Total 
Apportionment</t>
  </si>
  <si>
    <t>FI$Cal
Supplier ID</t>
  </si>
  <si>
    <t>FI$Cal Address Sequence ID</t>
  </si>
  <si>
    <t>Service
Location
Field</t>
  </si>
  <si>
    <t>STATEWIDE TOTAL</t>
  </si>
  <si>
    <t>Riverside</t>
  </si>
  <si>
    <t>0000011837</t>
  </si>
  <si>
    <t>33</t>
  </si>
  <si>
    <t>Invoice #</t>
  </si>
  <si>
    <t>County Summary of the Apportionment to the Riverside County Office of Education</t>
  </si>
  <si>
    <t>Schedule of the Apportionment to the Riverside County Office of Education</t>
  </si>
  <si>
    <t>County
Code</t>
  </si>
  <si>
    <t>District
Code</t>
  </si>
  <si>
    <t>County
Name</t>
  </si>
  <si>
    <t>For Student Friendly Services and Online Educational Resources</t>
  </si>
  <si>
    <t>County Treasurer</t>
  </si>
  <si>
    <t xml:space="preserve">Riverside </t>
  </si>
  <si>
    <t>Student Friendly Services 
Sch (1), Prov 2.a. 
(PCA 25309)</t>
  </si>
  <si>
    <t>Online Educational Resources
Sch (2), Prov 2.b. 
(PCA 24220)</t>
  </si>
  <si>
    <t>Fiscal Year 2021–22</t>
  </si>
  <si>
    <t>October 2021</t>
  </si>
  <si>
    <t>21-25309 &amp; 21-24220 10-01-2021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</si>
</sst>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3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/>
    <xf numFmtId="0" fontId="0" fillId="0" borderId="0" xfId="0" quotePrefix="1" applyFont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49" fontId="12" fillId="2" borderId="3" xfId="0" applyNumberFormat="1" applyFont="1" applyFill="1" applyBorder="1" applyAlignment="1">
      <alignment horizontal="center" wrapText="1"/>
    </xf>
    <xf numFmtId="49" fontId="12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0" fontId="5" fillId="0" borderId="0" xfId="0" quotePrefix="1" applyFont="1" applyFill="1" applyBorder="1" applyAlignment="1">
      <alignment horizontal="center" wrapText="1"/>
    </xf>
    <xf numFmtId="0" fontId="6" fillId="0" borderId="0" xfId="5" applyFill="1" applyAlignment="1">
      <alignment horizontal="left"/>
    </xf>
    <xf numFmtId="0" fontId="9" fillId="0" borderId="0" xfId="3" applyFont="1" applyFill="1" applyAlignment="1">
      <alignment horizontal="left"/>
    </xf>
    <xf numFmtId="0" fontId="8" fillId="0" borderId="1" xfId="4" applyFill="1" applyAlignment="1">
      <alignment horizontal="left"/>
    </xf>
    <xf numFmtId="0" fontId="8" fillId="0" borderId="1" xfId="4" applyAlignment="1">
      <alignment horizontal="left"/>
    </xf>
    <xf numFmtId="164" fontId="8" fillId="0" borderId="1" xfId="4" applyNumberFormat="1" applyFill="1" applyAlignment="1">
      <alignment horizontal="right"/>
    </xf>
    <xf numFmtId="164" fontId="8" fillId="0" borderId="1" xfId="4" applyNumberFormat="1" applyAlignment="1">
      <alignment horizontal="right"/>
    </xf>
    <xf numFmtId="0" fontId="11" fillId="0" borderId="4" xfId="0" quotePrefix="1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49" fontId="6" fillId="0" borderId="0" xfId="5" applyNumberFormat="1" applyFill="1" applyAlignment="1">
      <alignment horizontal="left"/>
    </xf>
    <xf numFmtId="49" fontId="9" fillId="0" borderId="0" xfId="3" applyNumberFormat="1" applyFont="1" applyFill="1" applyAlignment="1">
      <alignment horizontal="left"/>
    </xf>
    <xf numFmtId="0" fontId="8" fillId="0" borderId="1" xfId="4" applyFill="1" applyAlignment="1"/>
    <xf numFmtId="164" fontId="8" fillId="0" borderId="1" xfId="4" applyNumberFormat="1" applyAlignment="1"/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5"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numFmt numFmtId="164" formatCode="&quot;$&quot;#,##0"/>
      <alignment horizontal="general" vertical="bottom" textRotation="0" wrapText="0" indent="0" justifyLastLine="0" shrinkToFit="0" readingOrder="0"/>
    </dxf>
    <dxf>
      <numFmt numFmtId="164" formatCode="&quot;$&quot;#,##0"/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6" totalsRowCount="1" headerRowDxfId="34" dataDxfId="32" totalsRowDxfId="30" headerRowBorderDxfId="33" tableBorderDxfId="31" totalsRowCellStyle="Total">
  <tableColumns count="9">
    <tableColumn id="3" xr3:uid="{71162371-2C85-40CA-96D9-F172BA509475}" name="County_x000a_Name" totalsRowLabel="STATEWIDE TOTAL" dataDxfId="5" totalsRowDxfId="4" totalsRowCellStyle="Total"/>
    <tableColumn id="5" xr3:uid="{DB4C39BE-92E6-473D-8FB2-B16997168928}" name="FI$Cal_x000a_Supplier ID" dataDxfId="3" totalsRowDxfId="2" totalsRowCellStyle="Total"/>
    <tableColumn id="7" xr3:uid="{20C61DFD-7A47-4FBD-9BCD-4E0887498736}" name="FI$Cal Address Sequence ID" dataDxfId="1" totalsRowDxfId="0" totalsRowCellStyle="Total"/>
    <tableColumn id="1" xr3:uid="{00000000-0010-0000-0000-000001000000}" name="County_x000a_Code" dataDxfId="29" totalsRowDxfId="28" totalsRowCellStyle="Total"/>
    <tableColumn id="2" xr3:uid="{00000000-0010-0000-0000-000002000000}" name="District_x000a_Code" dataDxfId="27" totalsRowDxfId="26" totalsRowCellStyle="Total"/>
    <tableColumn id="13" xr3:uid="{00000000-0010-0000-0000-00000D000000}" name="Service_x000a_Location_x000a_Field" dataDxfId="25" totalsRowDxfId="24" totalsRowCellStyle="Total"/>
    <tableColumn id="4" xr3:uid="{00000000-0010-0000-0000-000004000000}" name="Student Friendly Services _x000a_Sch (1), Prov 2.a. _x000a_(PCA 25309)" totalsRowFunction="sum" dataDxfId="23" totalsRowDxfId="22" totalsRowCellStyle="Total"/>
    <tableColumn id="6" xr3:uid="{00000000-0010-0000-0000-000006000000}" name="Online Educational Resources_x000a_Sch (2), Prov 2.b. _x000a_(PCA 24220)" totalsRowFunction="sum" dataDxfId="21" totalsRowDxfId="20" totalsRowCellStyle="Total"/>
    <tableColumn id="11" xr3:uid="{00000000-0010-0000-0000-00000B000000}" name="Total _x000a_Apportionment" totalsRowFunction="sum" dataDxfId="19" totalsRowDxfId="18" totalsRowCellStyle="Total">
      <calculatedColumnFormula>SUM(Table1[[#This Row],[Student Friendly Services 
Sch (1), Prov 2.a. 
(PCA 25309)]:[Online Educational Resources
Sch (2), Prov 2.b. 
(PCA 24220)]])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tudent Friendly Services and Online Educational Resource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D6" totalsRowCount="1" headerRowDxfId="17" dataDxfId="15" headerRowBorderDxfId="16" tableBorderDxfId="14" totalsRowCellStyle="Total">
  <tableColumns count="4">
    <tableColumn id="1" xr3:uid="{00000000-0010-0000-0100-000001000000}" name="County Code" totalsRowLabel="STATEWIDE TOTAL" dataDxfId="13" totalsRowDxfId="12" dataCellStyle="Total" totalsRowCellStyle="Total"/>
    <tableColumn id="3" xr3:uid="{00000000-0010-0000-0100-000003000000}" name="County Treasurer" dataDxfId="11" totalsRowDxfId="10" totalsRowCellStyle="Total"/>
    <tableColumn id="2" xr3:uid="{00000000-0010-0000-0100-000002000000}" name="Invoice #" dataDxfId="9" totalsRowDxfId="8" totalsRowCellStyle="Total"/>
    <tableColumn id="11" xr3:uid="{00000000-0010-0000-0100-00000B000000}" name="Total _x000a_Apportionment" totalsRowFunction="sum" dataDxfId="7" totalsRow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tudent Friendly Services and Online Educational Resources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9.765625" style="1" customWidth="1"/>
    <col min="2" max="3" width="12.765625" style="1" customWidth="1"/>
    <col min="4" max="4" width="9.765625" style="2" customWidth="1"/>
    <col min="5" max="6" width="9.765625" style="3" customWidth="1"/>
    <col min="7" max="7" width="20.765625" style="1" customWidth="1"/>
    <col min="8" max="8" width="19.69140625" style="1" customWidth="1"/>
    <col min="9" max="9" width="17.84375" style="1" customWidth="1"/>
    <col min="10" max="16384" width="9.23046875" style="1"/>
  </cols>
  <sheetData>
    <row r="1" spans="1:9" ht="18" x14ac:dyDescent="0.4">
      <c r="A1" s="32" t="s">
        <v>13</v>
      </c>
    </row>
    <row r="2" spans="1:9" ht="15.5" x14ac:dyDescent="0.35">
      <c r="A2" s="31" t="s">
        <v>17</v>
      </c>
    </row>
    <row r="3" spans="1:9" ht="16" thickBot="1" x14ac:dyDescent="0.4">
      <c r="A3" s="25" t="s">
        <v>22</v>
      </c>
    </row>
    <row r="4" spans="1:9" s="18" customFormat="1" ht="63" thickTop="1" thickBot="1" x14ac:dyDescent="0.4">
      <c r="A4" s="21" t="s">
        <v>16</v>
      </c>
      <c r="B4" s="21" t="s">
        <v>4</v>
      </c>
      <c r="C4" s="21" t="s">
        <v>5</v>
      </c>
      <c r="D4" s="22" t="s">
        <v>14</v>
      </c>
      <c r="E4" s="23" t="s">
        <v>15</v>
      </c>
      <c r="F4" s="23" t="s">
        <v>6</v>
      </c>
      <c r="G4" s="23" t="s">
        <v>20</v>
      </c>
      <c r="H4" s="23" t="s">
        <v>21</v>
      </c>
      <c r="I4" s="23" t="s">
        <v>3</v>
      </c>
    </row>
    <row r="5" spans="1:9" s="13" customFormat="1" ht="16" thickTop="1" x14ac:dyDescent="0.35">
      <c r="A5" s="17" t="s">
        <v>8</v>
      </c>
      <c r="B5" s="37" t="s">
        <v>9</v>
      </c>
      <c r="C5" s="38">
        <v>11</v>
      </c>
      <c r="D5" s="27" t="s">
        <v>10</v>
      </c>
      <c r="E5" s="26">
        <v>10330</v>
      </c>
      <c r="F5" s="26">
        <v>10330</v>
      </c>
      <c r="G5" s="20">
        <v>7300000</v>
      </c>
      <c r="H5" s="20">
        <v>5500000</v>
      </c>
      <c r="I5" s="20">
        <f>SUM(Table1[[#This Row],[Student Friendly Services 
Sch (1), Prov 2.a. 
(PCA 25309)]:[Online Educational Resources
Sch (2), Prov 2.b. 
(PCA 24220)]])</f>
        <v>12800000</v>
      </c>
    </row>
    <row r="6" spans="1:9" s="6" customFormat="1" ht="16.5" customHeight="1" x14ac:dyDescent="0.35">
      <c r="A6" s="33" t="s">
        <v>7</v>
      </c>
      <c r="B6" s="33"/>
      <c r="C6" s="33"/>
      <c r="D6" s="33"/>
      <c r="E6" s="33"/>
      <c r="F6" s="34"/>
      <c r="G6" s="35">
        <f>SUBTOTAL(109,Table1[Student Friendly Services 
Sch (1), Prov 2.a. 
(PCA 25309)])</f>
        <v>7300000</v>
      </c>
      <c r="H6" s="35">
        <f>SUBTOTAL(109,Table1[Online Educational Resources
Sch (2), Prov 2.b. 
(PCA 24220)])</f>
        <v>5500000</v>
      </c>
      <c r="I6" s="36">
        <f>SUBTOTAL(109,Table1[Total 
Apportionment])</f>
        <v>12800000</v>
      </c>
    </row>
    <row r="7" spans="1:9" ht="16.5" customHeight="1" x14ac:dyDescent="0.35">
      <c r="A7" s="10" t="s">
        <v>1</v>
      </c>
      <c r="D7" s="7"/>
      <c r="E7" s="7"/>
      <c r="F7" s="7"/>
      <c r="G7" s="9"/>
      <c r="H7" s="7"/>
      <c r="I7" s="7"/>
    </row>
    <row r="8" spans="1:9" ht="16.5" customHeight="1" x14ac:dyDescent="0.35">
      <c r="A8" s="11" t="s">
        <v>2</v>
      </c>
      <c r="E8" s="1"/>
      <c r="F8" s="1"/>
    </row>
    <row r="9" spans="1:9" ht="16.5" customHeight="1" x14ac:dyDescent="0.35">
      <c r="A9" s="12" t="s">
        <v>23</v>
      </c>
      <c r="G9" s="5"/>
    </row>
    <row r="10" spans="1:9" ht="16.5" customHeight="1" x14ac:dyDescent="0.25"/>
    <row r="11" spans="1:9" ht="16.5" customHeight="1" x14ac:dyDescent="0.25">
      <c r="D11" s="4"/>
      <c r="E11" s="1"/>
      <c r="F11" s="1"/>
    </row>
    <row r="12" spans="1:9" ht="16.5" customHeight="1" x14ac:dyDescent="0.25"/>
    <row r="13" spans="1:9" ht="16.5" customHeight="1" x14ac:dyDescent="0.25"/>
    <row r="14" spans="1:9" ht="16.5" customHeight="1" x14ac:dyDescent="0.25"/>
    <row r="15" spans="1:9" ht="16.5" customHeight="1" x14ac:dyDescent="0.25"/>
    <row r="16" spans="1: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3.5" customHeight="1" x14ac:dyDescent="0.25"/>
    <row r="25" ht="13.5" customHeight="1" x14ac:dyDescent="0.25"/>
  </sheetData>
  <sortState ref="E229:I229">
    <sortCondition ref="E229"/>
  </sortState>
  <pageMargins left="0.75" right="0.75" top="0.5" bottom="0.5" header="0.3" footer="0.25"/>
  <pageSetup scale="83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"/>
  <sheetViews>
    <sheetView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15.84375" style="2" customWidth="1"/>
    <col min="2" max="2" width="33.765625" style="1" customWidth="1"/>
    <col min="3" max="3" width="32.23046875" style="1" customWidth="1"/>
    <col min="4" max="4" width="21.23046875" style="1" customWidth="1"/>
    <col min="5" max="16384" width="9.23046875" style="1"/>
  </cols>
  <sheetData>
    <row r="1" spans="1:4" ht="18" x14ac:dyDescent="0.4">
      <c r="A1" s="40" t="s">
        <v>12</v>
      </c>
    </row>
    <row r="2" spans="1:4" ht="15.5" x14ac:dyDescent="0.35">
      <c r="A2" s="39" t="s">
        <v>17</v>
      </c>
    </row>
    <row r="3" spans="1:4" ht="15.5" x14ac:dyDescent="0.35">
      <c r="A3" s="24" t="s">
        <v>22</v>
      </c>
    </row>
    <row r="4" spans="1:4" s="18" customFormat="1" ht="31.5" thickBot="1" x14ac:dyDescent="0.4">
      <c r="A4" s="22" t="s">
        <v>0</v>
      </c>
      <c r="B4" s="29" t="s">
        <v>18</v>
      </c>
      <c r="C4" s="29" t="s">
        <v>11</v>
      </c>
      <c r="D4" s="29" t="s">
        <v>3</v>
      </c>
    </row>
    <row r="5" spans="1:4" s="13" customFormat="1" ht="16.5" customHeight="1" thickTop="1" x14ac:dyDescent="0.35">
      <c r="A5" s="28" t="s">
        <v>10</v>
      </c>
      <c r="B5" s="8" t="s">
        <v>19</v>
      </c>
      <c r="C5" s="30" t="s">
        <v>24</v>
      </c>
      <c r="D5" s="19">
        <v>12800000</v>
      </c>
    </row>
    <row r="6" spans="1:4" s="14" customFormat="1" ht="16.5" customHeight="1" x14ac:dyDescent="0.35">
      <c r="A6" s="41" t="s">
        <v>7</v>
      </c>
      <c r="B6" s="33"/>
      <c r="C6" s="33"/>
      <c r="D6" s="42">
        <f>SUBTOTAL(109,Table13[Total 
Apportionment])</f>
        <v>12800000</v>
      </c>
    </row>
    <row r="7" spans="1:4" ht="16.5" customHeight="1" x14ac:dyDescent="0.35">
      <c r="A7" s="10" t="s">
        <v>1</v>
      </c>
      <c r="B7" s="14"/>
      <c r="C7" s="14"/>
      <c r="D7" s="14"/>
    </row>
    <row r="8" spans="1:4" ht="16.5" customHeight="1" x14ac:dyDescent="0.35">
      <c r="A8" s="15" t="s">
        <v>2</v>
      </c>
      <c r="B8" s="14"/>
      <c r="C8" s="14"/>
      <c r="D8" s="14"/>
    </row>
    <row r="9" spans="1:4" ht="16.5" customHeight="1" x14ac:dyDescent="0.35">
      <c r="A9" s="16" t="s">
        <v>23</v>
      </c>
      <c r="B9" s="6"/>
      <c r="C9" s="6"/>
      <c r="D9" s="14"/>
    </row>
    <row r="10" spans="1:4" ht="16.5" customHeight="1" x14ac:dyDescent="0.25">
      <c r="A10" s="4"/>
    </row>
    <row r="11" spans="1:4" ht="16.5" customHeight="1" x14ac:dyDescent="0.25"/>
    <row r="12" spans="1:4" ht="16.5" customHeight="1" x14ac:dyDescent="0.25"/>
    <row r="13" spans="1:4" ht="16.5" customHeight="1" x14ac:dyDescent="0.25"/>
    <row r="14" spans="1:4" ht="16.5" customHeight="1" x14ac:dyDescent="0.3">
      <c r="B14" s="6"/>
      <c r="C14" s="6"/>
    </row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pageMargins left="0.75" right="0.75" top="0.5" bottom="0.5" header="0.3" footer="0.25"/>
  <pageSetup scale="77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Student Friendly Services (CA Dept of Education)</dc:title>
  <dc:subject>Student Friendly Services first apportionment schedule for fiscal year 2021-22.</dc:subject>
  <dc:creator>AHodge</dc:creator>
  <cp:lastModifiedBy>Taylor Uda</cp:lastModifiedBy>
  <cp:lastPrinted>2019-10-10T01:21:50Z</cp:lastPrinted>
  <dcterms:created xsi:type="dcterms:W3CDTF">2013-02-12T22:52:12Z</dcterms:created>
  <dcterms:modified xsi:type="dcterms:W3CDTF">2022-12-07T18:44:16Z</dcterms:modified>
</cp:coreProperties>
</file>