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19-20\Part A\"/>
    </mc:Choice>
  </mc:AlternateContent>
  <xr:revisionPtr revIDLastSave="0" documentId="13_ncr:1_{4DF823CC-E52F-4676-9E64-E7B28DE477EF}" xr6:coauthVersionLast="36" xr6:coauthVersionMax="36" xr10:uidLastSave="{00000000-0000-0000-0000-000000000000}"/>
  <bookViews>
    <workbookView xWindow="0" yWindow="0" windowWidth="28800" windowHeight="12230" xr2:uid="{D6B64A5E-1817-45F2-8D89-B4BCBDD4348B}"/>
  </bookViews>
  <sheets>
    <sheet name="2019-20 Title I Pt A 14 - LEA" sheetId="1" r:id="rId1"/>
    <sheet name="2019-20 Title I Pt A 14 - Cty" sheetId="2" r:id="rId2"/>
  </sheets>
  <definedNames>
    <definedName name="_xlnm._FilterDatabase" localSheetId="1" hidden="1">'2019-20 Title I Pt A 14 - Cty'!$A$5:$D$5</definedName>
    <definedName name="_xlnm._FilterDatabase" localSheetId="0" hidden="1">'2019-20 Title I Pt A 14 - LEA'!$A$6:$L$6</definedName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L17" i="1"/>
  <c r="D11" i="2"/>
</calcChain>
</file>

<file path=xl/sharedStrings.xml><?xml version="1.0" encoding="utf-8"?>
<sst xmlns="http://schemas.openxmlformats.org/spreadsheetml/2006/main" count="146" uniqueCount="107">
  <si>
    <t>Every Student Succeeds Act</t>
  </si>
  <si>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</si>
  <si>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</si>
  <si>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</si>
  <si>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</si>
  <si>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</si>
  <si>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</si>
  <si>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</si>
  <si>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</si>
  <si>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</si>
  <si>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</si>
  <si>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</si>
  <si>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</si>
  <si>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N/A</t>
  </si>
  <si>
    <t xml:space="preserve">Fiscal Year 2019‒20 </t>
  </si>
  <si>
    <t>2019‒20
Final
Allocation
Amount</t>
  </si>
  <si>
    <t>FI$Cal
Supplier
ID</t>
  </si>
  <si>
    <t>FI$Cal
Address
Sequence
ID</t>
  </si>
  <si>
    <t xml:space="preserve">Improving Basic Programs Operated by Local Educational Agencies </t>
  </si>
  <si>
    <t>Fiscal Year 2019-20</t>
  </si>
  <si>
    <t>County
Treasurer</t>
  </si>
  <si>
    <t>Invoice Number</t>
  </si>
  <si>
    <t>County
Total</t>
  </si>
  <si>
    <t xml:space="preserve">Improving Basic Programs Operated by Local Education Agencies 
</t>
  </si>
  <si>
    <t>Palos Verdes Peninsula Unified</t>
  </si>
  <si>
    <t>Aspire East Palo Alto Charter</t>
  </si>
  <si>
    <t>Sol Aureus College Preparatory</t>
  </si>
  <si>
    <t>Aspire Capitol Heights Academy</t>
  </si>
  <si>
    <t>Aspire Inskeep Academy Charter</t>
  </si>
  <si>
    <t>Aspire Centennial College Preparatory Academy</t>
  </si>
  <si>
    <t>Aspire APEX Academy</t>
  </si>
  <si>
    <t>Aspire Alexander Twilight Secondary Academy</t>
  </si>
  <si>
    <t>Aspire Triumph Technology Academy</t>
  </si>
  <si>
    <t>Aspire Benjamin Holt Middle</t>
  </si>
  <si>
    <t>64865</t>
  </si>
  <si>
    <t>C0125</t>
  </si>
  <si>
    <t>C0552</t>
  </si>
  <si>
    <t>C0598</t>
  </si>
  <si>
    <t>C1332</t>
  </si>
  <si>
    <t>C1436</t>
  </si>
  <si>
    <t>C1552</t>
  </si>
  <si>
    <t>C1555</t>
  </si>
  <si>
    <t>C1663</t>
  </si>
  <si>
    <t>C1782</t>
  </si>
  <si>
    <t>0125</t>
  </si>
  <si>
    <t>0552</t>
  </si>
  <si>
    <t>0598</t>
  </si>
  <si>
    <t>1332</t>
  </si>
  <si>
    <t>1436</t>
  </si>
  <si>
    <t>1552</t>
  </si>
  <si>
    <t>1555</t>
  </si>
  <si>
    <t>1663</t>
  </si>
  <si>
    <t>1782</t>
  </si>
  <si>
    <t>19648650000000</t>
  </si>
  <si>
    <t>19</t>
  </si>
  <si>
    <t>0000000</t>
  </si>
  <si>
    <t>41689990134197</t>
  </si>
  <si>
    <t>41</t>
  </si>
  <si>
    <t>68999</t>
  </si>
  <si>
    <t>0134197</t>
  </si>
  <si>
    <t>34674390101295</t>
  </si>
  <si>
    <t>34</t>
  </si>
  <si>
    <t>67439</t>
  </si>
  <si>
    <t>0101295</t>
  </si>
  <si>
    <t>34674390102343</t>
  </si>
  <si>
    <t>0102343</t>
  </si>
  <si>
    <t>19647330124800</t>
  </si>
  <si>
    <t>64733</t>
  </si>
  <si>
    <t>0124800</t>
  </si>
  <si>
    <t>19647330126797</t>
  </si>
  <si>
    <t>0126797</t>
  </si>
  <si>
    <t>39686760121541</t>
  </si>
  <si>
    <t>39</t>
  </si>
  <si>
    <t>68676</t>
  </si>
  <si>
    <t>0121541</t>
  </si>
  <si>
    <t>34674470121467</t>
  </si>
  <si>
    <t>67447</t>
  </si>
  <si>
    <t>0121467</t>
  </si>
  <si>
    <t>01612590130732</t>
  </si>
  <si>
    <t>01</t>
  </si>
  <si>
    <t>61259</t>
  </si>
  <si>
    <t>0130732</t>
  </si>
  <si>
    <t>39685850133678</t>
  </si>
  <si>
    <t>68585</t>
  </si>
  <si>
    <t>0133678</t>
  </si>
  <si>
    <t>14th Apportionment</t>
  </si>
  <si>
    <t>0000011784</t>
  </si>
  <si>
    <t>Alameda</t>
  </si>
  <si>
    <t>0000044132</t>
  </si>
  <si>
    <t>Los Angeles</t>
  </si>
  <si>
    <t>0000004357</t>
  </si>
  <si>
    <t>Sacramento</t>
  </si>
  <si>
    <t>0000011841</t>
  </si>
  <si>
    <t>San Joaquin</t>
  </si>
  <si>
    <t>0000011843</t>
  </si>
  <si>
    <t>San Mateo</t>
  </si>
  <si>
    <t>December 2022</t>
  </si>
  <si>
    <t xml:space="preserve">Schedule of the Fourteenth Apportionment for Title I, Part A
</t>
  </si>
  <si>
    <t>County Summary of the Fourteenth Apportionment for Title I, Part A</t>
  </si>
  <si>
    <t>Invoice 19-14329 11-16-2022</t>
  </si>
  <si>
    <t>Voucher Number</t>
  </si>
  <si>
    <t>00336174</t>
  </si>
  <si>
    <t>00336175</t>
  </si>
  <si>
    <t>00336176</t>
  </si>
  <si>
    <t>00336177</t>
  </si>
  <si>
    <t>00336178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</si>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</sst>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7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0"/>
      <name val="Segoe UI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 applyNumberFormat="0" applyFill="0" applyAlignment="0" applyProtection="0"/>
    <xf numFmtId="0" fontId="5" fillId="0" borderId="1" applyNumberFormat="0" applyFill="0" applyAlignment="0" applyProtection="0"/>
  </cellStyleXfs>
  <cellXfs count="82">
    <xf numFmtId="0" fontId="0" fillId="0" borderId="0" xfId="0"/>
    <xf numFmtId="0" fontId="3" fillId="0" borderId="0" xfId="4" applyFont="1" applyAlignment="1">
      <alignment horizontal="left"/>
    </xf>
    <xf numFmtId="0" fontId="0" fillId="0" borderId="0" xfId="0" applyFill="1" applyAlignment="1">
      <alignment horizontal="center"/>
    </xf>
    <xf numFmtId="49" fontId="3" fillId="0" borderId="0" xfId="4" applyNumberFormat="1" applyFont="1" applyFill="1" applyAlignment="1">
      <alignment horizontal="center"/>
    </xf>
    <xf numFmtId="49" fontId="3" fillId="0" borderId="0" xfId="4" applyNumberFormat="1" applyFont="1" applyFill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3" fillId="0" borderId="0" xfId="4" applyFont="1" applyAlignment="1"/>
    <xf numFmtId="6" fontId="3" fillId="0" borderId="0" xfId="4" applyNumberFormat="1" applyFont="1" applyFill="1"/>
    <xf numFmtId="0" fontId="3" fillId="0" borderId="0" xfId="4" applyFont="1" applyFill="1" applyAlignment="1">
      <alignment horizontal="left"/>
    </xf>
    <xf numFmtId="0" fontId="3" fillId="0" borderId="0" xfId="4" applyFont="1" applyFill="1" applyAlignment="1">
      <alignment horizontal="center"/>
    </xf>
    <xf numFmtId="0" fontId="3" fillId="0" borderId="0" xfId="4" applyFont="1" applyFill="1" applyAlignment="1">
      <alignment horizontal="left" wrapText="1"/>
    </xf>
    <xf numFmtId="6" fontId="4" fillId="0" borderId="0" xfId="5" applyNumberFormat="1" applyFont="1" applyFill="1"/>
    <xf numFmtId="0" fontId="4" fillId="0" borderId="0" xfId="5"/>
    <xf numFmtId="0" fontId="0" fillId="0" borderId="0" xfId="5" quotePrefix="1" applyFont="1"/>
    <xf numFmtId="0" fontId="2" fillId="0" borderId="0" xfId="8" applyFill="1" applyAlignment="1">
      <alignment horizontal="centerContinuous" vertical="center" wrapText="1"/>
    </xf>
    <xf numFmtId="0" fontId="2" fillId="0" borderId="0" xfId="8"/>
    <xf numFmtId="6" fontId="3" fillId="0" borderId="0" xfId="8" applyNumberFormat="1" applyFont="1"/>
    <xf numFmtId="0" fontId="4" fillId="0" borderId="0" xfId="8" applyFont="1" applyBorder="1"/>
    <xf numFmtId="49" fontId="4" fillId="0" borderId="0" xfId="8" applyNumberFormat="1" applyFont="1" applyAlignment="1"/>
    <xf numFmtId="6" fontId="3" fillId="0" borderId="0" xfId="8" applyNumberFormat="1" applyFont="1" applyBorder="1"/>
    <xf numFmtId="0" fontId="0" fillId="0" borderId="0" xfId="8" applyFont="1"/>
    <xf numFmtId="0" fontId="3" fillId="0" borderId="0" xfId="9" applyNumberFormat="1" applyFont="1" applyFill="1" applyBorder="1" applyAlignment="1">
      <alignment horizontal="center"/>
    </xf>
    <xf numFmtId="6" fontId="3" fillId="0" borderId="0" xfId="8" applyNumberFormat="1" applyFont="1" applyAlignment="1"/>
    <xf numFmtId="0" fontId="8" fillId="2" borderId="2" xfId="8" applyFont="1" applyFill="1" applyBorder="1" applyAlignment="1">
      <alignment horizontal="center" wrapText="1"/>
    </xf>
    <xf numFmtId="164" fontId="8" fillId="2" borderId="2" xfId="8" applyNumberFormat="1" applyFont="1" applyFill="1" applyBorder="1" applyAlignment="1">
      <alignment horizontal="center" wrapText="1"/>
    </xf>
    <xf numFmtId="49" fontId="0" fillId="0" borderId="0" xfId="8" applyNumberFormat="1" applyFont="1" applyAlignment="1">
      <alignment horizontal="center"/>
    </xf>
    <xf numFmtId="0" fontId="0" fillId="0" borderId="0" xfId="8" applyFont="1" applyBorder="1"/>
    <xf numFmtId="17" fontId="0" fillId="0" borderId="0" xfId="5" quotePrefix="1" applyNumberFormat="1" applyFont="1"/>
    <xf numFmtId="0" fontId="6" fillId="0" borderId="0" xfId="3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/>
    <xf numFmtId="164" fontId="10" fillId="0" borderId="0" xfId="0" applyNumberFormat="1" applyFont="1" applyAlignment="1">
      <alignment horizontal="right"/>
    </xf>
    <xf numFmtId="0" fontId="7" fillId="0" borderId="0" xfId="2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/>
    <xf numFmtId="164" fontId="11" fillId="0" borderId="0" xfId="0" applyNumberFormat="1" applyFont="1" applyAlignment="1">
      <alignment horizontal="right"/>
    </xf>
    <xf numFmtId="0" fontId="12" fillId="0" borderId="0" xfId="1" applyFont="1" applyAlignment="1">
      <alignment horizontal="left"/>
    </xf>
    <xf numFmtId="0" fontId="13" fillId="0" borderId="0" xfId="4" applyFont="1" applyAlignment="1">
      <alignment horizontal="left"/>
    </xf>
    <xf numFmtId="0" fontId="14" fillId="0" borderId="0" xfId="0" applyFont="1" applyFill="1" applyAlignment="1">
      <alignment horizontal="center"/>
    </xf>
    <xf numFmtId="49" fontId="13" fillId="0" borderId="0" xfId="4" applyNumberFormat="1" applyFont="1" applyFill="1" applyAlignment="1">
      <alignment horizontal="center"/>
    </xf>
    <xf numFmtId="49" fontId="13" fillId="0" borderId="0" xfId="4" applyNumberFormat="1" applyFont="1" applyFill="1" applyAlignment="1">
      <alignment horizontal="left" wrapText="1"/>
    </xf>
    <xf numFmtId="0" fontId="14" fillId="0" borderId="0" xfId="0" applyFont="1"/>
    <xf numFmtId="164" fontId="13" fillId="0" borderId="0" xfId="4" applyNumberFormat="1" applyFont="1"/>
    <xf numFmtId="0" fontId="13" fillId="0" borderId="0" xfId="4" applyFont="1"/>
    <xf numFmtId="0" fontId="15" fillId="0" borderId="0" xfId="8" applyFont="1" applyFill="1" applyAlignment="1">
      <alignment horizontal="centerContinuous" vertical="center" wrapText="1"/>
    </xf>
    <xf numFmtId="0" fontId="15" fillId="0" borderId="0" xfId="8" applyFont="1"/>
    <xf numFmtId="0" fontId="16" fillId="0" borderId="0" xfId="8" applyFont="1" applyFill="1" applyAlignment="1">
      <alignment horizontal="centerContinuous" vertical="center" wrapText="1"/>
    </xf>
    <xf numFmtId="0" fontId="16" fillId="0" borderId="0" xfId="8" applyFont="1"/>
    <xf numFmtId="0" fontId="13" fillId="0" borderId="0" xfId="8" applyFont="1" applyFill="1" applyAlignment="1">
      <alignment horizontal="centerContinuous" vertical="center" wrapText="1"/>
    </xf>
    <xf numFmtId="0" fontId="13" fillId="0" borderId="0" xfId="8" applyFont="1"/>
    <xf numFmtId="0" fontId="3" fillId="0" borderId="0" xfId="8" applyFont="1"/>
    <xf numFmtId="0" fontId="1" fillId="0" borderId="0" xfId="3" applyFill="1" applyAlignment="1">
      <alignment horizontal="left" vertical="center"/>
    </xf>
    <xf numFmtId="0" fontId="5" fillId="0" borderId="0" xfId="0" applyFont="1"/>
    <xf numFmtId="0" fontId="7" fillId="0" borderId="0" xfId="1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/>
    </xf>
    <xf numFmtId="0" fontId="8" fillId="2" borderId="3" xfId="8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5" fillId="0" borderId="1" xfId="13" applyAlignment="1">
      <alignment horizontal="left"/>
    </xf>
    <xf numFmtId="0" fontId="5" fillId="0" borderId="1" xfId="13"/>
    <xf numFmtId="6" fontId="5" fillId="0" borderId="1" xfId="13" applyNumberFormat="1"/>
    <xf numFmtId="0" fontId="5" fillId="0" borderId="1" xfId="13" applyNumberFormat="1" applyFill="1" applyAlignment="1" applyProtection="1"/>
    <xf numFmtId="0" fontId="7" fillId="0" borderId="0" xfId="1" applyFont="1" applyAlignment="1">
      <alignment horizontal="left"/>
    </xf>
    <xf numFmtId="0" fontId="1" fillId="0" borderId="0" xfId="3" applyFont="1" applyAlignment="1">
      <alignment horizontal="left"/>
    </xf>
    <xf numFmtId="0" fontId="8" fillId="2" borderId="4" xfId="0" applyFont="1" applyFill="1" applyBorder="1" applyAlignment="1">
      <alignment horizontal="center" wrapText="1"/>
    </xf>
    <xf numFmtId="0" fontId="8" fillId="2" borderId="4" xfId="5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 wrapText="1"/>
    </xf>
    <xf numFmtId="0" fontId="5" fillId="0" borderId="1" xfId="13" applyNumberFormat="1" applyFill="1" applyAlignment="1" applyProtection="1">
      <alignment horizontal="left"/>
    </xf>
    <xf numFmtId="0" fontId="5" fillId="0" borderId="1" xfId="13" applyNumberFormat="1" applyFill="1" applyAlignment="1" applyProtection="1">
      <alignment horizontal="center"/>
    </xf>
    <xf numFmtId="0" fontId="5" fillId="0" borderId="1" xfId="13" applyNumberFormat="1" applyFill="1" applyAlignment="1" applyProtection="1">
      <alignment horizontal="left" wrapText="1"/>
    </xf>
    <xf numFmtId="6" fontId="5" fillId="0" borderId="1" xfId="13" applyNumberFormat="1" applyFill="1" applyAlignment="1" applyProtection="1"/>
  </cellXfs>
  <cellStyles count="14">
    <cellStyle name="Heading 1" xfId="1" builtinId="16"/>
    <cellStyle name="Heading 1 3" xfId="7" xr:uid="{2131A483-E921-4378-844E-ECD9037DEBB5}"/>
    <cellStyle name="Heading 2" xfId="2" builtinId="17"/>
    <cellStyle name="Heading 3" xfId="3" builtinId="18"/>
    <cellStyle name="Heading 4" xfId="12" builtinId="19" customBuiltin="1"/>
    <cellStyle name="Normal" xfId="0" builtinId="0"/>
    <cellStyle name="Normal 2" xfId="11" xr:uid="{782CEA04-66BF-4FA7-9129-4230B1CC7F34}"/>
    <cellStyle name="Normal 2 2" xfId="10" xr:uid="{5E1797D3-5A76-4C50-A857-C181AE389A87}"/>
    <cellStyle name="Normal 20" xfId="4" xr:uid="{F1426174-92E2-43ED-BB90-A3A50BD0E788}"/>
    <cellStyle name="Normal 3" xfId="8" xr:uid="{A2406CFB-68ED-4586-95D8-14476291407D}"/>
    <cellStyle name="Normal 4 2 2" xfId="5" xr:uid="{FC17332F-CDE7-4815-8074-EB36B5E8CC03}"/>
    <cellStyle name="Normal 5" xfId="9" xr:uid="{988E58C5-9B36-4DEC-8C23-3700DA0F6782}"/>
    <cellStyle name="Total" xfId="13" builtinId="25" customBuiltin="1"/>
    <cellStyle name="Total 4" xfId="6" xr:uid="{8D32ABE7-5581-40CC-B5EB-500611CAAF45}"/>
  </cellStyles>
  <dxfs count="36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border outline="0">
        <top style="double">
          <color rgb="FF000000"/>
        </top>
      </border>
    </dxf>
    <dxf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5C77F3-F184-4A7C-912C-18FCEE6C1B19}" name="Table1" displayName="Table1" ref="A6:L17" totalsRowCount="1" headerRowDxfId="13" headerRowBorderDxfId="26" tableBorderDxfId="27" totalsRowCellStyle="Total">
  <autoFilter ref="A6:L16" xr:uid="{76AE48C2-0E9F-4D6B-A77B-93BB23E41F2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6B8B32D5-12D7-4B69-A21E-FECF1EDEF352}" name="County Name" totalsRowLabel="Statewide Total" dataDxfId="25" totalsRowDxfId="12" dataCellStyle="Normal 20" totalsRowCellStyle="Total"/>
    <tableColumn id="2" xr3:uid="{A1FA7C81-18D2-46BA-A3B5-57AF9EA6E392}" name="FI$Cal_x000a_Supplier_x000a_ID" dataDxfId="24" totalsRowDxfId="11" dataCellStyle="Normal 20" totalsRowCellStyle="Total"/>
    <tableColumn id="3" xr3:uid="{0EF8E78F-A4D2-4B52-A99E-66D2229DBB07}" name="FI$Cal_x000a_Address_x000a_Sequence_x000a_ID" dataDxfId="23" totalsRowDxfId="10" dataCellStyle="Normal 20" totalsRowCellStyle="Total"/>
    <tableColumn id="4" xr3:uid="{3CDA802D-0009-45AD-B4EF-34EF4FF3AD67}" name="Full CDS Code" dataDxfId="22" totalsRowDxfId="9" dataCellStyle="Normal 20" totalsRowCellStyle="Total"/>
    <tableColumn id="5" xr3:uid="{63472713-4430-4192-B7F3-92A0352B603C}" name="County_x000a_Code" dataDxfId="21" totalsRowDxfId="8" dataCellStyle="Normal 5" totalsRowCellStyle="Total"/>
    <tableColumn id="6" xr3:uid="{59521C8C-D5FF-4AD9-BDD8-A7D9C116ED7C}" name="District_x000a_Code" dataDxfId="20" totalsRowDxfId="7" dataCellStyle="Normal 5" totalsRowCellStyle="Total"/>
    <tableColumn id="7" xr3:uid="{E2D79A23-7183-4306-B785-AC0F45154E4F}" name="School_x000a_Code" dataDxfId="19" totalsRowDxfId="6" dataCellStyle="Normal 5" totalsRowCellStyle="Total"/>
    <tableColumn id="8" xr3:uid="{83357895-1971-47B1-A665-AB3CC776C2A1}" name="Direct_x000a_Funded_x000a_Charter School_x000a_Number" dataDxfId="18" totalsRowDxfId="5" dataCellStyle="Normal 20" totalsRowCellStyle="Total"/>
    <tableColumn id="9" xr3:uid="{6F6B799F-C260-4553-AD55-ABACCF7DFA7A}" name="Service Location Field" dataDxfId="17" totalsRowDxfId="4" dataCellStyle="Normal 5" totalsRowCellStyle="Total"/>
    <tableColumn id="10" xr3:uid="{FA69D217-E28E-4C04-8360-8DA542CB3CE8}" name="Local Educational Agency" dataDxfId="16" totalsRowDxfId="3" dataCellStyle="Normal 20" totalsRowCellStyle="Total"/>
    <tableColumn id="11" xr3:uid="{A8272346-C2A5-4F92-AF6B-D43560934BFF}" name="2019‒20_x000a_Final_x000a_Allocation_x000a_Amount" totalsRowFunction="sum" dataDxfId="15" totalsRowDxfId="1" dataCellStyle="Normal 4 2 2" totalsRowCellStyle="Total"/>
    <tableColumn id="12" xr3:uid="{C8367FEA-D790-4458-B883-E25937C5C236}" name="14th Apportionment" totalsRowFunction="sum" dataDxfId="14" totalsRowDxfId="2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een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7857BF-0B99-40F8-952A-A418FFD96BAD}" name="Table3" displayName="Table3" ref="A5:E11" totalsRowCount="1" headerRowDxfId="35" headerRowBorderDxfId="34" totalsRowCellStyle="Total">
  <tableColumns count="5">
    <tableColumn id="1" xr3:uid="{68A7689F-082F-4373-86ED-1699017F890F}" name="County_x000a_Code" totalsRowLabel="Statewide Total" dataDxfId="33" totalsRowDxfId="28" totalsRowCellStyle="Total"/>
    <tableColumn id="2" xr3:uid="{9B6549CD-F110-4D9A-A026-CCD7DF1B4F14}" name="County_x000a_Treasurer" dataDxfId="32" totalsRowCellStyle="Total"/>
    <tableColumn id="5" xr3:uid="{1507E35F-D308-4E74-8CEB-A193934A3C26}" name="Invoice Number" dataDxfId="31" totalsRowCellStyle="Total"/>
    <tableColumn id="3" xr3:uid="{355928CD-EF77-408D-8DF2-87A6D7370A3D}" name="County_x000a_Total" totalsRowFunction="sum" dataDxfId="30" totalsRowCellStyle="Total"/>
    <tableColumn id="4" xr3:uid="{46F4B537-4422-452F-9FC1-F6C9D2FD496E}" name="Voucher Number" totalsRowDxfId="29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88D3-B8E4-4988-B7A1-A1B254540D64}">
  <sheetPr>
    <pageSetUpPr fitToPage="1"/>
  </sheetPr>
  <dimension ref="A1:N41"/>
  <sheetViews>
    <sheetView tabSelected="1" workbookViewId="0"/>
  </sheetViews>
  <sheetFormatPr defaultColWidth="8.84375" defaultRowHeight="15.5" x14ac:dyDescent="0.35"/>
  <cols>
    <col min="1" max="1" width="14.4609375" style="1" customWidth="1"/>
    <col min="2" max="2" width="14" style="1" customWidth="1"/>
    <col min="3" max="3" width="11.3046875" style="1" customWidth="1"/>
    <col min="4" max="4" width="16.3046875" style="1" customWidth="1"/>
    <col min="5" max="5" width="7.84375" style="2" customWidth="1"/>
    <col min="6" max="6" width="7.3046875" style="3" bestFit="1" customWidth="1"/>
    <col min="7" max="7" width="9.69140625" style="3" customWidth="1"/>
    <col min="8" max="8" width="8" style="3" bestFit="1" customWidth="1"/>
    <col min="9" max="9" width="10.921875" style="3" customWidth="1"/>
    <col min="10" max="10" width="40.765625" style="4" customWidth="1"/>
    <col min="11" max="11" width="13.765625" customWidth="1"/>
    <col min="12" max="12" width="19.84375" style="5" customWidth="1"/>
    <col min="13" max="16384" width="8.84375" style="6"/>
  </cols>
  <sheetData>
    <row r="1" spans="1:12" s="54" customFormat="1" ht="23" x14ac:dyDescent="0.5">
      <c r="A1" s="72" t="s">
        <v>97</v>
      </c>
      <c r="B1" s="47"/>
      <c r="C1" s="47"/>
      <c r="D1" s="48"/>
      <c r="E1" s="49"/>
      <c r="F1" s="50"/>
      <c r="G1" s="50"/>
      <c r="H1" s="50"/>
      <c r="I1" s="50"/>
      <c r="J1" s="51"/>
      <c r="K1" s="52"/>
      <c r="L1" s="53"/>
    </row>
    <row r="2" spans="1:12" s="45" customFormat="1" ht="20" x14ac:dyDescent="0.4">
      <c r="A2" s="65" t="s">
        <v>23</v>
      </c>
      <c r="B2" s="41"/>
      <c r="C2" s="41"/>
      <c r="D2" s="42"/>
      <c r="E2" s="43"/>
      <c r="F2" s="43"/>
      <c r="G2" s="43"/>
      <c r="H2" s="43"/>
      <c r="I2" s="43"/>
      <c r="J2" s="44"/>
      <c r="L2" s="46"/>
    </row>
    <row r="3" spans="1:12" s="39" customFormat="1" ht="18" x14ac:dyDescent="0.4">
      <c r="A3" s="73" t="s">
        <v>0</v>
      </c>
      <c r="B3" s="35"/>
      <c r="C3" s="35"/>
      <c r="D3" s="36"/>
      <c r="E3" s="37"/>
      <c r="F3" s="37"/>
      <c r="G3" s="37" t="s">
        <v>1</v>
      </c>
      <c r="H3" s="37"/>
      <c r="I3" s="37"/>
      <c r="J3" s="38"/>
      <c r="K3" s="39" t="s">
        <v>1</v>
      </c>
      <c r="L3" s="40"/>
    </row>
    <row r="4" spans="1:12" customFormat="1" x14ac:dyDescent="0.35">
      <c r="A4" s="8" t="s">
        <v>14</v>
      </c>
      <c r="B4" s="8"/>
      <c r="C4" s="8"/>
      <c r="D4" s="9"/>
      <c r="E4" s="10"/>
      <c r="F4" s="10"/>
      <c r="G4" s="10"/>
      <c r="H4" s="10"/>
      <c r="I4" s="10"/>
      <c r="J4" s="11"/>
      <c r="K4" s="12"/>
      <c r="L4" s="7"/>
    </row>
    <row r="5" spans="1:12" customFormat="1" x14ac:dyDescent="0.35">
      <c r="A5" s="67" t="s">
        <v>106</v>
      </c>
      <c r="B5" s="8"/>
      <c r="C5" s="8"/>
      <c r="D5" s="9"/>
      <c r="E5" s="10"/>
      <c r="F5" s="10"/>
      <c r="G5" s="10"/>
      <c r="H5" s="10"/>
      <c r="I5" s="10"/>
      <c r="J5" s="11"/>
      <c r="K5" s="12"/>
      <c r="L5" s="7"/>
    </row>
    <row r="6" spans="1:12" s="13" customFormat="1" ht="78" thickBot="1" x14ac:dyDescent="0.4">
      <c r="A6" s="74" t="s">
        <v>2</v>
      </c>
      <c r="B6" s="75" t="s">
        <v>16</v>
      </c>
      <c r="C6" s="75" t="s">
        <v>17</v>
      </c>
      <c r="D6" s="76" t="s">
        <v>3</v>
      </c>
      <c r="E6" s="74" t="s">
        <v>4</v>
      </c>
      <c r="F6" s="74" t="s">
        <v>5</v>
      </c>
      <c r="G6" s="74" t="s">
        <v>6</v>
      </c>
      <c r="H6" s="74" t="s">
        <v>7</v>
      </c>
      <c r="I6" s="74" t="s">
        <v>8</v>
      </c>
      <c r="J6" s="74" t="s">
        <v>9</v>
      </c>
      <c r="K6" s="74" t="s">
        <v>15</v>
      </c>
      <c r="L6" s="77" t="s">
        <v>85</v>
      </c>
    </row>
    <row r="7" spans="1:12" s="13" customFormat="1" x14ac:dyDescent="0.35">
      <c r="A7" s="15" t="s">
        <v>87</v>
      </c>
      <c r="B7" s="16" t="s">
        <v>86</v>
      </c>
      <c r="C7" s="16">
        <v>1</v>
      </c>
      <c r="D7" s="1" t="s">
        <v>78</v>
      </c>
      <c r="E7" s="28" t="s">
        <v>79</v>
      </c>
      <c r="F7" s="28" t="s">
        <v>80</v>
      </c>
      <c r="G7" s="28" t="s">
        <v>81</v>
      </c>
      <c r="H7" s="16" t="s">
        <v>51</v>
      </c>
      <c r="I7" s="28" t="s">
        <v>42</v>
      </c>
      <c r="J7" s="17" t="s">
        <v>32</v>
      </c>
      <c r="K7" s="18">
        <v>125859</v>
      </c>
      <c r="L7" s="14">
        <v>16749</v>
      </c>
    </row>
    <row r="8" spans="1:12" s="13" customFormat="1" x14ac:dyDescent="0.35">
      <c r="A8" s="15" t="s">
        <v>89</v>
      </c>
      <c r="B8" s="16" t="s">
        <v>88</v>
      </c>
      <c r="C8" s="16">
        <v>1</v>
      </c>
      <c r="D8" s="1" t="s">
        <v>53</v>
      </c>
      <c r="E8" s="28" t="s">
        <v>54</v>
      </c>
      <c r="F8" s="28" t="s">
        <v>34</v>
      </c>
      <c r="G8" s="28" t="s">
        <v>55</v>
      </c>
      <c r="H8" s="16" t="s">
        <v>13</v>
      </c>
      <c r="I8" s="28" t="s">
        <v>34</v>
      </c>
      <c r="J8" s="17" t="s">
        <v>24</v>
      </c>
      <c r="K8" s="18">
        <v>276385</v>
      </c>
      <c r="L8" s="14">
        <v>101023</v>
      </c>
    </row>
    <row r="9" spans="1:12" s="13" customFormat="1" x14ac:dyDescent="0.35">
      <c r="A9" s="15" t="s">
        <v>89</v>
      </c>
      <c r="B9" s="16" t="s">
        <v>88</v>
      </c>
      <c r="C9" s="16">
        <v>1</v>
      </c>
      <c r="D9" s="1" t="s">
        <v>66</v>
      </c>
      <c r="E9" s="28" t="s">
        <v>54</v>
      </c>
      <c r="F9" s="28" t="s">
        <v>67</v>
      </c>
      <c r="G9" s="28" t="s">
        <v>68</v>
      </c>
      <c r="H9" s="16" t="s">
        <v>47</v>
      </c>
      <c r="I9" s="28" t="s">
        <v>38</v>
      </c>
      <c r="J9" s="17" t="s">
        <v>28</v>
      </c>
      <c r="K9" s="18">
        <v>152901</v>
      </c>
      <c r="L9" s="14">
        <v>28</v>
      </c>
    </row>
    <row r="10" spans="1:12" s="13" customFormat="1" ht="31" x14ac:dyDescent="0.35">
      <c r="A10" s="15" t="s">
        <v>89</v>
      </c>
      <c r="B10" s="16" t="s">
        <v>88</v>
      </c>
      <c r="C10" s="16">
        <v>1</v>
      </c>
      <c r="D10" s="1" t="s">
        <v>69</v>
      </c>
      <c r="E10" s="28" t="s">
        <v>54</v>
      </c>
      <c r="F10" s="28" t="s">
        <v>67</v>
      </c>
      <c r="G10" s="28" t="s">
        <v>70</v>
      </c>
      <c r="H10" s="16" t="s">
        <v>48</v>
      </c>
      <c r="I10" s="28" t="s">
        <v>39</v>
      </c>
      <c r="J10" s="17" t="s">
        <v>29</v>
      </c>
      <c r="K10" s="18">
        <v>229138</v>
      </c>
      <c r="L10" s="14">
        <v>38769</v>
      </c>
    </row>
    <row r="11" spans="1:12" s="13" customFormat="1" x14ac:dyDescent="0.35">
      <c r="A11" s="15" t="s">
        <v>91</v>
      </c>
      <c r="B11" s="16" t="s">
        <v>90</v>
      </c>
      <c r="C11" s="16">
        <v>52</v>
      </c>
      <c r="D11" s="1" t="s">
        <v>60</v>
      </c>
      <c r="E11" s="28" t="s">
        <v>61</v>
      </c>
      <c r="F11" s="28" t="s">
        <v>62</v>
      </c>
      <c r="G11" s="28" t="s">
        <v>63</v>
      </c>
      <c r="H11" s="16" t="s">
        <v>45</v>
      </c>
      <c r="I11" s="28" t="s">
        <v>36</v>
      </c>
      <c r="J11" s="17" t="s">
        <v>26</v>
      </c>
      <c r="K11" s="18">
        <v>116148</v>
      </c>
      <c r="L11" s="14">
        <v>116148</v>
      </c>
    </row>
    <row r="12" spans="1:12" s="13" customFormat="1" x14ac:dyDescent="0.35">
      <c r="A12" s="15" t="s">
        <v>91</v>
      </c>
      <c r="B12" s="16" t="s">
        <v>90</v>
      </c>
      <c r="C12" s="16">
        <v>52</v>
      </c>
      <c r="D12" s="1" t="s">
        <v>64</v>
      </c>
      <c r="E12" s="28" t="s">
        <v>61</v>
      </c>
      <c r="F12" s="28" t="s">
        <v>62</v>
      </c>
      <c r="G12" s="28" t="s">
        <v>65</v>
      </c>
      <c r="H12" s="16" t="s">
        <v>46</v>
      </c>
      <c r="I12" s="28" t="s">
        <v>37</v>
      </c>
      <c r="J12" s="17" t="s">
        <v>27</v>
      </c>
      <c r="K12" s="18">
        <v>104066</v>
      </c>
      <c r="L12" s="14">
        <v>2249</v>
      </c>
    </row>
    <row r="13" spans="1:12" s="13" customFormat="1" x14ac:dyDescent="0.35">
      <c r="A13" s="15" t="s">
        <v>91</v>
      </c>
      <c r="B13" s="16" t="s">
        <v>90</v>
      </c>
      <c r="C13" s="16">
        <v>52</v>
      </c>
      <c r="D13" s="1" t="s">
        <v>75</v>
      </c>
      <c r="E13" s="28" t="s">
        <v>61</v>
      </c>
      <c r="F13" s="28" t="s">
        <v>76</v>
      </c>
      <c r="G13" s="28" t="s">
        <v>77</v>
      </c>
      <c r="H13" s="16" t="s">
        <v>50</v>
      </c>
      <c r="I13" s="28" t="s">
        <v>41</v>
      </c>
      <c r="J13" s="17" t="s">
        <v>31</v>
      </c>
      <c r="K13" s="18">
        <v>165324</v>
      </c>
      <c r="L13" s="14">
        <v>31</v>
      </c>
    </row>
    <row r="14" spans="1:12" s="13" customFormat="1" x14ac:dyDescent="0.35">
      <c r="A14" s="15" t="s">
        <v>93</v>
      </c>
      <c r="B14" s="16" t="s">
        <v>92</v>
      </c>
      <c r="C14" s="16">
        <v>1</v>
      </c>
      <c r="D14" s="1" t="s">
        <v>71</v>
      </c>
      <c r="E14" s="28" t="s">
        <v>72</v>
      </c>
      <c r="F14" s="28" t="s">
        <v>73</v>
      </c>
      <c r="G14" s="28" t="s">
        <v>74</v>
      </c>
      <c r="H14" s="16" t="s">
        <v>49</v>
      </c>
      <c r="I14" s="28" t="s">
        <v>40</v>
      </c>
      <c r="J14" s="17" t="s">
        <v>30</v>
      </c>
      <c r="K14" s="18">
        <v>92267</v>
      </c>
      <c r="L14" s="14">
        <v>17</v>
      </c>
    </row>
    <row r="15" spans="1:12" s="13" customFormat="1" x14ac:dyDescent="0.35">
      <c r="A15" s="15" t="s">
        <v>93</v>
      </c>
      <c r="B15" s="16" t="s">
        <v>92</v>
      </c>
      <c r="C15" s="16">
        <v>1</v>
      </c>
      <c r="D15" s="1" t="s">
        <v>82</v>
      </c>
      <c r="E15" s="28" t="s">
        <v>72</v>
      </c>
      <c r="F15" s="28" t="s">
        <v>83</v>
      </c>
      <c r="G15" s="28" t="s">
        <v>84</v>
      </c>
      <c r="H15" s="16" t="s">
        <v>52</v>
      </c>
      <c r="I15" s="28" t="s">
        <v>43</v>
      </c>
      <c r="J15" s="17" t="s">
        <v>33</v>
      </c>
      <c r="K15" s="18">
        <v>94908</v>
      </c>
      <c r="L15" s="14">
        <v>18</v>
      </c>
    </row>
    <row r="16" spans="1:12" s="13" customFormat="1" x14ac:dyDescent="0.35">
      <c r="A16" s="15" t="s">
        <v>95</v>
      </c>
      <c r="B16" s="16" t="s">
        <v>94</v>
      </c>
      <c r="C16" s="16">
        <v>1</v>
      </c>
      <c r="D16" s="1" t="s">
        <v>56</v>
      </c>
      <c r="E16" s="28" t="s">
        <v>57</v>
      </c>
      <c r="F16" s="28" t="s">
        <v>58</v>
      </c>
      <c r="G16" s="28" t="s">
        <v>59</v>
      </c>
      <c r="H16" s="16" t="s">
        <v>44</v>
      </c>
      <c r="I16" s="28" t="s">
        <v>35</v>
      </c>
      <c r="J16" s="17" t="s">
        <v>25</v>
      </c>
      <c r="K16" s="18">
        <v>288917</v>
      </c>
      <c r="L16" s="14">
        <v>56129</v>
      </c>
    </row>
    <row r="17" spans="1:14" s="13" customFormat="1" x14ac:dyDescent="0.35">
      <c r="A17" s="78" t="s">
        <v>10</v>
      </c>
      <c r="B17" s="79"/>
      <c r="C17" s="79"/>
      <c r="D17" s="78"/>
      <c r="E17" s="79"/>
      <c r="F17" s="79"/>
      <c r="G17" s="79"/>
      <c r="H17" s="79"/>
      <c r="I17" s="79"/>
      <c r="J17" s="80"/>
      <c r="K17" s="81">
        <f>SUBTOTAL(109,Table1[2019‒20
Final
Allocation
Amount])</f>
        <v>1645913</v>
      </c>
      <c r="L17" s="81">
        <f>SUBTOTAL(109,Table1[14th Apportionment])</f>
        <v>331161</v>
      </c>
    </row>
    <row r="18" spans="1:14" x14ac:dyDescent="0.35">
      <c r="A18" s="19" t="s">
        <v>11</v>
      </c>
      <c r="B18" s="19"/>
      <c r="C18" s="19"/>
      <c r="N18" s="13"/>
    </row>
    <row r="19" spans="1:14" x14ac:dyDescent="0.35">
      <c r="A19" s="19" t="s">
        <v>12</v>
      </c>
      <c r="B19" s="19"/>
      <c r="C19" s="19"/>
      <c r="N19" s="13"/>
    </row>
    <row r="20" spans="1:14" x14ac:dyDescent="0.35">
      <c r="A20" s="34" t="s">
        <v>96</v>
      </c>
      <c r="B20" s="20"/>
      <c r="C20" s="20"/>
      <c r="N20" s="13"/>
    </row>
    <row r="21" spans="1:14" x14ac:dyDescent="0.35">
      <c r="N21" s="13"/>
    </row>
    <row r="22" spans="1:14" x14ac:dyDescent="0.35">
      <c r="N22" s="13"/>
    </row>
    <row r="23" spans="1:14" x14ac:dyDescent="0.35">
      <c r="N23" s="13"/>
    </row>
    <row r="24" spans="1:14" x14ac:dyDescent="0.35">
      <c r="N24" s="13"/>
    </row>
    <row r="25" spans="1:14" x14ac:dyDescent="0.35">
      <c r="N25" s="13"/>
    </row>
    <row r="26" spans="1:14" x14ac:dyDescent="0.35">
      <c r="N26" s="13"/>
    </row>
    <row r="27" spans="1:14" x14ac:dyDescent="0.35">
      <c r="N27" s="13"/>
    </row>
    <row r="28" spans="1:14" x14ac:dyDescent="0.35">
      <c r="N28" s="13"/>
    </row>
    <row r="29" spans="1:14" x14ac:dyDescent="0.35">
      <c r="N29" s="13"/>
    </row>
    <row r="30" spans="1:14" x14ac:dyDescent="0.35">
      <c r="N30" s="13"/>
    </row>
    <row r="31" spans="1:14" x14ac:dyDescent="0.35">
      <c r="N31" s="13"/>
    </row>
    <row r="32" spans="1:14" x14ac:dyDescent="0.35">
      <c r="N32" s="13"/>
    </row>
    <row r="33" spans="14:14" x14ac:dyDescent="0.35">
      <c r="N33" s="13"/>
    </row>
    <row r="34" spans="14:14" x14ac:dyDescent="0.35">
      <c r="N34" s="13"/>
    </row>
    <row r="35" spans="14:14" x14ac:dyDescent="0.35">
      <c r="N35" s="13"/>
    </row>
    <row r="36" spans="14:14" x14ac:dyDescent="0.35">
      <c r="N36" s="13"/>
    </row>
    <row r="37" spans="14:14" x14ac:dyDescent="0.35">
      <c r="N37" s="13"/>
    </row>
    <row r="38" spans="14:14" x14ac:dyDescent="0.35">
      <c r="N38" s="13"/>
    </row>
    <row r="39" spans="14:14" x14ac:dyDescent="0.35">
      <c r="N39" s="13"/>
    </row>
    <row r="40" spans="14:14" x14ac:dyDescent="0.35">
      <c r="N40" s="13"/>
    </row>
    <row r="41" spans="14:14" x14ac:dyDescent="0.35">
      <c r="N41" s="13"/>
    </row>
  </sheetData>
  <conditionalFormatting sqref="I7:I16">
    <cfRule type="duplicateValues" dxfId="0" priority="19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EAC0-F04E-49FC-83E3-50EBCB6D1B2E}">
  <sheetPr>
    <pageSetUpPr fitToPage="1"/>
  </sheetPr>
  <dimension ref="A1:E14"/>
  <sheetViews>
    <sheetView workbookViewId="0"/>
  </sheetViews>
  <sheetFormatPr defaultColWidth="8.84375" defaultRowHeight="12.5" x14ac:dyDescent="0.25"/>
  <cols>
    <col min="1" max="1" width="11.23046875" style="22" customWidth="1"/>
    <col min="2" max="2" width="21.4609375" style="22" customWidth="1"/>
    <col min="3" max="3" width="27.53515625" style="22" customWidth="1"/>
    <col min="4" max="4" width="15.4609375" style="22" customWidth="1"/>
    <col min="5" max="16384" width="8.84375" style="22"/>
  </cols>
  <sheetData>
    <row r="1" spans="1:5" s="60" customFormat="1" ht="22.5" x14ac:dyDescent="0.45">
      <c r="A1" s="64" t="s">
        <v>98</v>
      </c>
      <c r="B1" s="59"/>
      <c r="C1" s="59"/>
      <c r="D1" s="59"/>
    </row>
    <row r="2" spans="1:5" s="58" customFormat="1" ht="20" x14ac:dyDescent="0.4">
      <c r="A2" s="65" t="s">
        <v>18</v>
      </c>
      <c r="B2" s="57"/>
      <c r="C2" s="57"/>
      <c r="D2" s="57"/>
    </row>
    <row r="3" spans="1:5" s="56" customFormat="1" ht="17.5" x14ac:dyDescent="0.35">
      <c r="A3" s="62" t="s">
        <v>0</v>
      </c>
      <c r="B3" s="55"/>
      <c r="C3" s="55"/>
      <c r="D3" s="55"/>
    </row>
    <row r="4" spans="1:5" ht="15.5" x14ac:dyDescent="0.35">
      <c r="A4" s="63" t="s">
        <v>19</v>
      </c>
      <c r="B4" s="21"/>
      <c r="C4" s="21"/>
      <c r="D4" s="21"/>
    </row>
    <row r="5" spans="1:5" ht="31" x14ac:dyDescent="0.35">
      <c r="A5" s="30" t="s">
        <v>4</v>
      </c>
      <c r="B5" s="30" t="s">
        <v>20</v>
      </c>
      <c r="C5" s="30" t="s">
        <v>21</v>
      </c>
      <c r="D5" s="31" t="s">
        <v>22</v>
      </c>
      <c r="E5" s="66" t="s">
        <v>100</v>
      </c>
    </row>
    <row r="6" spans="1:5" ht="15.5" x14ac:dyDescent="0.35">
      <c r="A6" s="32" t="s">
        <v>79</v>
      </c>
      <c r="B6" s="33" t="s">
        <v>87</v>
      </c>
      <c r="C6" s="27" t="s">
        <v>99</v>
      </c>
      <c r="D6" s="29">
        <v>16749</v>
      </c>
      <c r="E6" s="61" t="s">
        <v>101</v>
      </c>
    </row>
    <row r="7" spans="1:5" ht="15.5" x14ac:dyDescent="0.35">
      <c r="A7" s="32" t="s">
        <v>54</v>
      </c>
      <c r="B7" s="33" t="s">
        <v>89</v>
      </c>
      <c r="C7" s="27" t="s">
        <v>99</v>
      </c>
      <c r="D7" s="29">
        <v>139820</v>
      </c>
      <c r="E7" s="61" t="s">
        <v>102</v>
      </c>
    </row>
    <row r="8" spans="1:5" ht="15.5" x14ac:dyDescent="0.35">
      <c r="A8" s="32" t="s">
        <v>61</v>
      </c>
      <c r="B8" s="33" t="s">
        <v>91</v>
      </c>
      <c r="C8" s="27" t="s">
        <v>99</v>
      </c>
      <c r="D8" s="29">
        <v>118428</v>
      </c>
      <c r="E8" s="61" t="s">
        <v>103</v>
      </c>
    </row>
    <row r="9" spans="1:5" ht="15.5" x14ac:dyDescent="0.35">
      <c r="A9" s="32" t="s">
        <v>72</v>
      </c>
      <c r="B9" s="33" t="s">
        <v>93</v>
      </c>
      <c r="C9" s="27" t="s">
        <v>99</v>
      </c>
      <c r="D9" s="29">
        <v>35</v>
      </c>
      <c r="E9" s="61" t="s">
        <v>104</v>
      </c>
    </row>
    <row r="10" spans="1:5" ht="15.5" x14ac:dyDescent="0.35">
      <c r="A10" s="32" t="s">
        <v>57</v>
      </c>
      <c r="B10" s="33" t="s">
        <v>95</v>
      </c>
      <c r="C10" s="27" t="s">
        <v>99</v>
      </c>
      <c r="D10" s="29">
        <v>56129</v>
      </c>
      <c r="E10" s="61" t="s">
        <v>105</v>
      </c>
    </row>
    <row r="11" spans="1:5" ht="15.5" x14ac:dyDescent="0.35">
      <c r="A11" s="68" t="s">
        <v>10</v>
      </c>
      <c r="B11" s="69"/>
      <c r="C11" s="69"/>
      <c r="D11" s="70">
        <f>SUBTOTAL(109,Table3[County
Total])</f>
        <v>331161</v>
      </c>
      <c r="E11" s="71"/>
    </row>
    <row r="12" spans="1:5" ht="15.5" x14ac:dyDescent="0.35">
      <c r="A12" s="25" t="s">
        <v>11</v>
      </c>
      <c r="B12" s="24"/>
      <c r="C12" s="24"/>
      <c r="D12" s="23"/>
    </row>
    <row r="13" spans="1:5" ht="15.5" x14ac:dyDescent="0.35">
      <c r="A13" s="25" t="s">
        <v>12</v>
      </c>
      <c r="B13" s="24"/>
      <c r="C13" s="24"/>
      <c r="D13" s="23"/>
    </row>
    <row r="14" spans="1:5" ht="15.5" x14ac:dyDescent="0.35">
      <c r="A14" s="34" t="s">
        <v>96</v>
      </c>
      <c r="B14" s="24"/>
      <c r="C14" s="24"/>
      <c r="D14" s="26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 Title I Pt A 14 - LEA</vt:lpstr>
      <vt:lpstr>2019-20 Title I Pt A 14 - Cty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Recip14-19: Title I, Part A (CA Dept of Education)</dc:title>
  <dc:subject>Title I, Part A Basic Grant program fourteenth apportionment schedule for fiscal year 2019-20.</dc:subject>
  <dc:creator>Windows User</dc:creator>
  <cp:lastModifiedBy>Taylor Uda</cp:lastModifiedBy>
  <dcterms:created xsi:type="dcterms:W3CDTF">2021-02-06T23:33:32Z</dcterms:created>
  <dcterms:modified xsi:type="dcterms:W3CDTF">2022-11-30T19:20:07Z</dcterms:modified>
</cp:coreProperties>
</file>