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AE1DA70D-C854-4F46-A471-1B00BC895A93}" xr6:coauthVersionLast="47" xr6:coauthVersionMax="47" xr10:uidLastSave="{00000000-0000-0000-0000-000000000000}"/>
  <bookViews>
    <workbookView xWindow="-120" yWindow="-120" windowWidth="29040" windowHeight="15840" xr2:uid="{D7F4A6DA-D680-4318-A21E-6901B1AE0A4A}"/>
  </bookViews>
  <sheets>
    <sheet name="21-22 Title I, Pt A 10th - LEA" sheetId="4" r:id="rId1"/>
    <sheet name="2021-22 Title I Pt A 10th - Cty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1" hidden="1">'2021-22 Title I Pt A 10th - Cty'!#REF!</definedName>
    <definedName name="_xlnm._FilterDatabase" localSheetId="0" hidden="1">'21-22 Title I, Pt A 10th - LEA'!#REF!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LE_LINK1" localSheetId="0">'21-22 Title I, Pt A 10th - LEA'!#REF!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0">'21-22 Title I, Pt A 10th - LEA'!#REF!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4" l="1"/>
  <c r="L49" i="4"/>
  <c r="D26" i="7"/>
</calcChain>
</file>

<file path=xl/sharedStrings.xml><?xml version="1.0" encoding="utf-8"?>
<sst xmlns="http://schemas.openxmlformats.org/spreadsheetml/2006/main" count="494" uniqueCount="294">
  <si>
    <t>California Department of Education</t>
  </si>
  <si>
    <t>Sonoma</t>
  </si>
  <si>
    <t>Santa Cruz</t>
  </si>
  <si>
    <t>Santa Clara</t>
  </si>
  <si>
    <t>San Joaquin</t>
  </si>
  <si>
    <t>San Diego</t>
  </si>
  <si>
    <t>San Bernardino</t>
  </si>
  <si>
    <t>San Benito</t>
  </si>
  <si>
    <t>Sacramento</t>
  </si>
  <si>
    <t>Orange</t>
  </si>
  <si>
    <t>Merced</t>
  </si>
  <si>
    <t>Los Angeles</t>
  </si>
  <si>
    <t>Lassen</t>
  </si>
  <si>
    <t>Kern</t>
  </si>
  <si>
    <t>Local Educational Agency</t>
  </si>
  <si>
    <t>Direct
Funded
Charter School
Number</t>
  </si>
  <si>
    <t>School
Code</t>
  </si>
  <si>
    <t>District
Code</t>
  </si>
  <si>
    <t>County
Code</t>
  </si>
  <si>
    <t>School Fiscal Services Division</t>
  </si>
  <si>
    <t>Statewide Total</t>
  </si>
  <si>
    <t>10</t>
  </si>
  <si>
    <t>15</t>
  </si>
  <si>
    <t>18</t>
  </si>
  <si>
    <t>19</t>
  </si>
  <si>
    <t>24</t>
  </si>
  <si>
    <t>30</t>
  </si>
  <si>
    <t>34</t>
  </si>
  <si>
    <t>35</t>
  </si>
  <si>
    <t>36</t>
  </si>
  <si>
    <t>37</t>
  </si>
  <si>
    <t>39</t>
  </si>
  <si>
    <t>43</t>
  </si>
  <si>
    <t>44</t>
  </si>
  <si>
    <t>49</t>
  </si>
  <si>
    <t>Full CDS Code</t>
  </si>
  <si>
    <t xml:space="preserve"> </t>
  </si>
  <si>
    <t>Every Student Succeeds Act</t>
  </si>
  <si>
    <t>Fresno</t>
  </si>
  <si>
    <t xml:space="preserve">Fiscal Year 2021‒22 </t>
  </si>
  <si>
    <t>County Name</t>
  </si>
  <si>
    <t xml:space="preserve">
2021‒22
Final
Allocation
Amount</t>
  </si>
  <si>
    <t>Service Location</t>
  </si>
  <si>
    <t>FI$Cal
Supplier
ID</t>
  </si>
  <si>
    <t>FI$Cal
Address
Sequence
ID</t>
  </si>
  <si>
    <t xml:space="preserve">Improving Basic Programs Operated by Local Education Agencies 
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</si>
  <si>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</si>
  <si>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</si>
  <si>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</si>
  <si>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</si>
  <si>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</si>
  <si>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>0000000</t>
  </si>
  <si>
    <t>N/A</t>
  </si>
  <si>
    <t>10623310000000</t>
  </si>
  <si>
    <t>62331</t>
  </si>
  <si>
    <t>Orange Center</t>
  </si>
  <si>
    <t>10625470000000</t>
  </si>
  <si>
    <t>62547</t>
  </si>
  <si>
    <t>Westside Elementary</t>
  </si>
  <si>
    <t>10752340000000</t>
  </si>
  <si>
    <t>75234</t>
  </si>
  <si>
    <t>Golden Plains Unified</t>
  </si>
  <si>
    <t>19647740000000</t>
  </si>
  <si>
    <t>64774</t>
  </si>
  <si>
    <t>Lynwood Unified</t>
  </si>
  <si>
    <t>19752911996016</t>
  </si>
  <si>
    <t>75291</t>
  </si>
  <si>
    <t>1996016</t>
  </si>
  <si>
    <t>0117</t>
  </si>
  <si>
    <t>C0117</t>
  </si>
  <si>
    <t>Options for Youth San Gabriel</t>
  </si>
  <si>
    <t>19642871996479</t>
  </si>
  <si>
    <t>64287</t>
  </si>
  <si>
    <t>1996479</t>
  </si>
  <si>
    <t>0402</t>
  </si>
  <si>
    <t>C0402</t>
  </si>
  <si>
    <t>Opportunities for Learning - Baldwin Park</t>
  </si>
  <si>
    <t>75309</t>
  </si>
  <si>
    <t>19753090136648</t>
  </si>
  <si>
    <t>0136648</t>
  </si>
  <si>
    <t>1911</t>
  </si>
  <si>
    <t>C1911</t>
  </si>
  <si>
    <t>Options for Youth-Acton</t>
  </si>
  <si>
    <t>64733</t>
  </si>
  <si>
    <t>29</t>
  </si>
  <si>
    <t>34674390000000</t>
  </si>
  <si>
    <t>67439</t>
  </si>
  <si>
    <t>Sacramento City Unified</t>
  </si>
  <si>
    <t>34674473430691</t>
  </si>
  <si>
    <t>67447</t>
  </si>
  <si>
    <t>3430691</t>
  </si>
  <si>
    <t>0217</t>
  </si>
  <si>
    <t>C0217</t>
  </si>
  <si>
    <t>Options for Youth-San Juan</t>
  </si>
  <si>
    <t>35674700127688</t>
  </si>
  <si>
    <t>67470</t>
  </si>
  <si>
    <t>0127688</t>
  </si>
  <si>
    <t>1507</t>
  </si>
  <si>
    <t>C1507</t>
  </si>
  <si>
    <t>Hollister Prep</t>
  </si>
  <si>
    <t>36678760120568</t>
  </si>
  <si>
    <t>67876</t>
  </si>
  <si>
    <t>0120568</t>
  </si>
  <si>
    <t>1132</t>
  </si>
  <si>
    <t>C1132</t>
  </si>
  <si>
    <t>Options for Youth-San Bernardino</t>
  </si>
  <si>
    <t>75051</t>
  </si>
  <si>
    <t>37682210101360</t>
  </si>
  <si>
    <t>68221</t>
  </si>
  <si>
    <t>0101360</t>
  </si>
  <si>
    <t>0553</t>
  </si>
  <si>
    <t>C0553</t>
  </si>
  <si>
    <t>Integrity Charter</t>
  </si>
  <si>
    <t>38684780123265</t>
  </si>
  <si>
    <t>38</t>
  </si>
  <si>
    <t>68478</t>
  </si>
  <si>
    <t>0123265</t>
  </si>
  <si>
    <t>1267</t>
  </si>
  <si>
    <t>C1267</t>
  </si>
  <si>
    <t>Gateway Middle</t>
  </si>
  <si>
    <t>39685440000000</t>
  </si>
  <si>
    <t>68544</t>
  </si>
  <si>
    <t>Jefferson Elementary</t>
  </si>
  <si>
    <t>44772480138909</t>
  </si>
  <si>
    <t>77248</t>
  </si>
  <si>
    <t>0138909</t>
  </si>
  <si>
    <t>2032</t>
  </si>
  <si>
    <t>C2032</t>
  </si>
  <si>
    <t>Watsonville Prep</t>
  </si>
  <si>
    <t>0000011841</t>
  </si>
  <si>
    <t>0000011846</t>
  </si>
  <si>
    <t>0000011821</t>
  </si>
  <si>
    <t>0000044132</t>
  </si>
  <si>
    <t>0000006842</t>
  </si>
  <si>
    <t>0000011831</t>
  </si>
  <si>
    <t>0000011839</t>
  </si>
  <si>
    <t>0000040496</t>
  </si>
  <si>
    <t>0000004357</t>
  </si>
  <si>
    <t>0000011855</t>
  </si>
  <si>
    <t>0000007988</t>
  </si>
  <si>
    <t>Nevada</t>
  </si>
  <si>
    <t>0000011835</t>
  </si>
  <si>
    <t>San Francisco</t>
  </si>
  <si>
    <t>0000011840</t>
  </si>
  <si>
    <t>0000011838</t>
  </si>
  <si>
    <t>0000012840</t>
  </si>
  <si>
    <t>0000011781</t>
  </si>
  <si>
    <t>Schedule of the Tenth Apportionment for Title I, Part A</t>
  </si>
  <si>
    <t>10th Apportionment</t>
  </si>
  <si>
    <t>Contra Costa</t>
  </si>
  <si>
    <t>0000009047</t>
  </si>
  <si>
    <t>07616630000000</t>
  </si>
  <si>
    <t>07</t>
  </si>
  <si>
    <t>61663</t>
  </si>
  <si>
    <t>Byron Union Elementary</t>
  </si>
  <si>
    <t>43693850000000</t>
  </si>
  <si>
    <t>69385</t>
  </si>
  <si>
    <t>Cambrian</t>
  </si>
  <si>
    <t>37680070000000</t>
  </si>
  <si>
    <t>68007</t>
  </si>
  <si>
    <t>Cardiff Elementary</t>
  </si>
  <si>
    <t>Siskiyou</t>
  </si>
  <si>
    <t>0000011782</t>
  </si>
  <si>
    <t>47703340000000</t>
  </si>
  <si>
    <t>47</t>
  </si>
  <si>
    <t>70334</t>
  </si>
  <si>
    <t>Happy Camp Union Elementary</t>
  </si>
  <si>
    <t>18641050000000</t>
  </si>
  <si>
    <t>64105</t>
  </si>
  <si>
    <t>Janesville Union Elementary</t>
  </si>
  <si>
    <t>15635520000000</t>
  </si>
  <si>
    <t>63552</t>
  </si>
  <si>
    <t>Lakeside Union</t>
  </si>
  <si>
    <t>19647170000000</t>
  </si>
  <si>
    <t>64717</t>
  </si>
  <si>
    <t>Little Lake City Elementary</t>
  </si>
  <si>
    <t>15635940000000</t>
  </si>
  <si>
    <t>63594</t>
  </si>
  <si>
    <t>Lost Hills Union Elementary</t>
  </si>
  <si>
    <t>24737260000000</t>
  </si>
  <si>
    <t>73726</t>
  </si>
  <si>
    <t>Merced River Union Elementary</t>
  </si>
  <si>
    <t>43696330000000</t>
  </si>
  <si>
    <t>69633</t>
  </si>
  <si>
    <t>Orchard Elementary</t>
  </si>
  <si>
    <t>29768770000000</t>
  </si>
  <si>
    <t>76877</t>
  </si>
  <si>
    <t>Penn Valley Union Elementary</t>
  </si>
  <si>
    <t>San Luis Obispo</t>
  </si>
  <si>
    <t>0000011842</t>
  </si>
  <si>
    <t>40688330000000</t>
  </si>
  <si>
    <t>40</t>
  </si>
  <si>
    <t>68833</t>
  </si>
  <si>
    <t>Shandon Joint Unified</t>
  </si>
  <si>
    <t>39686760000000</t>
  </si>
  <si>
    <t>68676</t>
  </si>
  <si>
    <t>Stockton Unified</t>
  </si>
  <si>
    <t>15638000000000</t>
  </si>
  <si>
    <t>63800</t>
  </si>
  <si>
    <t>Taft City</t>
  </si>
  <si>
    <t>49104960000000</t>
  </si>
  <si>
    <t>10496</t>
  </si>
  <si>
    <t>Sonoma County Office of Education</t>
  </si>
  <si>
    <t>38684783830437</t>
  </si>
  <si>
    <t>3830437</t>
  </si>
  <si>
    <t>0141</t>
  </si>
  <si>
    <t>C0141</t>
  </si>
  <si>
    <t>Gateway High</t>
  </si>
  <si>
    <t>30664646120356</t>
  </si>
  <si>
    <t>66464</t>
  </si>
  <si>
    <t>6120356</t>
  </si>
  <si>
    <t>0463</t>
  </si>
  <si>
    <t>C0463</t>
  </si>
  <si>
    <t>Opportunities for Learning - Capistrano</t>
  </si>
  <si>
    <t>Sutter</t>
  </si>
  <si>
    <t>0000004848</t>
  </si>
  <si>
    <t>51714070109793</t>
  </si>
  <si>
    <t>51</t>
  </si>
  <si>
    <t>71407</t>
  </si>
  <si>
    <t>0109793</t>
  </si>
  <si>
    <t>0724</t>
  </si>
  <si>
    <t>C0724</t>
  </si>
  <si>
    <t>South Sutter Charter</t>
  </si>
  <si>
    <t>10621660114553</t>
  </si>
  <si>
    <t>62166</t>
  </si>
  <si>
    <t>0114553</t>
  </si>
  <si>
    <t>0890</t>
  </si>
  <si>
    <t>C0890</t>
  </si>
  <si>
    <t>University High</t>
  </si>
  <si>
    <t>36750510115089</t>
  </si>
  <si>
    <t>0115089</t>
  </si>
  <si>
    <t>0905</t>
  </si>
  <si>
    <t>C0905</t>
  </si>
  <si>
    <t>Sky Mountain Charter</t>
  </si>
  <si>
    <t>19647330120022</t>
  </si>
  <si>
    <t>0120022</t>
  </si>
  <si>
    <t>1095</t>
  </si>
  <si>
    <t>C1095</t>
  </si>
  <si>
    <t>Valor Academy Middle</t>
  </si>
  <si>
    <t>19647330124222</t>
  </si>
  <si>
    <t>0124222</t>
  </si>
  <si>
    <t>1315</t>
  </si>
  <si>
    <t>C1315</t>
  </si>
  <si>
    <t>Rise Kohyang Middle</t>
  </si>
  <si>
    <t>19647330127894</t>
  </si>
  <si>
    <t>0127894</t>
  </si>
  <si>
    <t>1539</t>
  </si>
  <si>
    <t>C1539</t>
  </si>
  <si>
    <t>Valor Academy High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</si>
  <si>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</si>
  <si>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</si>
  <si>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</si>
  <si>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</si>
  <si>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</si>
  <si>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</si>
  <si>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</si>
  <si>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</si>
  <si>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</si>
  <si>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</si>
  <si>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19647330137604</t>
  </si>
  <si>
    <t>0137604</t>
  </si>
  <si>
    <t>1866</t>
  </si>
  <si>
    <t>C1866</t>
  </si>
  <si>
    <t>Stella Elementary Charter Academy</t>
  </si>
  <si>
    <t>19647330136994</t>
  </si>
  <si>
    <t>0136994</t>
  </si>
  <si>
    <t>1927</t>
  </si>
  <si>
    <t>C1927</t>
  </si>
  <si>
    <t>Rise Kohyang Elementary</t>
  </si>
  <si>
    <t>December 2023</t>
  </si>
  <si>
    <t>County Summary of the Tenth Apportionment for Title I, Part A</t>
  </si>
  <si>
    <t>21-14329 11-16-2023</t>
  </si>
  <si>
    <t>Voucher ID</t>
  </si>
  <si>
    <t>00391818</t>
  </si>
  <si>
    <t>00391819</t>
  </si>
  <si>
    <t>00391820</t>
  </si>
  <si>
    <t>00391821</t>
  </si>
  <si>
    <t>00391822</t>
  </si>
  <si>
    <t>00391823</t>
  </si>
  <si>
    <t>00391824</t>
  </si>
  <si>
    <t>00391825</t>
  </si>
  <si>
    <t>00391826</t>
  </si>
  <si>
    <t>00391827</t>
  </si>
  <si>
    <t>00391828</t>
  </si>
  <si>
    <t>00391829</t>
  </si>
  <si>
    <t>00391830</t>
  </si>
  <si>
    <t>00391831</t>
  </si>
  <si>
    <t>00391832</t>
  </si>
  <si>
    <t>00391833</t>
  </si>
  <si>
    <t>00391834</t>
  </si>
  <si>
    <t>00391835</t>
  </si>
  <si>
    <t>00391836</t>
  </si>
  <si>
    <t>00391837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</si>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</sst>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Segoe UI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sz val="1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/>
      <diagonal/>
    </border>
  </borders>
  <cellStyleXfs count="12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7" fillId="0" borderId="0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/>
    <xf numFmtId="0" fontId="7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7" fillId="0" borderId="0">
      <alignment wrapText="1"/>
    </xf>
    <xf numFmtId="49" fontId="1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30" fillId="0" borderId="0"/>
    <xf numFmtId="49" fontId="10" fillId="0" borderId="0"/>
    <xf numFmtId="0" fontId="32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0" fillId="0" borderId="0"/>
    <xf numFmtId="0" fontId="34" fillId="0" borderId="13" applyNumberFormat="0" applyFill="0" applyAlignment="0" applyProtection="0"/>
    <xf numFmtId="0" fontId="7" fillId="0" borderId="0"/>
    <xf numFmtId="0" fontId="35" fillId="0" borderId="0"/>
    <xf numFmtId="0" fontId="34" fillId="0" borderId="0" applyNumberFormat="0" applyFill="0" applyAlignment="0" applyProtection="0"/>
    <xf numFmtId="0" fontId="6" fillId="0" borderId="0"/>
    <xf numFmtId="0" fontId="6" fillId="0" borderId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40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41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7" fillId="0" borderId="0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43" fillId="0" borderId="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44" fillId="0" borderId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0"/>
    <xf numFmtId="0" fontId="7" fillId="0" borderId="0"/>
  </cellStyleXfs>
  <cellXfs count="81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15" fontId="29" fillId="0" borderId="0" xfId="0" quotePrefix="1" applyNumberFormat="1" applyFont="1" applyAlignment="1">
      <alignment horizontal="center" vertical="center"/>
    </xf>
    <xf numFmtId="15" fontId="29" fillId="0" borderId="0" xfId="0" quotePrefix="1" applyNumberFormat="1" applyFont="1" applyAlignment="1">
      <alignment horizontal="center"/>
    </xf>
    <xf numFmtId="0" fontId="29" fillId="0" borderId="0" xfId="0" quotePrefix="1" applyFont="1" applyAlignment="1">
      <alignment horizontal="center"/>
    </xf>
    <xf numFmtId="0" fontId="56" fillId="0" borderId="0" xfId="0" applyFont="1"/>
    <xf numFmtId="0" fontId="39" fillId="24" borderId="0" xfId="0" applyFont="1" applyFill="1" applyAlignment="1">
      <alignment horizontal="center" wrapText="1"/>
    </xf>
    <xf numFmtId="0" fontId="39" fillId="24" borderId="0" xfId="0" applyFont="1" applyFill="1" applyAlignment="1">
      <alignment horizontal="center"/>
    </xf>
    <xf numFmtId="164" fontId="39" fillId="24" borderId="0" xfId="0" applyNumberFormat="1" applyFont="1" applyFill="1" applyAlignment="1">
      <alignment horizontal="center" wrapText="1"/>
    </xf>
    <xf numFmtId="6" fontId="39" fillId="24" borderId="0" xfId="0" applyNumberFormat="1" applyFont="1" applyFill="1" applyAlignment="1">
      <alignment horizontal="center" wrapText="1"/>
    </xf>
    <xf numFmtId="0" fontId="29" fillId="0" borderId="0" xfId="60" applyFont="1" applyAlignment="1">
      <alignment horizontal="center"/>
    </xf>
    <xf numFmtId="0" fontId="29" fillId="0" borderId="0" xfId="99" applyFont="1" applyAlignment="1">
      <alignment horizontal="center"/>
    </xf>
    <xf numFmtId="6" fontId="29" fillId="0" borderId="0" xfId="60" applyNumberFormat="1" applyFont="1" applyAlignment="1">
      <alignment horizontal="right"/>
    </xf>
    <xf numFmtId="0" fontId="29" fillId="0" borderId="0" xfId="60" applyFont="1"/>
    <xf numFmtId="49" fontId="29" fillId="0" borderId="0" xfId="60" applyNumberFormat="1" applyFont="1" applyAlignment="1">
      <alignment horizontal="center"/>
    </xf>
    <xf numFmtId="49" fontId="29" fillId="0" borderId="0" xfId="60" applyNumberFormat="1" applyFont="1" applyAlignment="1">
      <alignment horizontal="left"/>
    </xf>
    <xf numFmtId="164" fontId="37" fillId="0" borderId="0" xfId="118" applyNumberFormat="1" applyFont="1" applyFill="1" applyAlignment="1">
      <alignment horizontal="right"/>
    </xf>
    <xf numFmtId="0" fontId="29" fillId="0" borderId="0" xfId="60" applyFont="1" applyAlignment="1">
      <alignment horizontal="right"/>
    </xf>
    <xf numFmtId="49" fontId="0" fillId="0" borderId="0" xfId="126" quotePrefix="1" applyNumberFormat="1" applyFont="1" applyAlignment="1">
      <alignment horizontal="left"/>
    </xf>
    <xf numFmtId="0" fontId="29" fillId="0" borderId="0" xfId="60" applyFont="1" applyAlignment="1">
      <alignment horizontal="center" vertical="center"/>
    </xf>
    <xf numFmtId="164" fontId="29" fillId="0" borderId="0" xfId="60" applyNumberFormat="1" applyFont="1" applyAlignment="1">
      <alignment horizontal="right"/>
    </xf>
    <xf numFmtId="0" fontId="53" fillId="0" borderId="0" xfId="126" applyFont="1" applyAlignment="1">
      <alignment horizontal="centerContinuous" vertical="center" wrapText="1"/>
    </xf>
    <xf numFmtId="0" fontId="53" fillId="0" borderId="0" xfId="126" applyFont="1"/>
    <xf numFmtId="0" fontId="51" fillId="0" borderId="0" xfId="126" applyFont="1" applyAlignment="1">
      <alignment horizontal="centerContinuous" vertical="center" wrapText="1"/>
    </xf>
    <xf numFmtId="0" fontId="51" fillId="0" borderId="0" xfId="126" applyFont="1"/>
    <xf numFmtId="0" fontId="49" fillId="0" borderId="0" xfId="126" applyFont="1" applyAlignment="1">
      <alignment horizontal="centerContinuous" vertical="center" wrapText="1"/>
    </xf>
    <xf numFmtId="0" fontId="49" fillId="0" borderId="0" xfId="126" applyFont="1"/>
    <xf numFmtId="0" fontId="7" fillId="0" borderId="0" xfId="126" applyAlignment="1">
      <alignment horizontal="centerContinuous" vertical="center" wrapText="1"/>
    </xf>
    <xf numFmtId="0" fontId="0" fillId="0" borderId="0" xfId="126" applyFont="1"/>
    <xf numFmtId="0" fontId="7" fillId="0" borderId="0" xfId="126"/>
    <xf numFmtId="0" fontId="35" fillId="0" borderId="0" xfId="0" applyFont="1"/>
    <xf numFmtId="49" fontId="35" fillId="0" borderId="0" xfId="126" applyNumberFormat="1" applyFont="1" applyAlignment="1">
      <alignment horizontal="left"/>
    </xf>
    <xf numFmtId="0" fontId="42" fillId="0" borderId="0" xfId="114" applyFont="1" applyFill="1" applyAlignment="1">
      <alignment horizontal="center"/>
    </xf>
    <xf numFmtId="0" fontId="42" fillId="0" borderId="0" xfId="114" applyFon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53" fillId="0" borderId="0" xfId="0" applyFont="1" applyAlignment="1">
      <alignment horizontal="left"/>
    </xf>
    <xf numFmtId="164" fontId="53" fillId="0" borderId="0" xfId="0" applyNumberFormat="1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/>
    <xf numFmtId="0" fontId="38" fillId="0" borderId="0" xfId="113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43" fontId="52" fillId="0" borderId="0" xfId="118" applyFont="1" applyBorder="1" applyAlignment="1">
      <alignment horizontal="right"/>
    </xf>
    <xf numFmtId="0" fontId="52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left"/>
    </xf>
    <xf numFmtId="164" fontId="49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/>
    <xf numFmtId="0" fontId="36" fillId="0" borderId="0" xfId="90" applyFont="1" applyAlignment="1">
      <alignment horizontal="center" vertical="center"/>
    </xf>
    <xf numFmtId="0" fontId="36" fillId="0" borderId="0" xfId="90" applyFont="1" applyAlignment="1">
      <alignment horizontal="left" vertical="center"/>
    </xf>
    <xf numFmtId="164" fontId="36" fillId="0" borderId="0" xfId="90" applyNumberFormat="1" applyFont="1" applyAlignment="1">
      <alignment horizontal="right" vertical="center"/>
    </xf>
    <xf numFmtId="0" fontId="7" fillId="0" borderId="0" xfId="60" applyAlignment="1">
      <alignment horizontal="right"/>
    </xf>
    <xf numFmtId="0" fontId="7" fillId="0" borderId="0" xfId="60"/>
    <xf numFmtId="0" fontId="39" fillId="24" borderId="0" xfId="126" applyFont="1" applyFill="1" applyAlignment="1">
      <alignment horizontal="center" wrapText="1"/>
    </xf>
    <xf numFmtId="164" fontId="39" fillId="24" borderId="0" xfId="126" applyNumberFormat="1" applyFont="1" applyFill="1" applyAlignment="1">
      <alignment horizontal="center" wrapText="1"/>
    </xf>
    <xf numFmtId="0" fontId="35" fillId="0" borderId="0" xfId="126" applyFont="1" applyAlignment="1">
      <alignment horizontal="center"/>
    </xf>
    <xf numFmtId="164" fontId="35" fillId="0" borderId="0" xfId="119" applyNumberFormat="1" applyFont="1" applyFill="1" applyBorder="1"/>
    <xf numFmtId="0" fontId="37" fillId="0" borderId="0" xfId="96" applyAlignment="1">
      <alignment horizontal="left"/>
    </xf>
    <xf numFmtId="0" fontId="38" fillId="0" borderId="0" xfId="37" applyFont="1" applyAlignment="1">
      <alignment horizontal="left"/>
    </xf>
    <xf numFmtId="0" fontId="33" fillId="0" borderId="0" xfId="95" applyFont="1" applyFill="1" applyAlignment="1">
      <alignment horizontal="left" vertical="center"/>
    </xf>
    <xf numFmtId="0" fontId="34" fillId="0" borderId="13" xfId="89" applyAlignment="1">
      <alignment horizontal="center"/>
    </xf>
    <xf numFmtId="0" fontId="34" fillId="0" borderId="13" xfId="89"/>
    <xf numFmtId="0" fontId="34" fillId="0" borderId="13" xfId="89" applyNumberFormat="1" applyFill="1" applyAlignment="1" applyProtection="1">
      <alignment horizontal="center"/>
    </xf>
    <xf numFmtId="164" fontId="34" fillId="0" borderId="13" xfId="89" applyNumberFormat="1" applyFill="1"/>
    <xf numFmtId="0" fontId="29" fillId="0" borderId="0" xfId="0" applyFont="1" applyAlignment="1">
      <alignment horizontal="left" wrapText="1"/>
    </xf>
    <xf numFmtId="0" fontId="34" fillId="0" borderId="13" xfId="89" applyAlignment="1">
      <alignment horizontal="center" vertical="center"/>
    </xf>
    <xf numFmtId="0" fontId="34" fillId="0" borderId="13" xfId="89" applyNumberFormat="1" applyFill="1" applyAlignment="1" applyProtection="1">
      <alignment horizontal="left"/>
    </xf>
    <xf numFmtId="6" fontId="34" fillId="0" borderId="13" xfId="89" applyNumberFormat="1" applyFill="1" applyAlignment="1">
      <alignment horizontal="right"/>
    </xf>
    <xf numFmtId="6" fontId="34" fillId="0" borderId="13" xfId="89" applyNumberFormat="1" applyFill="1" applyAlignment="1" applyProtection="1">
      <alignment horizontal="right"/>
    </xf>
    <xf numFmtId="0" fontId="0" fillId="0" borderId="0" xfId="0" applyFont="1" applyAlignment="1">
      <alignment horizontal="left"/>
    </xf>
  </cellXfs>
  <cellStyles count="12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4 2" xfId="106" xr:uid="{DCFF19F9-163C-4A9E-A026-BB0049486ABA}"/>
    <cellStyle name="Comma 5" xfId="32" xr:uid="{00000000-0005-0000-0000-000020000000}"/>
    <cellStyle name="Comma 6" xfId="33" xr:uid="{00000000-0005-0000-0000-000021000000}"/>
    <cellStyle name="Comma 7" xfId="103" xr:uid="{BA6F3E3C-FF41-4AC0-8B0A-D60BCD82C182}"/>
    <cellStyle name="Comma 8" xfId="115" xr:uid="{FB1B1C3F-EE3B-4096-BA32-C059E114959A}"/>
    <cellStyle name="Comma 9" xfId="118" xr:uid="{B3306EAC-2E60-4B83-9B76-3BF376DA6991}"/>
    <cellStyle name="Currency 2" xfId="34" xr:uid="{00000000-0005-0000-0000-000022000000}"/>
    <cellStyle name="Currency 3" xfId="119" xr:uid="{83D24DCB-4885-4DC6-965C-A72F73632A0E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14" xr:uid="{CD9E64F8-F949-4930-AE8B-54F678685EC0}"/>
    <cellStyle name="Heading 2" xfId="95" builtinId="17" customBuiltin="1"/>
    <cellStyle name="Heading 2 2" xfId="39" xr:uid="{00000000-0005-0000-0000-000028000000}"/>
    <cellStyle name="Heading 2 2 2" xfId="113" xr:uid="{AF7E149F-DBBA-4D26-B4DE-C49DAC1C7A95}"/>
    <cellStyle name="Heading 2 3" xfId="123" xr:uid="{168F8A03-875F-49FA-8590-3C2DD3C7212F}"/>
    <cellStyle name="Heading 3" xfId="96" builtinId="18" customBuiltin="1"/>
    <cellStyle name="Heading 3 2" xfId="40" xr:uid="{00000000-0005-0000-0000-000029000000}"/>
    <cellStyle name="Heading 3 3" xfId="124" xr:uid="{02BC50DD-E9F0-45FB-975B-39501A431211}"/>
    <cellStyle name="Heading 4" xfId="97" builtinId="19" customBuiltin="1"/>
    <cellStyle name="Heading 4 2" xfId="41" xr:uid="{00000000-0005-0000-0000-00002A000000}"/>
    <cellStyle name="Hyperlink 4" xfId="112" xr:uid="{FBFC5824-1600-4908-B66C-0CA60891DB6E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0" xr:uid="{8A995B06-6F65-49E7-9BD1-080BAD53793F}"/>
    <cellStyle name="Normal 12 2 2 2 2 2 2 2 2 2" xfId="94" xr:uid="{E12986C8-EC39-487E-B2F3-E4D5A8E053D6}"/>
    <cellStyle name="Normal 12 2 2 2 2 2 2 2 2 2 2" xfId="110" xr:uid="{11FABA86-C87D-4A7D-885C-D0437500E187}"/>
    <cellStyle name="Normal 12 2 2 2 2 3" xfId="109" xr:uid="{51770820-5E03-444B-9DE9-13133D1C1D45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1" xr:uid="{5C89EEF0-C109-4D7C-99DC-6D11696EECD2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494C7E8-9498-445F-9DF5-3D4044AAB58E}"/>
    <cellStyle name="Normal 2 2 2 2" xfId="108" xr:uid="{F1153BB9-4221-40F5-94DC-CD5D27FCFA87}"/>
    <cellStyle name="Normal 2 2 3" xfId="121" xr:uid="{960A4FF4-CEB8-486F-9EE7-20ABA7FAA393}"/>
    <cellStyle name="Normal 20" xfId="59" xr:uid="{00000000-0005-0000-0000-00003D000000}"/>
    <cellStyle name="Normal 20 2" xfId="60" xr:uid="{00000000-0005-0000-0000-00003E000000}"/>
    <cellStyle name="Normal 20 3" xfId="105" xr:uid="{F439C02D-961D-4EE1-8CBA-BD421F9F4009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102" xr:uid="{C914F75B-FA33-4158-B641-DBAC91D805EF}"/>
    <cellStyle name="Normal 27" xfId="104" xr:uid="{8EA0F1D3-E19E-46FA-9C14-3783397C5327}"/>
    <cellStyle name="Normal 28" xfId="116" xr:uid="{6CFDE47D-9DAF-4F78-98D2-218C35D858DD}"/>
    <cellStyle name="Normal 29" xfId="120" xr:uid="{F8633C82-EC4C-422E-9AE2-F0541B6449B6}"/>
    <cellStyle name="Normal 3" xfId="67" xr:uid="{00000000-0005-0000-0000-000045000000}"/>
    <cellStyle name="Normal 3 2" xfId="68" xr:uid="{00000000-0005-0000-0000-000046000000}"/>
    <cellStyle name="Normal 3 6" xfId="126" xr:uid="{17B2EBB8-3065-4E90-96C2-859AA6F92C48}"/>
    <cellStyle name="Normal 30" xfId="122" xr:uid="{A19E9134-9DA3-45A5-881F-51D2864AB80A}"/>
    <cellStyle name="Normal 31" xfId="125" xr:uid="{8EF4C172-2B14-4B71-AF69-5EBE03CB969F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5 4 2" xfId="111" xr:uid="{030F0E5E-6F9E-4AC9-A5E6-F077FA404E42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3 2" xfId="107" xr:uid="{4523E03B-F0B1-484C-9043-AECC8B8FCB0F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17" xr:uid="{EA9A84DE-522A-44FC-95E6-DC2B2FFFAC9B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31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7AD812-F06D-4899-97C7-6AEEEC63C657}" name="Table3" displayName="Table3" ref="A6:L49" totalsRowCount="1" totalsRowCellStyle="Total">
  <autoFilter ref="A6:L48" xr:uid="{607AD812-F06D-4899-97C7-6AEEEC63C6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52">
    <sortCondition ref="D6:D52"/>
  </sortState>
  <tableColumns count="12">
    <tableColumn id="1" xr3:uid="{EFC67A72-1DD8-42D4-B2EE-D8FE744B8EF4}" name="County Name" totalsRowLabel="Statewide Total" totalsRowCellStyle="Total"/>
    <tableColumn id="2" xr3:uid="{66547E2E-8491-44E6-A364-56B70E3F13CC}" name="FI$Cal_x000a_Supplier_x000a_ID" dataDxfId="30" totalsRowDxfId="10" totalsRowCellStyle="Total"/>
    <tableColumn id="3" xr3:uid="{11E78971-F15A-412B-8587-879358158617}" name="FI$Cal_x000a_Address_x000a_Sequence_x000a_ID" dataDxfId="29" totalsRowDxfId="9" totalsRowCellStyle="Total"/>
    <tableColumn id="4" xr3:uid="{D4AA7A5F-53AC-4090-8554-29843DE1E3F2}" name="Full CDS Code" dataDxfId="28" totalsRowDxfId="8" totalsRowCellStyle="Total"/>
    <tableColumn id="5" xr3:uid="{3D34A88E-D23A-4F06-9201-F8F77E92B74B}" name="County_x000a_Code" dataDxfId="27" totalsRowCellStyle="Total"/>
    <tableColumn id="6" xr3:uid="{DC0FB2BC-F401-4D84-90E9-BEE0C46E03E9}" name="District_x000a_Code" dataDxfId="26" totalsRowDxfId="7" dataCellStyle="Normal 20 2" totalsRowCellStyle="Total"/>
    <tableColumn id="7" xr3:uid="{C3BDFADE-91BC-4DBC-A936-1135D7BB8308}" name="School_x000a_Code" dataDxfId="25" totalsRowDxfId="6" dataCellStyle="Normal 20 2" totalsRowCellStyle="Total"/>
    <tableColumn id="8" xr3:uid="{809D6471-2110-4BBE-A3E8-A9759E6B3F30}" name="Direct_x000a_Funded_x000a_Charter School_x000a_Number" dataDxfId="24" totalsRowDxfId="5" dataCellStyle="Normal 20 2" totalsRowCellStyle="Total"/>
    <tableColumn id="9" xr3:uid="{46A10A56-7FEE-497A-AAAF-DD068A227E22}" name="Service Location" dataDxfId="23" totalsRowDxfId="4" dataCellStyle="Normal 20 2" totalsRowCellStyle="Total"/>
    <tableColumn id="10" xr3:uid="{BF642912-8CFC-4D2F-92BB-93244BFCFB22}" name="Local Educational Agency" dataDxfId="22" totalsRowDxfId="3" dataCellStyle="Normal 20 2" totalsRowCellStyle="Total"/>
    <tableColumn id="11" xr3:uid="{F2888803-ABD7-47C1-932C-C7734ABFFFF8}" name="_x000a_2021‒22_x000a_Final_x000a_Allocation_x000a_Amount" totalsRowFunction="sum" dataDxfId="21" totalsRowDxfId="1" dataCellStyle="Comma 9" totalsRowCellStyle="Total"/>
    <tableColumn id="12" xr3:uid="{FB7A2DFD-C562-4720-A142-5BD59571D8C9}" name="10th Apportionment" totalsRowFunction="sum" dataDxfId="20" totalsRowDxfId="2" dataCellStyle="Normal 20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724D74-0B62-41B0-8A38-5289BF255ECC}" name="Table1" displayName="Table1" ref="A5:E26" totalsRowCount="1" headerRowDxfId="19" tableBorderDxfId="18" headerRowCellStyle="Normal 3 6" totalsRowCellStyle="Total">
  <autoFilter ref="A5:E25" xr:uid="{AA724D74-0B62-41B0-8A38-5289BF255ECC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25">
    <sortCondition ref="A6:A25"/>
  </sortState>
  <tableColumns count="5">
    <tableColumn id="1" xr3:uid="{79267658-3ABA-4608-91BE-3C5B903D5779}" name="County_x000a_Code" totalsRowLabel="Statewide Total" dataDxfId="17" totalsRowDxfId="13" totalsRowCellStyle="Total"/>
    <tableColumn id="2" xr3:uid="{4AE68076-89E8-45BE-86FB-D6F15EB7A217}" name="County_x000a_Treasurer" dataDxfId="16" totalsRowCellStyle="Total"/>
    <tableColumn id="3" xr3:uid="{8127F511-3323-498C-9FA0-4E4394829412}" name="Invoice Number" dataDxfId="15" totalsRowDxfId="12" dataCellStyle="Normal 3 6" totalsRowCellStyle="Total"/>
    <tableColumn id="4" xr3:uid="{E192C254-9BCC-4ABF-9FAF-FBBD119A0933}" name="County_x000a_Total" totalsRowFunction="sum" dataDxfId="14" totalsRowDxfId="11" dataCellStyle="Currency 3" totalsRowCellStyle="Total"/>
    <tableColumn id="5" xr3:uid="{1D794594-F888-479D-828F-496B0D3AB956}" name="Voucher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Normal="100" workbookViewId="0"/>
  </sheetViews>
  <sheetFormatPr defaultColWidth="8.88671875" defaultRowHeight="15" x14ac:dyDescent="0.2"/>
  <cols>
    <col min="1" max="1" width="16.77734375" style="14" customWidth="1"/>
    <col min="2" max="2" width="12.109375" style="14" bestFit="1" customWidth="1"/>
    <col min="3" max="3" width="13.33203125" style="23" bestFit="1" customWidth="1"/>
    <col min="4" max="4" width="17.6640625" style="14" bestFit="1" customWidth="1"/>
    <col min="5" max="5" width="11.109375" style="1" bestFit="1" customWidth="1"/>
    <col min="6" max="6" width="11" style="18" bestFit="1" customWidth="1"/>
    <col min="7" max="7" width="10.88671875" style="18" bestFit="1" customWidth="1"/>
    <col min="8" max="8" width="11.6640625" style="18" bestFit="1" customWidth="1"/>
    <col min="9" max="9" width="12.44140625" style="18" bestFit="1" customWidth="1"/>
    <col min="10" max="10" width="40.77734375" style="19" customWidth="1"/>
    <col min="11" max="11" width="15.77734375" style="24" customWidth="1"/>
    <col min="12" max="12" width="22.44140625" style="21" bestFit="1" customWidth="1"/>
    <col min="13" max="16384" width="8.88671875" style="17"/>
  </cols>
  <sheetData>
    <row r="1" spans="1:12" s="43" customFormat="1" ht="23.25" x14ac:dyDescent="0.35">
      <c r="A1" s="69" t="s">
        <v>147</v>
      </c>
      <c r="B1" s="36"/>
      <c r="C1" s="37"/>
      <c r="D1" s="38"/>
      <c r="E1" s="39"/>
      <c r="F1" s="9"/>
      <c r="G1" s="39"/>
      <c r="H1" s="39"/>
      <c r="I1" s="39"/>
      <c r="J1" s="40"/>
      <c r="K1" s="41"/>
      <c r="L1" s="42"/>
    </row>
    <row r="2" spans="1:12" s="50" customFormat="1" ht="20.25" x14ac:dyDescent="0.3">
      <c r="A2" s="70" t="s">
        <v>45</v>
      </c>
      <c r="B2" s="44"/>
      <c r="C2" s="44"/>
      <c r="D2" s="45"/>
      <c r="E2" s="46"/>
      <c r="F2" s="46"/>
      <c r="G2" s="46" t="s">
        <v>36</v>
      </c>
      <c r="H2" s="46"/>
      <c r="I2" s="46"/>
      <c r="J2" s="47"/>
      <c r="K2" s="48" t="s">
        <v>36</v>
      </c>
      <c r="L2" s="49"/>
    </row>
    <row r="3" spans="1:12" s="58" customFormat="1" ht="18" x14ac:dyDescent="0.25">
      <c r="A3" s="68" t="s">
        <v>37</v>
      </c>
      <c r="B3" s="51"/>
      <c r="C3" s="52"/>
      <c r="D3" s="53"/>
      <c r="E3" s="54"/>
      <c r="F3" s="54"/>
      <c r="G3" s="54"/>
      <c r="H3" s="54"/>
      <c r="I3" s="54"/>
      <c r="J3" s="55"/>
      <c r="K3" s="56"/>
      <c r="L3" s="57"/>
    </row>
    <row r="4" spans="1:12" s="63" customFormat="1" ht="15.75" x14ac:dyDescent="0.25">
      <c r="A4" s="4" t="s">
        <v>39</v>
      </c>
      <c r="B4" s="2"/>
      <c r="C4" s="5"/>
      <c r="D4" s="59"/>
      <c r="E4" s="60"/>
      <c r="F4" s="60"/>
      <c r="G4" s="60"/>
      <c r="H4" s="60"/>
      <c r="I4" s="60"/>
      <c r="J4" s="60"/>
      <c r="K4" s="61"/>
      <c r="L4" s="62"/>
    </row>
    <row r="5" spans="1:12" s="63" customFormat="1" x14ac:dyDescent="0.2">
      <c r="A5" s="80" t="s">
        <v>293</v>
      </c>
      <c r="B5" s="2"/>
      <c r="C5" s="5"/>
      <c r="D5" s="59"/>
      <c r="E5" s="60"/>
      <c r="F5" s="60"/>
      <c r="G5" s="60"/>
      <c r="H5" s="60"/>
      <c r="I5" s="60"/>
      <c r="J5" s="60"/>
      <c r="K5" s="61"/>
      <c r="L5" s="62"/>
    </row>
    <row r="6" spans="1:12" s="14" customFormat="1" ht="78.75" x14ac:dyDescent="0.25">
      <c r="A6" s="10" t="s">
        <v>40</v>
      </c>
      <c r="B6" s="10" t="s">
        <v>43</v>
      </c>
      <c r="C6" s="10" t="s">
        <v>44</v>
      </c>
      <c r="D6" s="11" t="s">
        <v>35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42</v>
      </c>
      <c r="J6" s="11" t="s">
        <v>14</v>
      </c>
      <c r="K6" s="12" t="s">
        <v>41</v>
      </c>
      <c r="L6" s="13" t="s">
        <v>148</v>
      </c>
    </row>
    <row r="7" spans="1:12" x14ac:dyDescent="0.2">
      <c r="A7" s="3" t="s">
        <v>149</v>
      </c>
      <c r="B7" s="2" t="s">
        <v>150</v>
      </c>
      <c r="C7" s="5">
        <v>50</v>
      </c>
      <c r="D7" s="3" t="s">
        <v>151</v>
      </c>
      <c r="E7" s="2" t="s">
        <v>152</v>
      </c>
      <c r="F7" s="2" t="s">
        <v>153</v>
      </c>
      <c r="G7" s="2" t="s">
        <v>51</v>
      </c>
      <c r="H7" s="2" t="s">
        <v>52</v>
      </c>
      <c r="I7" s="15" t="s">
        <v>153</v>
      </c>
      <c r="J7" s="75" t="s">
        <v>154</v>
      </c>
      <c r="K7" s="16">
        <v>333742</v>
      </c>
      <c r="L7" s="16">
        <v>83720</v>
      </c>
    </row>
    <row r="8" spans="1:12" x14ac:dyDescent="0.2">
      <c r="A8" s="3" t="s">
        <v>38</v>
      </c>
      <c r="B8" s="2" t="s">
        <v>133</v>
      </c>
      <c r="C8" s="5">
        <v>10</v>
      </c>
      <c r="D8" s="3" t="s">
        <v>223</v>
      </c>
      <c r="E8" s="2" t="s">
        <v>21</v>
      </c>
      <c r="F8" s="2" t="s">
        <v>224</v>
      </c>
      <c r="G8" s="2" t="s">
        <v>225</v>
      </c>
      <c r="H8" s="2" t="s">
        <v>226</v>
      </c>
      <c r="I8" s="15" t="s">
        <v>227</v>
      </c>
      <c r="J8" s="75" t="s">
        <v>228</v>
      </c>
      <c r="K8" s="16">
        <v>36626</v>
      </c>
      <c r="L8" s="16">
        <v>34889</v>
      </c>
    </row>
    <row r="9" spans="1:12" x14ac:dyDescent="0.2">
      <c r="A9" s="3" t="s">
        <v>38</v>
      </c>
      <c r="B9" s="2" t="s">
        <v>133</v>
      </c>
      <c r="C9" s="5">
        <v>10</v>
      </c>
      <c r="D9" s="3" t="s">
        <v>53</v>
      </c>
      <c r="E9" s="2" t="s">
        <v>21</v>
      </c>
      <c r="F9" s="2" t="s">
        <v>54</v>
      </c>
      <c r="G9" s="2" t="s">
        <v>51</v>
      </c>
      <c r="H9" s="2" t="s">
        <v>52</v>
      </c>
      <c r="I9" s="15" t="s">
        <v>54</v>
      </c>
      <c r="J9" s="75" t="s">
        <v>55</v>
      </c>
      <c r="K9" s="16">
        <v>226917</v>
      </c>
      <c r="L9" s="16">
        <v>10795</v>
      </c>
    </row>
    <row r="10" spans="1:12" x14ac:dyDescent="0.2">
      <c r="A10" s="3" t="s">
        <v>38</v>
      </c>
      <c r="B10" s="2" t="s">
        <v>133</v>
      </c>
      <c r="C10" s="5">
        <v>10</v>
      </c>
      <c r="D10" s="3" t="s">
        <v>56</v>
      </c>
      <c r="E10" s="2" t="s">
        <v>21</v>
      </c>
      <c r="F10" s="2" t="s">
        <v>57</v>
      </c>
      <c r="G10" s="2" t="s">
        <v>51</v>
      </c>
      <c r="H10" s="2" t="s">
        <v>52</v>
      </c>
      <c r="I10" s="15" t="s">
        <v>57</v>
      </c>
      <c r="J10" s="75" t="s">
        <v>58</v>
      </c>
      <c r="K10" s="16">
        <v>140165</v>
      </c>
      <c r="L10" s="16">
        <v>4190</v>
      </c>
    </row>
    <row r="11" spans="1:12" x14ac:dyDescent="0.2">
      <c r="A11" s="3" t="s">
        <v>38</v>
      </c>
      <c r="B11" s="2" t="s">
        <v>133</v>
      </c>
      <c r="C11" s="5">
        <v>10</v>
      </c>
      <c r="D11" s="3" t="s">
        <v>59</v>
      </c>
      <c r="E11" s="2" t="s">
        <v>21</v>
      </c>
      <c r="F11" s="2" t="s">
        <v>60</v>
      </c>
      <c r="G11" s="2" t="s">
        <v>51</v>
      </c>
      <c r="H11" s="2" t="s">
        <v>52</v>
      </c>
      <c r="I11" s="15" t="s">
        <v>60</v>
      </c>
      <c r="J11" s="75" t="s">
        <v>61</v>
      </c>
      <c r="K11" s="16">
        <v>962236</v>
      </c>
      <c r="L11" s="16">
        <v>56784</v>
      </c>
    </row>
    <row r="12" spans="1:12" x14ac:dyDescent="0.2">
      <c r="A12" s="3" t="s">
        <v>13</v>
      </c>
      <c r="B12" s="2" t="s">
        <v>136</v>
      </c>
      <c r="C12" s="5">
        <v>2</v>
      </c>
      <c r="D12" s="3" t="s">
        <v>170</v>
      </c>
      <c r="E12" s="2" t="s">
        <v>22</v>
      </c>
      <c r="F12" s="2" t="s">
        <v>171</v>
      </c>
      <c r="G12" s="2" t="s">
        <v>51</v>
      </c>
      <c r="H12" s="2" t="s">
        <v>52</v>
      </c>
      <c r="I12" s="15" t="s">
        <v>171</v>
      </c>
      <c r="J12" s="75" t="s">
        <v>172</v>
      </c>
      <c r="K12" s="16">
        <v>313209</v>
      </c>
      <c r="L12" s="16">
        <v>313209</v>
      </c>
    </row>
    <row r="13" spans="1:12" x14ac:dyDescent="0.2">
      <c r="A13" s="3" t="s">
        <v>13</v>
      </c>
      <c r="B13" s="2" t="s">
        <v>136</v>
      </c>
      <c r="C13" s="5">
        <v>2</v>
      </c>
      <c r="D13" s="3" t="s">
        <v>176</v>
      </c>
      <c r="E13" s="2" t="s">
        <v>22</v>
      </c>
      <c r="F13" s="2" t="s">
        <v>177</v>
      </c>
      <c r="G13" s="2" t="s">
        <v>51</v>
      </c>
      <c r="H13" s="2" t="s">
        <v>52</v>
      </c>
      <c r="I13" s="15" t="s">
        <v>177</v>
      </c>
      <c r="J13" s="75" t="s">
        <v>178</v>
      </c>
      <c r="K13" s="16">
        <v>192641</v>
      </c>
      <c r="L13" s="16">
        <v>136079</v>
      </c>
    </row>
    <row r="14" spans="1:12" x14ac:dyDescent="0.2">
      <c r="A14" s="3" t="s">
        <v>13</v>
      </c>
      <c r="B14" s="2" t="s">
        <v>136</v>
      </c>
      <c r="C14" s="5">
        <v>2</v>
      </c>
      <c r="D14" s="3" t="s">
        <v>197</v>
      </c>
      <c r="E14" s="2" t="s">
        <v>22</v>
      </c>
      <c r="F14" s="2" t="s">
        <v>198</v>
      </c>
      <c r="G14" s="2" t="s">
        <v>51</v>
      </c>
      <c r="H14" s="2" t="s">
        <v>52</v>
      </c>
      <c r="I14" s="15" t="s">
        <v>198</v>
      </c>
      <c r="J14" s="75" t="s">
        <v>199</v>
      </c>
      <c r="K14" s="16">
        <v>1550035</v>
      </c>
      <c r="L14" s="16">
        <v>689659</v>
      </c>
    </row>
    <row r="15" spans="1:12" x14ac:dyDescent="0.2">
      <c r="A15" s="3" t="s">
        <v>12</v>
      </c>
      <c r="B15" s="2" t="s">
        <v>131</v>
      </c>
      <c r="C15" s="5">
        <v>1</v>
      </c>
      <c r="D15" s="3" t="s">
        <v>167</v>
      </c>
      <c r="E15" s="2" t="s">
        <v>23</v>
      </c>
      <c r="F15" s="2" t="s">
        <v>168</v>
      </c>
      <c r="G15" s="2" t="s">
        <v>51</v>
      </c>
      <c r="H15" s="2" t="s">
        <v>52</v>
      </c>
      <c r="I15" s="15" t="s">
        <v>168</v>
      </c>
      <c r="J15" s="75" t="s">
        <v>169</v>
      </c>
      <c r="K15" s="16">
        <v>64348</v>
      </c>
      <c r="L15" s="16">
        <v>64348</v>
      </c>
    </row>
    <row r="16" spans="1:12" x14ac:dyDescent="0.2">
      <c r="A16" s="3" t="s">
        <v>11</v>
      </c>
      <c r="B16" s="2" t="s">
        <v>132</v>
      </c>
      <c r="C16" s="5">
        <v>1</v>
      </c>
      <c r="D16" s="3" t="s">
        <v>71</v>
      </c>
      <c r="E16" s="2" t="s">
        <v>24</v>
      </c>
      <c r="F16" s="2" t="s">
        <v>72</v>
      </c>
      <c r="G16" s="2" t="s">
        <v>73</v>
      </c>
      <c r="H16" s="2" t="s">
        <v>74</v>
      </c>
      <c r="I16" s="15" t="s">
        <v>75</v>
      </c>
      <c r="J16" s="75" t="s">
        <v>76</v>
      </c>
      <c r="K16" s="16">
        <v>727919</v>
      </c>
      <c r="L16" s="16">
        <v>94919</v>
      </c>
    </row>
    <row r="17" spans="1:12" x14ac:dyDescent="0.2">
      <c r="A17" s="3" t="s">
        <v>11</v>
      </c>
      <c r="B17" s="2" t="s">
        <v>132</v>
      </c>
      <c r="C17" s="5">
        <v>1</v>
      </c>
      <c r="D17" s="3" t="s">
        <v>173</v>
      </c>
      <c r="E17" s="2" t="s">
        <v>24</v>
      </c>
      <c r="F17" s="2" t="s">
        <v>174</v>
      </c>
      <c r="G17" s="2" t="s">
        <v>51</v>
      </c>
      <c r="H17" s="2" t="s">
        <v>52</v>
      </c>
      <c r="I17" s="15" t="s">
        <v>174</v>
      </c>
      <c r="J17" s="75" t="s">
        <v>175</v>
      </c>
      <c r="K17" s="16">
        <v>565224</v>
      </c>
      <c r="L17" s="16">
        <v>181815</v>
      </c>
    </row>
    <row r="18" spans="1:12" x14ac:dyDescent="0.2">
      <c r="A18" s="3" t="s">
        <v>11</v>
      </c>
      <c r="B18" s="2" t="s">
        <v>132</v>
      </c>
      <c r="C18" s="5">
        <v>1</v>
      </c>
      <c r="D18" s="3" t="s">
        <v>234</v>
      </c>
      <c r="E18" s="2" t="s">
        <v>24</v>
      </c>
      <c r="F18" s="2" t="s">
        <v>83</v>
      </c>
      <c r="G18" s="2" t="s">
        <v>235</v>
      </c>
      <c r="H18" s="2" t="s">
        <v>236</v>
      </c>
      <c r="I18" s="15" t="s">
        <v>237</v>
      </c>
      <c r="J18" s="75" t="s">
        <v>238</v>
      </c>
      <c r="K18" s="16">
        <v>225370</v>
      </c>
      <c r="L18" s="16">
        <v>2241</v>
      </c>
    </row>
    <row r="19" spans="1:12" x14ac:dyDescent="0.2">
      <c r="A19" s="3" t="s">
        <v>11</v>
      </c>
      <c r="B19" s="2" t="s">
        <v>132</v>
      </c>
      <c r="C19" s="5">
        <v>1</v>
      </c>
      <c r="D19" s="3" t="s">
        <v>239</v>
      </c>
      <c r="E19" s="2" t="s">
        <v>24</v>
      </c>
      <c r="F19" s="2" t="s">
        <v>83</v>
      </c>
      <c r="G19" s="2" t="s">
        <v>240</v>
      </c>
      <c r="H19" s="2" t="s">
        <v>241</v>
      </c>
      <c r="I19" s="15" t="s">
        <v>242</v>
      </c>
      <c r="J19" s="75" t="s">
        <v>243</v>
      </c>
      <c r="K19" s="16">
        <v>162076</v>
      </c>
      <c r="L19" s="16">
        <v>436</v>
      </c>
    </row>
    <row r="20" spans="1:12" x14ac:dyDescent="0.2">
      <c r="A20" s="3" t="s">
        <v>11</v>
      </c>
      <c r="B20" s="2" t="s">
        <v>132</v>
      </c>
      <c r="C20" s="5">
        <v>1</v>
      </c>
      <c r="D20" s="3" t="s">
        <v>244</v>
      </c>
      <c r="E20" s="2" t="s">
        <v>24</v>
      </c>
      <c r="F20" s="2" t="s">
        <v>83</v>
      </c>
      <c r="G20" s="2" t="s">
        <v>245</v>
      </c>
      <c r="H20" s="2" t="s">
        <v>246</v>
      </c>
      <c r="I20" s="15" t="s">
        <v>247</v>
      </c>
      <c r="J20" s="75" t="s">
        <v>248</v>
      </c>
      <c r="K20" s="16">
        <v>220446</v>
      </c>
      <c r="L20" s="16">
        <v>3227</v>
      </c>
    </row>
    <row r="21" spans="1:12" x14ac:dyDescent="0.2">
      <c r="A21" s="3" t="s">
        <v>11</v>
      </c>
      <c r="B21" s="2" t="s">
        <v>132</v>
      </c>
      <c r="C21" s="5">
        <v>1</v>
      </c>
      <c r="D21" s="3" t="s">
        <v>254</v>
      </c>
      <c r="E21" s="2" t="s">
        <v>24</v>
      </c>
      <c r="F21" s="2" t="s">
        <v>83</v>
      </c>
      <c r="G21" s="2" t="s">
        <v>255</v>
      </c>
      <c r="H21" s="2" t="s">
        <v>256</v>
      </c>
      <c r="I21" s="15" t="s">
        <v>257</v>
      </c>
      <c r="J21" s="75" t="s">
        <v>258</v>
      </c>
      <c r="K21" s="16">
        <v>154139</v>
      </c>
      <c r="L21" s="16">
        <v>1491</v>
      </c>
    </row>
    <row r="22" spans="1:12" x14ac:dyDescent="0.2">
      <c r="A22" s="3" t="s">
        <v>11</v>
      </c>
      <c r="B22" s="2" t="s">
        <v>132</v>
      </c>
      <c r="C22" s="5">
        <v>1</v>
      </c>
      <c r="D22" s="3" t="s">
        <v>249</v>
      </c>
      <c r="E22" s="2" t="s">
        <v>24</v>
      </c>
      <c r="F22" s="2" t="s">
        <v>83</v>
      </c>
      <c r="G22" s="2" t="s">
        <v>250</v>
      </c>
      <c r="H22" s="2" t="s">
        <v>251</v>
      </c>
      <c r="I22" s="15" t="s">
        <v>252</v>
      </c>
      <c r="J22" s="75" t="s">
        <v>253</v>
      </c>
      <c r="K22" s="16">
        <v>167050</v>
      </c>
      <c r="L22" s="16">
        <v>2443</v>
      </c>
    </row>
    <row r="23" spans="1:12" x14ac:dyDescent="0.2">
      <c r="A23" s="3" t="s">
        <v>11</v>
      </c>
      <c r="B23" s="2" t="s">
        <v>132</v>
      </c>
      <c r="C23" s="5">
        <v>1</v>
      </c>
      <c r="D23" s="3" t="s">
        <v>264</v>
      </c>
      <c r="E23" s="2" t="s">
        <v>24</v>
      </c>
      <c r="F23" s="2" t="s">
        <v>83</v>
      </c>
      <c r="G23" s="2" t="s">
        <v>265</v>
      </c>
      <c r="H23" s="2" t="s">
        <v>266</v>
      </c>
      <c r="I23" s="15" t="s">
        <v>267</v>
      </c>
      <c r="J23" s="75" t="s">
        <v>268</v>
      </c>
      <c r="K23" s="16">
        <v>35438</v>
      </c>
      <c r="L23" s="16">
        <v>561</v>
      </c>
    </row>
    <row r="24" spans="1:12" x14ac:dyDescent="0.2">
      <c r="A24" s="3" t="s">
        <v>11</v>
      </c>
      <c r="B24" s="2" t="s">
        <v>132</v>
      </c>
      <c r="C24" s="5">
        <v>1</v>
      </c>
      <c r="D24" s="3" t="s">
        <v>259</v>
      </c>
      <c r="E24" s="2" t="s">
        <v>24</v>
      </c>
      <c r="F24" s="2" t="s">
        <v>83</v>
      </c>
      <c r="G24" s="2" t="s">
        <v>260</v>
      </c>
      <c r="H24" s="2" t="s">
        <v>261</v>
      </c>
      <c r="I24" s="15" t="s">
        <v>262</v>
      </c>
      <c r="J24" s="75" t="s">
        <v>263</v>
      </c>
      <c r="K24" s="16">
        <v>75450</v>
      </c>
      <c r="L24" s="16">
        <v>2090</v>
      </c>
    </row>
    <row r="25" spans="1:12" x14ac:dyDescent="0.2">
      <c r="A25" s="3" t="s">
        <v>11</v>
      </c>
      <c r="B25" s="2" t="s">
        <v>132</v>
      </c>
      <c r="C25" s="5">
        <v>1</v>
      </c>
      <c r="D25" s="3" t="s">
        <v>62</v>
      </c>
      <c r="E25" s="2" t="s">
        <v>24</v>
      </c>
      <c r="F25" s="2" t="s">
        <v>63</v>
      </c>
      <c r="G25" s="2" t="s">
        <v>51</v>
      </c>
      <c r="H25" s="2" t="s">
        <v>52</v>
      </c>
      <c r="I25" s="15" t="s">
        <v>63</v>
      </c>
      <c r="J25" s="75" t="s">
        <v>64</v>
      </c>
      <c r="K25" s="16">
        <v>5478944</v>
      </c>
      <c r="L25" s="16">
        <v>331402</v>
      </c>
    </row>
    <row r="26" spans="1:12" x14ac:dyDescent="0.2">
      <c r="A26" s="3" t="s">
        <v>11</v>
      </c>
      <c r="B26" s="2" t="s">
        <v>132</v>
      </c>
      <c r="C26" s="5">
        <v>1</v>
      </c>
      <c r="D26" s="3" t="s">
        <v>65</v>
      </c>
      <c r="E26" s="2" t="s">
        <v>24</v>
      </c>
      <c r="F26" s="2" t="s">
        <v>66</v>
      </c>
      <c r="G26" s="2" t="s">
        <v>67</v>
      </c>
      <c r="H26" s="2" t="s">
        <v>68</v>
      </c>
      <c r="I26" s="15" t="s">
        <v>69</v>
      </c>
      <c r="J26" s="75" t="s">
        <v>70</v>
      </c>
      <c r="K26" s="16">
        <v>137667</v>
      </c>
      <c r="L26" s="16">
        <v>34417</v>
      </c>
    </row>
    <row r="27" spans="1:12" x14ac:dyDescent="0.2">
      <c r="A27" s="3" t="s">
        <v>11</v>
      </c>
      <c r="B27" s="2" t="s">
        <v>132</v>
      </c>
      <c r="C27" s="5">
        <v>1</v>
      </c>
      <c r="D27" s="3" t="s">
        <v>78</v>
      </c>
      <c r="E27" s="2" t="s">
        <v>24</v>
      </c>
      <c r="F27" s="2" t="s">
        <v>77</v>
      </c>
      <c r="G27" s="2" t="s">
        <v>79</v>
      </c>
      <c r="H27" s="2" t="s">
        <v>80</v>
      </c>
      <c r="I27" s="15" t="s">
        <v>81</v>
      </c>
      <c r="J27" s="75" t="s">
        <v>82</v>
      </c>
      <c r="K27" s="16">
        <v>447199</v>
      </c>
      <c r="L27" s="16">
        <v>90448</v>
      </c>
    </row>
    <row r="28" spans="1:12" x14ac:dyDescent="0.2">
      <c r="A28" s="3" t="s">
        <v>10</v>
      </c>
      <c r="B28" s="2" t="s">
        <v>134</v>
      </c>
      <c r="C28" s="5">
        <v>1</v>
      </c>
      <c r="D28" s="3" t="s">
        <v>179</v>
      </c>
      <c r="E28" s="2" t="s">
        <v>25</v>
      </c>
      <c r="F28" s="2" t="s">
        <v>180</v>
      </c>
      <c r="G28" s="2" t="s">
        <v>51</v>
      </c>
      <c r="H28" s="2" t="s">
        <v>52</v>
      </c>
      <c r="I28" s="15" t="s">
        <v>180</v>
      </c>
      <c r="J28" s="75" t="s">
        <v>181</v>
      </c>
      <c r="K28" s="16">
        <v>49161</v>
      </c>
      <c r="L28" s="16">
        <v>18873</v>
      </c>
    </row>
    <row r="29" spans="1:12" x14ac:dyDescent="0.2">
      <c r="A29" s="3" t="s">
        <v>140</v>
      </c>
      <c r="B29" s="2" t="s">
        <v>141</v>
      </c>
      <c r="C29" s="5">
        <v>1</v>
      </c>
      <c r="D29" s="3" t="s">
        <v>185</v>
      </c>
      <c r="E29" s="2" t="s">
        <v>84</v>
      </c>
      <c r="F29" s="2" t="s">
        <v>186</v>
      </c>
      <c r="G29" s="2" t="s">
        <v>51</v>
      </c>
      <c r="H29" s="2" t="s">
        <v>52</v>
      </c>
      <c r="I29" s="15" t="s">
        <v>186</v>
      </c>
      <c r="J29" s="75" t="s">
        <v>187</v>
      </c>
      <c r="K29" s="16">
        <v>223597</v>
      </c>
      <c r="L29" s="16">
        <v>81234</v>
      </c>
    </row>
    <row r="30" spans="1:12" x14ac:dyDescent="0.2">
      <c r="A30" s="3" t="s">
        <v>9</v>
      </c>
      <c r="B30" s="2" t="s">
        <v>145</v>
      </c>
      <c r="C30" s="5">
        <v>4</v>
      </c>
      <c r="D30" s="3" t="s">
        <v>208</v>
      </c>
      <c r="E30" s="2" t="s">
        <v>26</v>
      </c>
      <c r="F30" s="2" t="s">
        <v>209</v>
      </c>
      <c r="G30" s="2" t="s">
        <v>210</v>
      </c>
      <c r="H30" s="2" t="s">
        <v>211</v>
      </c>
      <c r="I30" s="15" t="s">
        <v>212</v>
      </c>
      <c r="J30" s="75" t="s">
        <v>213</v>
      </c>
      <c r="K30" s="16">
        <v>15190</v>
      </c>
      <c r="L30" s="16">
        <v>3709</v>
      </c>
    </row>
    <row r="31" spans="1:12" x14ac:dyDescent="0.2">
      <c r="A31" s="3" t="s">
        <v>8</v>
      </c>
      <c r="B31" s="2" t="s">
        <v>137</v>
      </c>
      <c r="C31" s="5">
        <v>52</v>
      </c>
      <c r="D31" s="3" t="s">
        <v>85</v>
      </c>
      <c r="E31" s="2" t="s">
        <v>27</v>
      </c>
      <c r="F31" s="2" t="s">
        <v>86</v>
      </c>
      <c r="G31" s="2" t="s">
        <v>51</v>
      </c>
      <c r="H31" s="2" t="s">
        <v>52</v>
      </c>
      <c r="I31" s="15" t="s">
        <v>86</v>
      </c>
      <c r="J31" s="75" t="s">
        <v>87</v>
      </c>
      <c r="K31" s="16">
        <v>20593437</v>
      </c>
      <c r="L31" s="16">
        <v>146171</v>
      </c>
    </row>
    <row r="32" spans="1:12" x14ac:dyDescent="0.2">
      <c r="A32" s="3" t="s">
        <v>8</v>
      </c>
      <c r="B32" s="2" t="s">
        <v>137</v>
      </c>
      <c r="C32" s="5">
        <v>52</v>
      </c>
      <c r="D32" s="3" t="s">
        <v>88</v>
      </c>
      <c r="E32" s="2" t="s">
        <v>27</v>
      </c>
      <c r="F32" s="2" t="s">
        <v>89</v>
      </c>
      <c r="G32" s="2" t="s">
        <v>90</v>
      </c>
      <c r="H32" s="2" t="s">
        <v>91</v>
      </c>
      <c r="I32" s="15" t="s">
        <v>92</v>
      </c>
      <c r="J32" s="75" t="s">
        <v>93</v>
      </c>
      <c r="K32" s="16">
        <v>187814</v>
      </c>
      <c r="L32" s="16">
        <v>27449</v>
      </c>
    </row>
    <row r="33" spans="1:12" x14ac:dyDescent="0.2">
      <c r="A33" s="3" t="s">
        <v>7</v>
      </c>
      <c r="B33" s="2" t="s">
        <v>144</v>
      </c>
      <c r="C33" s="5">
        <v>1</v>
      </c>
      <c r="D33" s="3" t="s">
        <v>94</v>
      </c>
      <c r="E33" s="2" t="s">
        <v>28</v>
      </c>
      <c r="F33" s="2" t="s">
        <v>95</v>
      </c>
      <c r="G33" s="2" t="s">
        <v>96</v>
      </c>
      <c r="H33" s="2" t="s">
        <v>97</v>
      </c>
      <c r="I33" s="15" t="s">
        <v>98</v>
      </c>
      <c r="J33" s="75" t="s">
        <v>99</v>
      </c>
      <c r="K33" s="16">
        <v>94176</v>
      </c>
      <c r="L33" s="16">
        <v>23544</v>
      </c>
    </row>
    <row r="34" spans="1:12" x14ac:dyDescent="0.2">
      <c r="A34" s="3" t="s">
        <v>6</v>
      </c>
      <c r="B34" s="2" t="s">
        <v>135</v>
      </c>
      <c r="C34" s="5">
        <v>4</v>
      </c>
      <c r="D34" s="3" t="s">
        <v>100</v>
      </c>
      <c r="E34" s="2" t="s">
        <v>29</v>
      </c>
      <c r="F34" s="2" t="s">
        <v>101</v>
      </c>
      <c r="G34" s="2" t="s">
        <v>102</v>
      </c>
      <c r="H34" s="2" t="s">
        <v>103</v>
      </c>
      <c r="I34" s="15" t="s">
        <v>104</v>
      </c>
      <c r="J34" s="75" t="s">
        <v>105</v>
      </c>
      <c r="K34" s="16">
        <v>295366</v>
      </c>
      <c r="L34" s="16">
        <v>6303</v>
      </c>
    </row>
    <row r="35" spans="1:12" x14ac:dyDescent="0.2">
      <c r="A35" s="3" t="s">
        <v>6</v>
      </c>
      <c r="B35" s="2" t="s">
        <v>135</v>
      </c>
      <c r="C35" s="5">
        <v>4</v>
      </c>
      <c r="D35" s="3" t="s">
        <v>229</v>
      </c>
      <c r="E35" s="2" t="s">
        <v>29</v>
      </c>
      <c r="F35" s="2" t="s">
        <v>106</v>
      </c>
      <c r="G35" s="2" t="s">
        <v>230</v>
      </c>
      <c r="H35" s="2" t="s">
        <v>231</v>
      </c>
      <c r="I35" s="15" t="s">
        <v>232</v>
      </c>
      <c r="J35" s="75" t="s">
        <v>233</v>
      </c>
      <c r="K35" s="16">
        <v>235295</v>
      </c>
      <c r="L35" s="16">
        <v>1886</v>
      </c>
    </row>
    <row r="36" spans="1:12" x14ac:dyDescent="0.2">
      <c r="A36" s="3" t="s">
        <v>5</v>
      </c>
      <c r="B36" s="2" t="s">
        <v>139</v>
      </c>
      <c r="C36" s="5">
        <v>2</v>
      </c>
      <c r="D36" s="3" t="s">
        <v>158</v>
      </c>
      <c r="E36" s="2" t="s">
        <v>30</v>
      </c>
      <c r="F36" s="2" t="s">
        <v>159</v>
      </c>
      <c r="G36" s="2" t="s">
        <v>51</v>
      </c>
      <c r="H36" s="2" t="s">
        <v>52</v>
      </c>
      <c r="I36" s="15" t="s">
        <v>159</v>
      </c>
      <c r="J36" s="75" t="s">
        <v>160</v>
      </c>
      <c r="K36" s="16">
        <v>72869</v>
      </c>
      <c r="L36" s="16">
        <v>1043</v>
      </c>
    </row>
    <row r="37" spans="1:12" x14ac:dyDescent="0.2">
      <c r="A37" s="3" t="s">
        <v>5</v>
      </c>
      <c r="B37" s="2" t="s">
        <v>139</v>
      </c>
      <c r="C37" s="5">
        <v>2</v>
      </c>
      <c r="D37" s="3" t="s">
        <v>107</v>
      </c>
      <c r="E37" s="2" t="s">
        <v>30</v>
      </c>
      <c r="F37" s="2" t="s">
        <v>108</v>
      </c>
      <c r="G37" s="2" t="s">
        <v>109</v>
      </c>
      <c r="H37" s="2" t="s">
        <v>110</v>
      </c>
      <c r="I37" s="15" t="s">
        <v>111</v>
      </c>
      <c r="J37" s="75" t="s">
        <v>112</v>
      </c>
      <c r="K37" s="16">
        <v>150302</v>
      </c>
      <c r="L37" s="16">
        <v>25880</v>
      </c>
    </row>
    <row r="38" spans="1:12" x14ac:dyDescent="0.2">
      <c r="A38" s="3" t="s">
        <v>142</v>
      </c>
      <c r="B38" s="2" t="s">
        <v>143</v>
      </c>
      <c r="C38" s="5">
        <v>1</v>
      </c>
      <c r="D38" s="3" t="s">
        <v>113</v>
      </c>
      <c r="E38" s="2" t="s">
        <v>114</v>
      </c>
      <c r="F38" s="2" t="s">
        <v>115</v>
      </c>
      <c r="G38" s="2" t="s">
        <v>116</v>
      </c>
      <c r="H38" s="2" t="s">
        <v>117</v>
      </c>
      <c r="I38" s="15" t="s">
        <v>118</v>
      </c>
      <c r="J38" s="75" t="s">
        <v>119</v>
      </c>
      <c r="K38" s="16">
        <v>59520</v>
      </c>
      <c r="L38" s="16">
        <v>1838</v>
      </c>
    </row>
    <row r="39" spans="1:12" x14ac:dyDescent="0.2">
      <c r="A39" s="3" t="s">
        <v>142</v>
      </c>
      <c r="B39" s="2" t="s">
        <v>143</v>
      </c>
      <c r="C39" s="5">
        <v>1</v>
      </c>
      <c r="D39" s="3" t="s">
        <v>203</v>
      </c>
      <c r="E39" s="2" t="s">
        <v>114</v>
      </c>
      <c r="F39" s="2" t="s">
        <v>115</v>
      </c>
      <c r="G39" s="2" t="s">
        <v>204</v>
      </c>
      <c r="H39" s="2" t="s">
        <v>205</v>
      </c>
      <c r="I39" s="15" t="s">
        <v>206</v>
      </c>
      <c r="J39" s="75" t="s">
        <v>207</v>
      </c>
      <c r="K39" s="16">
        <v>94940</v>
      </c>
      <c r="L39" s="16">
        <v>23735</v>
      </c>
    </row>
    <row r="40" spans="1:12" x14ac:dyDescent="0.2">
      <c r="A40" s="3" t="s">
        <v>4</v>
      </c>
      <c r="B40" s="2" t="s">
        <v>129</v>
      </c>
      <c r="C40" s="5">
        <v>1</v>
      </c>
      <c r="D40" s="3" t="s">
        <v>120</v>
      </c>
      <c r="E40" s="2" t="s">
        <v>31</v>
      </c>
      <c r="F40" s="2" t="s">
        <v>121</v>
      </c>
      <c r="G40" s="2" t="s">
        <v>51</v>
      </c>
      <c r="H40" s="2" t="s">
        <v>52</v>
      </c>
      <c r="I40" s="15" t="s">
        <v>121</v>
      </c>
      <c r="J40" s="75" t="s">
        <v>122</v>
      </c>
      <c r="K40" s="16">
        <v>273756</v>
      </c>
      <c r="L40" s="16">
        <v>2831</v>
      </c>
    </row>
    <row r="41" spans="1:12" x14ac:dyDescent="0.2">
      <c r="A41" s="3" t="s">
        <v>4</v>
      </c>
      <c r="B41" s="2" t="s">
        <v>129</v>
      </c>
      <c r="C41" s="5">
        <v>1</v>
      </c>
      <c r="D41" s="3" t="s">
        <v>194</v>
      </c>
      <c r="E41" s="2" t="s">
        <v>31</v>
      </c>
      <c r="F41" s="2" t="s">
        <v>195</v>
      </c>
      <c r="G41" s="2" t="s">
        <v>51</v>
      </c>
      <c r="H41" s="2" t="s">
        <v>52</v>
      </c>
      <c r="I41" s="15" t="s">
        <v>195</v>
      </c>
      <c r="J41" s="75" t="s">
        <v>196</v>
      </c>
      <c r="K41" s="16">
        <v>20860161</v>
      </c>
      <c r="L41" s="16">
        <v>471689</v>
      </c>
    </row>
    <row r="42" spans="1:12" x14ac:dyDescent="0.2">
      <c r="A42" s="3" t="s">
        <v>188</v>
      </c>
      <c r="B42" s="2" t="s">
        <v>189</v>
      </c>
      <c r="C42" s="5">
        <v>1</v>
      </c>
      <c r="D42" s="3" t="s">
        <v>190</v>
      </c>
      <c r="E42" s="2" t="s">
        <v>191</v>
      </c>
      <c r="F42" s="2" t="s">
        <v>192</v>
      </c>
      <c r="G42" s="2" t="s">
        <v>51</v>
      </c>
      <c r="H42" s="2" t="s">
        <v>52</v>
      </c>
      <c r="I42" s="15" t="s">
        <v>192</v>
      </c>
      <c r="J42" s="75" t="s">
        <v>193</v>
      </c>
      <c r="K42" s="16">
        <v>72070</v>
      </c>
      <c r="L42" s="16">
        <v>6163</v>
      </c>
    </row>
    <row r="43" spans="1:12" x14ac:dyDescent="0.2">
      <c r="A43" s="3" t="s">
        <v>3</v>
      </c>
      <c r="B43" s="2" t="s">
        <v>130</v>
      </c>
      <c r="C43" s="5">
        <v>3</v>
      </c>
      <c r="D43" s="3" t="s">
        <v>155</v>
      </c>
      <c r="E43" s="2" t="s">
        <v>32</v>
      </c>
      <c r="F43" s="2" t="s">
        <v>156</v>
      </c>
      <c r="G43" s="2" t="s">
        <v>51</v>
      </c>
      <c r="H43" s="2" t="s">
        <v>52</v>
      </c>
      <c r="I43" s="15" t="s">
        <v>156</v>
      </c>
      <c r="J43" s="75" t="s">
        <v>157</v>
      </c>
      <c r="K43" s="16">
        <v>74368</v>
      </c>
      <c r="L43" s="16">
        <v>74368</v>
      </c>
    </row>
    <row r="44" spans="1:12" x14ac:dyDescent="0.2">
      <c r="A44" s="3" t="s">
        <v>3</v>
      </c>
      <c r="B44" s="2" t="s">
        <v>130</v>
      </c>
      <c r="C44" s="5">
        <v>3</v>
      </c>
      <c r="D44" s="3" t="s">
        <v>182</v>
      </c>
      <c r="E44" s="2" t="s">
        <v>32</v>
      </c>
      <c r="F44" s="2" t="s">
        <v>183</v>
      </c>
      <c r="G44" s="2" t="s">
        <v>51</v>
      </c>
      <c r="H44" s="2" t="s">
        <v>52</v>
      </c>
      <c r="I44" s="15" t="s">
        <v>183</v>
      </c>
      <c r="J44" s="75" t="s">
        <v>184</v>
      </c>
      <c r="K44" s="16">
        <v>108129</v>
      </c>
      <c r="L44" s="16">
        <v>23776</v>
      </c>
    </row>
    <row r="45" spans="1:12" x14ac:dyDescent="0.2">
      <c r="A45" s="3" t="s">
        <v>2</v>
      </c>
      <c r="B45" s="2" t="s">
        <v>146</v>
      </c>
      <c r="C45" s="5">
        <v>1</v>
      </c>
      <c r="D45" s="3" t="s">
        <v>123</v>
      </c>
      <c r="E45" s="2" t="s">
        <v>33</v>
      </c>
      <c r="F45" s="2" t="s">
        <v>124</v>
      </c>
      <c r="G45" s="2" t="s">
        <v>125</v>
      </c>
      <c r="H45" s="2" t="s">
        <v>126</v>
      </c>
      <c r="I45" s="15" t="s">
        <v>127</v>
      </c>
      <c r="J45" s="75" t="s">
        <v>128</v>
      </c>
      <c r="K45" s="16">
        <v>91191</v>
      </c>
      <c r="L45" s="16">
        <v>5545</v>
      </c>
    </row>
    <row r="46" spans="1:12" x14ac:dyDescent="0.2">
      <c r="A46" s="3" t="s">
        <v>161</v>
      </c>
      <c r="B46" s="2" t="s">
        <v>162</v>
      </c>
      <c r="C46" s="5">
        <v>1</v>
      </c>
      <c r="D46" s="3" t="s">
        <v>163</v>
      </c>
      <c r="E46" s="2" t="s">
        <v>164</v>
      </c>
      <c r="F46" s="2" t="s">
        <v>165</v>
      </c>
      <c r="G46" s="2" t="s">
        <v>51</v>
      </c>
      <c r="H46" s="2" t="s">
        <v>52</v>
      </c>
      <c r="I46" s="15" t="s">
        <v>165</v>
      </c>
      <c r="J46" s="75" t="s">
        <v>166</v>
      </c>
      <c r="K46" s="16">
        <v>47040</v>
      </c>
      <c r="L46" s="16">
        <v>4310</v>
      </c>
    </row>
    <row r="47" spans="1:12" x14ac:dyDescent="0.2">
      <c r="A47" s="3" t="s">
        <v>1</v>
      </c>
      <c r="B47" s="2" t="s">
        <v>138</v>
      </c>
      <c r="C47" s="5">
        <v>6</v>
      </c>
      <c r="D47" s="3" t="s">
        <v>200</v>
      </c>
      <c r="E47" s="2" t="s">
        <v>34</v>
      </c>
      <c r="F47" s="2" t="s">
        <v>201</v>
      </c>
      <c r="G47" s="2" t="s">
        <v>51</v>
      </c>
      <c r="H47" s="2" t="s">
        <v>52</v>
      </c>
      <c r="I47" s="15" t="s">
        <v>201</v>
      </c>
      <c r="J47" s="75" t="s">
        <v>202</v>
      </c>
      <c r="K47" s="16">
        <v>292436</v>
      </c>
      <c r="L47" s="16">
        <v>4222</v>
      </c>
    </row>
    <row r="48" spans="1:12" x14ac:dyDescent="0.2">
      <c r="A48" s="3" t="s">
        <v>214</v>
      </c>
      <c r="B48" s="2" t="s">
        <v>215</v>
      </c>
      <c r="C48" s="5">
        <v>21</v>
      </c>
      <c r="D48" s="3" t="s">
        <v>216</v>
      </c>
      <c r="E48" s="2" t="s">
        <v>217</v>
      </c>
      <c r="F48" s="2" t="s">
        <v>218</v>
      </c>
      <c r="G48" s="2" t="s">
        <v>219</v>
      </c>
      <c r="H48" s="2" t="s">
        <v>220</v>
      </c>
      <c r="I48" s="15" t="s">
        <v>221</v>
      </c>
      <c r="J48" s="75" t="s">
        <v>222</v>
      </c>
      <c r="K48" s="16">
        <v>315207</v>
      </c>
      <c r="L48" s="16">
        <v>2880</v>
      </c>
    </row>
    <row r="49" spans="1:12" ht="15.75" x14ac:dyDescent="0.25">
      <c r="A49" s="72" t="s">
        <v>20</v>
      </c>
      <c r="B49" s="71"/>
      <c r="C49" s="76"/>
      <c r="D49" s="71"/>
      <c r="E49" s="72"/>
      <c r="F49" s="73"/>
      <c r="G49" s="73"/>
      <c r="H49" s="73"/>
      <c r="I49" s="73"/>
      <c r="J49" s="77"/>
      <c r="K49" s="78">
        <f>SUBTOTAL(109,Table3[
2021‒22
Final
Allocation
Amount])</f>
        <v>56422866</v>
      </c>
      <c r="L49" s="79">
        <f>SUBTOTAL(109,Table3[10th Apportionment])</f>
        <v>3096612</v>
      </c>
    </row>
    <row r="50" spans="1:12" ht="15.75" x14ac:dyDescent="0.25">
      <c r="A50" s="1" t="s">
        <v>0</v>
      </c>
      <c r="B50" s="2"/>
      <c r="C50" s="5"/>
      <c r="D50" s="2"/>
      <c r="K50" s="20"/>
      <c r="L50" s="16"/>
    </row>
    <row r="51" spans="1:12" ht="15.75" x14ac:dyDescent="0.25">
      <c r="A51" s="1" t="s">
        <v>19</v>
      </c>
      <c r="B51" s="2"/>
      <c r="C51" s="5"/>
      <c r="D51" s="2"/>
      <c r="K51" s="20"/>
    </row>
    <row r="52" spans="1:12" ht="15.75" x14ac:dyDescent="0.25">
      <c r="A52" s="22" t="s">
        <v>269</v>
      </c>
      <c r="B52" s="7"/>
      <c r="C52" s="6"/>
      <c r="D52" s="8"/>
      <c r="K52" s="20"/>
      <c r="L52" s="16"/>
    </row>
  </sheetData>
  <sortState xmlns:xlrd2="http://schemas.microsoft.com/office/spreadsheetml/2017/richdata2" ref="A7:L48">
    <sortCondition ref="A7:A48"/>
    <sortCondition ref="I7:I48"/>
  </sortState>
  <conditionalFormatting sqref="I7:I48">
    <cfRule type="duplicateValues" dxfId="0" priority="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1B9F-E036-4AB6-A3A8-46547C2F1DD0}">
  <sheetPr>
    <pageSetUpPr fitToPage="1"/>
  </sheetPr>
  <dimension ref="A1:F29"/>
  <sheetViews>
    <sheetView workbookViewId="0"/>
  </sheetViews>
  <sheetFormatPr defaultRowHeight="15" x14ac:dyDescent="0.2"/>
  <cols>
    <col min="1" max="1" width="13.109375" customWidth="1"/>
    <col min="2" max="2" width="26.44140625" customWidth="1"/>
    <col min="3" max="3" width="24.88671875" customWidth="1"/>
    <col min="4" max="4" width="19.88671875" customWidth="1"/>
    <col min="5" max="5" width="11.77734375" bestFit="1" customWidth="1"/>
  </cols>
  <sheetData>
    <row r="1" spans="1:6" s="26" customFormat="1" ht="23.25" x14ac:dyDescent="0.35">
      <c r="A1" s="69" t="s">
        <v>270</v>
      </c>
      <c r="B1" s="25"/>
      <c r="C1" s="25"/>
      <c r="D1" s="25"/>
      <c r="F1" s="9"/>
    </row>
    <row r="2" spans="1:6" s="28" customFormat="1" ht="20.25" x14ac:dyDescent="0.3">
      <c r="A2" s="70" t="s">
        <v>46</v>
      </c>
      <c r="B2" s="27"/>
      <c r="C2" s="27"/>
      <c r="D2" s="27"/>
    </row>
    <row r="3" spans="1:6" s="30" customFormat="1" ht="18" x14ac:dyDescent="0.25">
      <c r="A3" s="68" t="s">
        <v>37</v>
      </c>
      <c r="B3" s="29"/>
      <c r="C3" s="29"/>
      <c r="D3" s="29"/>
    </row>
    <row r="4" spans="1:6" s="33" customFormat="1" ht="15.75" x14ac:dyDescent="0.25">
      <c r="A4" s="4" t="s">
        <v>47</v>
      </c>
      <c r="B4" s="31"/>
      <c r="C4" s="32"/>
      <c r="D4" s="31"/>
    </row>
    <row r="5" spans="1:6" ht="31.5" x14ac:dyDescent="0.25">
      <c r="A5" s="64" t="s">
        <v>18</v>
      </c>
      <c r="B5" s="64" t="s">
        <v>48</v>
      </c>
      <c r="C5" s="64" t="s">
        <v>49</v>
      </c>
      <c r="D5" s="65" t="s">
        <v>50</v>
      </c>
      <c r="E5" s="64" t="s">
        <v>272</v>
      </c>
    </row>
    <row r="6" spans="1:6" x14ac:dyDescent="0.2">
      <c r="A6" s="2" t="s">
        <v>152</v>
      </c>
      <c r="B6" s="34" t="s">
        <v>149</v>
      </c>
      <c r="C6" s="66" t="s">
        <v>271</v>
      </c>
      <c r="D6" s="67">
        <v>83720</v>
      </c>
      <c r="E6" t="s">
        <v>273</v>
      </c>
    </row>
    <row r="7" spans="1:6" x14ac:dyDescent="0.2">
      <c r="A7" s="2" t="s">
        <v>21</v>
      </c>
      <c r="B7" s="34" t="s">
        <v>38</v>
      </c>
      <c r="C7" s="66" t="s">
        <v>271</v>
      </c>
      <c r="D7" s="67">
        <v>106658</v>
      </c>
      <c r="E7" t="s">
        <v>274</v>
      </c>
    </row>
    <row r="8" spans="1:6" x14ac:dyDescent="0.2">
      <c r="A8" s="2" t="s">
        <v>22</v>
      </c>
      <c r="B8" s="34" t="s">
        <v>13</v>
      </c>
      <c r="C8" s="66" t="s">
        <v>271</v>
      </c>
      <c r="D8" s="67">
        <v>1138947</v>
      </c>
      <c r="E8" t="s">
        <v>275</v>
      </c>
    </row>
    <row r="9" spans="1:6" x14ac:dyDescent="0.2">
      <c r="A9" s="2" t="s">
        <v>23</v>
      </c>
      <c r="B9" s="34" t="s">
        <v>12</v>
      </c>
      <c r="C9" s="66" t="s">
        <v>271</v>
      </c>
      <c r="D9" s="67">
        <v>64348</v>
      </c>
      <c r="E9" t="s">
        <v>276</v>
      </c>
    </row>
    <row r="10" spans="1:6" x14ac:dyDescent="0.2">
      <c r="A10" s="2" t="s">
        <v>24</v>
      </c>
      <c r="B10" s="34" t="s">
        <v>11</v>
      </c>
      <c r="C10" s="66" t="s">
        <v>271</v>
      </c>
      <c r="D10" s="67">
        <v>745490</v>
      </c>
      <c r="E10" t="s">
        <v>277</v>
      </c>
    </row>
    <row r="11" spans="1:6" x14ac:dyDescent="0.2">
      <c r="A11" s="2" t="s">
        <v>25</v>
      </c>
      <c r="B11" s="34" t="s">
        <v>10</v>
      </c>
      <c r="C11" s="66" t="s">
        <v>271</v>
      </c>
      <c r="D11" s="67">
        <v>18873</v>
      </c>
      <c r="E11" t="s">
        <v>278</v>
      </c>
    </row>
    <row r="12" spans="1:6" x14ac:dyDescent="0.2">
      <c r="A12" s="2" t="s">
        <v>84</v>
      </c>
      <c r="B12" s="34" t="s">
        <v>140</v>
      </c>
      <c r="C12" s="66" t="s">
        <v>271</v>
      </c>
      <c r="D12" s="67">
        <v>81234</v>
      </c>
      <c r="E12" t="s">
        <v>279</v>
      </c>
    </row>
    <row r="13" spans="1:6" x14ac:dyDescent="0.2">
      <c r="A13" s="2" t="s">
        <v>26</v>
      </c>
      <c r="B13" s="34" t="s">
        <v>9</v>
      </c>
      <c r="C13" s="66" t="s">
        <v>271</v>
      </c>
      <c r="D13" s="67">
        <v>3709</v>
      </c>
      <c r="E13" t="s">
        <v>280</v>
      </c>
    </row>
    <row r="14" spans="1:6" x14ac:dyDescent="0.2">
      <c r="A14" s="2" t="s">
        <v>27</v>
      </c>
      <c r="B14" s="34" t="s">
        <v>8</v>
      </c>
      <c r="C14" s="66" t="s">
        <v>271</v>
      </c>
      <c r="D14" s="67">
        <v>173620</v>
      </c>
      <c r="E14" t="s">
        <v>281</v>
      </c>
    </row>
    <row r="15" spans="1:6" x14ac:dyDescent="0.2">
      <c r="A15" s="2" t="s">
        <v>28</v>
      </c>
      <c r="B15" s="34" t="s">
        <v>7</v>
      </c>
      <c r="C15" s="66" t="s">
        <v>271</v>
      </c>
      <c r="D15" s="67">
        <v>23544</v>
      </c>
      <c r="E15" t="s">
        <v>282</v>
      </c>
    </row>
    <row r="16" spans="1:6" x14ac:dyDescent="0.2">
      <c r="A16" s="2" t="s">
        <v>29</v>
      </c>
      <c r="B16" s="34" t="s">
        <v>6</v>
      </c>
      <c r="C16" s="66" t="s">
        <v>271</v>
      </c>
      <c r="D16" s="67">
        <v>8189</v>
      </c>
      <c r="E16" t="s">
        <v>283</v>
      </c>
    </row>
    <row r="17" spans="1:5" x14ac:dyDescent="0.2">
      <c r="A17" s="2" t="s">
        <v>30</v>
      </c>
      <c r="B17" s="34" t="s">
        <v>5</v>
      </c>
      <c r="C17" s="66" t="s">
        <v>271</v>
      </c>
      <c r="D17" s="67">
        <v>26923</v>
      </c>
      <c r="E17" t="s">
        <v>284</v>
      </c>
    </row>
    <row r="18" spans="1:5" x14ac:dyDescent="0.2">
      <c r="A18" s="2" t="s">
        <v>114</v>
      </c>
      <c r="B18" s="34" t="s">
        <v>142</v>
      </c>
      <c r="C18" s="66" t="s">
        <v>271</v>
      </c>
      <c r="D18" s="67">
        <v>25573</v>
      </c>
      <c r="E18" t="s">
        <v>285</v>
      </c>
    </row>
    <row r="19" spans="1:5" x14ac:dyDescent="0.2">
      <c r="A19" s="2" t="s">
        <v>31</v>
      </c>
      <c r="B19" s="34" t="s">
        <v>4</v>
      </c>
      <c r="C19" s="66" t="s">
        <v>271</v>
      </c>
      <c r="D19" s="67">
        <v>474520</v>
      </c>
      <c r="E19" t="s">
        <v>286</v>
      </c>
    </row>
    <row r="20" spans="1:5" x14ac:dyDescent="0.2">
      <c r="A20" s="2" t="s">
        <v>191</v>
      </c>
      <c r="B20" s="34" t="s">
        <v>188</v>
      </c>
      <c r="C20" s="66" t="s">
        <v>271</v>
      </c>
      <c r="D20" s="67">
        <v>6163</v>
      </c>
      <c r="E20" t="s">
        <v>287</v>
      </c>
    </row>
    <row r="21" spans="1:5" x14ac:dyDescent="0.2">
      <c r="A21" s="2" t="s">
        <v>32</v>
      </c>
      <c r="B21" s="34" t="s">
        <v>3</v>
      </c>
      <c r="C21" s="66" t="s">
        <v>271</v>
      </c>
      <c r="D21" s="67">
        <v>98144</v>
      </c>
      <c r="E21" t="s">
        <v>288</v>
      </c>
    </row>
    <row r="22" spans="1:5" x14ac:dyDescent="0.2">
      <c r="A22" s="2" t="s">
        <v>33</v>
      </c>
      <c r="B22" s="34" t="s">
        <v>2</v>
      </c>
      <c r="C22" s="66" t="s">
        <v>271</v>
      </c>
      <c r="D22" s="67">
        <v>5545</v>
      </c>
      <c r="E22" t="s">
        <v>289</v>
      </c>
    </row>
    <row r="23" spans="1:5" x14ac:dyDescent="0.2">
      <c r="A23" s="2" t="s">
        <v>164</v>
      </c>
      <c r="B23" s="34" t="s">
        <v>161</v>
      </c>
      <c r="C23" s="66" t="s">
        <v>271</v>
      </c>
      <c r="D23" s="67">
        <v>4310</v>
      </c>
      <c r="E23" t="s">
        <v>290</v>
      </c>
    </row>
    <row r="24" spans="1:5" x14ac:dyDescent="0.2">
      <c r="A24" s="2" t="s">
        <v>34</v>
      </c>
      <c r="B24" s="34" t="s">
        <v>1</v>
      </c>
      <c r="C24" s="66" t="s">
        <v>271</v>
      </c>
      <c r="D24" s="67">
        <v>4222</v>
      </c>
      <c r="E24" t="s">
        <v>291</v>
      </c>
    </row>
    <row r="25" spans="1:5" x14ac:dyDescent="0.2">
      <c r="A25" s="2" t="s">
        <v>217</v>
      </c>
      <c r="B25" s="34" t="s">
        <v>214</v>
      </c>
      <c r="C25" s="66" t="s">
        <v>271</v>
      </c>
      <c r="D25" s="67">
        <v>2880</v>
      </c>
      <c r="E25" t="s">
        <v>292</v>
      </c>
    </row>
    <row r="26" spans="1:5" ht="15.75" x14ac:dyDescent="0.25">
      <c r="A26" s="71" t="s">
        <v>20</v>
      </c>
      <c r="B26" s="72"/>
      <c r="C26" s="73"/>
      <c r="D26" s="74">
        <f>SUBTOTAL(109,Table1[County
Total])</f>
        <v>3096612</v>
      </c>
      <c r="E26" s="72"/>
    </row>
    <row r="27" spans="1:5" x14ac:dyDescent="0.2">
      <c r="A27" s="35" t="s">
        <v>0</v>
      </c>
    </row>
    <row r="28" spans="1:5" x14ac:dyDescent="0.2">
      <c r="A28" s="35" t="s">
        <v>19</v>
      </c>
    </row>
    <row r="29" spans="1:5" x14ac:dyDescent="0.2">
      <c r="A29" s="22" t="s">
        <v>269</v>
      </c>
    </row>
  </sheetData>
  <phoneticPr fontId="55" type="noConversion"/>
  <pageMargins left="0.7" right="0.7" top="0.75" bottom="0.75" header="0.3" footer="0.3"/>
  <pageSetup scale="99" fitToHeight="100" orientation="portrait" r:id="rId1"/>
  <headerFooter>
    <oddFooter>&amp;C&amp;P of &amp;N</oddFooter>
  </headerFooter>
  <ignoredErrors>
    <ignoredError sqref="A6:A2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21-22 Title I, Pt A 10th - LEA</vt:lpstr>
      <vt:lpstr>2021-22 Title I Pt A 10th -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Recip10-22: Title I, Part A (CA Dept of Education)</dc:title>
  <dc:subject>Title I, Part A Basic Grant program tenth apportionment schedule for fiscal year 2021-22.</dc:subject>
  <dc:creator/>
  <cp:keywords/>
  <cp:lastModifiedBy/>
  <dcterms:created xsi:type="dcterms:W3CDTF">2023-12-15T18:29:30Z</dcterms:created>
  <dcterms:modified xsi:type="dcterms:W3CDTF">2023-12-15T18:29:55Z</dcterms:modified>
</cp:coreProperties>
</file>