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defaultThemeVersion="124226"/>
  <xr:revisionPtr revIDLastSave="0" documentId="13_ncr:1_{B51A3A6D-A73A-43BF-A74C-6D23DC4FD34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4-25 Title I Pt A 7th - LEAs" sheetId="7" r:id="rId1"/>
    <sheet name="24-25 Title I Pt A 7th - Cty" sheetId="8" r:id="rId2"/>
  </sheets>
  <definedNames>
    <definedName name="_1_2005_06_RE_CERTIFICATIO">#REF!</definedName>
    <definedName name="_17_18_Public_Imm_Counts_by_District_w_removals">#REF!</definedName>
    <definedName name="_1718_EL_Counts___district_level">#REF!</definedName>
    <definedName name="_1718_EL_counts_from_Brady_eligibles_only">#REF!</definedName>
    <definedName name="_1819_EL_Data___LEA_Level">#REF!</definedName>
    <definedName name="_1819_imm_data___LEA_level">#REF!</definedName>
    <definedName name="_xlnm._FilterDatabase" localSheetId="0" hidden="1">'24-25 Title I Pt A 7th - LEAs'!#REF!</definedName>
    <definedName name="aaaaaaaaaaaaa">#REF!</definedName>
    <definedName name="aasddsdccfsdfsd">#REF!</definedName>
    <definedName name="adsadfsafdsdddddddddddddddddddddddddddddddddddddddddddddddddddddddddddddddd">#REF!</definedName>
    <definedName name="adsasdasasaasaaaaaaaaaaaaaaaaaaaaaaaaaaaa">#REF!</definedName>
    <definedName name="afewtewgregtrtgerfeafewafwe">#REF!</definedName>
    <definedName name="agg_to_district_level_110118">#REF!</definedName>
    <definedName name="Alabama">#REF!</definedName>
    <definedName name="Alaska">#REF!</definedName>
    <definedName name="allocation">#REF!</definedName>
    <definedName name="American_Samoa">#REF!</definedName>
    <definedName name="ANAdj">#REF!</definedName>
    <definedName name="ANAdjustment">#REF!</definedName>
    <definedName name="Arizona">#REF!</definedName>
    <definedName name="Arkansas">#REF!</definedName>
    <definedName name="CalcSnapshot">#REF!</definedName>
    <definedName name="California">#REF!</definedName>
    <definedName name="CALSTARS_to_FI_Cal_Crosswalk">#REF!</definedName>
    <definedName name="camaclosoedcharterss">#REF!</definedName>
    <definedName name="CharterInfoReport">#REF!</definedName>
    <definedName name="CharterStatus">#REF!</definedName>
    <definedName name="closed">#REF!</definedName>
    <definedName name="closed_cs">#REF!</definedName>
    <definedName name="CMDCq4">#REF!</definedName>
    <definedName name="CNIPS">#REF!</definedName>
    <definedName name="CNVAP">#REF!</definedName>
    <definedName name="COA_List">#REF!</definedName>
    <definedName name="Colorado">#REF!</definedName>
    <definedName name="Connecticut">#REF!</definedName>
    <definedName name="cons_list">#REF!</definedName>
    <definedName name="cons_list_for_SFSD">#REF!</definedName>
    <definedName name="Crosswalk">#REF!</definedName>
    <definedName name="cvcvcvcbbbbbbbbbbbbbbbbbbbbbbbbbbbbbbbbbbbbbbbbbbbbbbbbbbbbbbbbbbbbbbbbbbbbbbbbbbbbbbbbbbbbbbbbbbbbbbbbbbbbbbbbb">#REF!</definedName>
    <definedName name="cvzdvzcvzcv">#REF!</definedName>
    <definedName name="dasfsaddddddddddddddddddddddddddddddddddddddddddddddddddddddd">#REF!</definedName>
    <definedName name="dddddddddddddddddddddddddddddddddddddddddddddddddddddddd">#REF!</definedName>
    <definedName name="ddeeeeeeeeeeeeeeeeeeeeeeeeeeeeeeeeeeeeeeeeeeeeeeeeeeeee">#REF!</definedName>
    <definedName name="Debbie">#REF!</definedName>
    <definedName name="Delaware">#REF!</definedName>
    <definedName name="dfadsfsddsafadsfasdf">#REF!</definedName>
    <definedName name="dfafrerewfgdsvg">#REF!</definedName>
    <definedName name="dfasd1f32131df">#REF!</definedName>
    <definedName name="dfasdfsadfdsfdsafsafsafdafaesefewrewgrthyjyhkjhlhjljhklihukugiktuykuytkjtyuity">#REF!</definedName>
    <definedName name="dfdasdfsdf">#REF!</definedName>
    <definedName name="dfdfdsfsdfsdgs">#REF!</definedName>
    <definedName name="dfdffffffffffffffffffffffffffffffffffffffffffffffffffffffffffffffffffffffffffffffffffffffffffffffffffffffffffffffffffffff">#REF!</definedName>
    <definedName name="dfgdfgdfhsdghdsfgsdghsdfgrhsdhgdfsghsdfhg">#REF!</definedName>
    <definedName name="dfgsdfgdsgsdfgsdfgsfdgsdfgsfdgsdfg">#REF!</definedName>
    <definedName name="dfs">#REF!</definedName>
    <definedName name="dfsadfadsfas">#REF!</definedName>
    <definedName name="dfsdfadgfasdfgasdfasdfdsfdsgasdfgadsfdsf">#REF!</definedName>
    <definedName name="dfsdfasdf">#REF!</definedName>
    <definedName name="dfsdfdgdgdsf">#REF!</definedName>
    <definedName name="dfsdfds">#REF!</definedName>
    <definedName name="dfsdfewfedcfsdfeffdsdd">#REF!</definedName>
    <definedName name="dfsgdfgfsd">#REF!</definedName>
    <definedName name="District_of_Columbia">#REF!</definedName>
    <definedName name="DistrictDetailExpanded">#REF!</definedName>
    <definedName name="DistrictNewChTgtCalc">#REF!</definedName>
    <definedName name="DistrictSDLR1718">#REF!</definedName>
    <definedName name="DistrictSDTransP2_1718">#REF!</definedName>
    <definedName name="DistrictSDUPP1718">#REF!</definedName>
    <definedName name="DP_CountyLCFF">#REF!</definedName>
    <definedName name="DPEPACompare">#REF!</definedName>
    <definedName name="DPLCFFEnt">#REF!</definedName>
    <definedName name="dsfasdfasdfasdfas">#REF!</definedName>
    <definedName name="dsfasdfsf">#REF!</definedName>
    <definedName name="dsfdsafsdafsdafdsafdsa">#REF!</definedName>
    <definedName name="dsffffffffffffffffff">#REF!</definedName>
    <definedName name="dsfsdf564684eqewer">#REF!</definedName>
    <definedName name="dsfsdfdsfsdgfsdsdfsdfasdfdsffffffffffffffffffffffffffffffffffffffffffffffff">#REF!</definedName>
    <definedName name="dsfsdfsdfsdf">#REF!</definedName>
    <definedName name="dsfsfsdfsdfsdfsdfsdfsdfsfsdfsdf">#REF!</definedName>
    <definedName name="edsfsafsafadsgadsfasdfadfsadfasdfadfasdf">#REF!</definedName>
    <definedName name="eeeeeeeeeeeeeeeeeeeeeeeeeeeeeeeeeeeeeeeeeeeeeeeeeeeeeeeeeeeeeeeeeeeeeeeee">#REF!</definedName>
    <definedName name="efrewfrsfsdffsdfsdf546546445546sdfsadfad">#REF!</definedName>
    <definedName name="efrwaer3rwer23">#REF!</definedName>
    <definedName name="EL_19_20_cons_directory">#REF!</definedName>
    <definedName name="EL_19_20_DF_Directory">#REF!</definedName>
    <definedName name="EL_Count_and_Criteria">#REF!</definedName>
    <definedName name="ELIG6">#REF!</definedName>
    <definedName name="ELIG6a">#REF!</definedName>
    <definedName name="Eligible_and_Applied___Complete_List">#REF!</definedName>
    <definedName name="Eligible_and_Applied___Complete_List_1_AZ_Updates">#REF!</definedName>
    <definedName name="EMP">#REF!</definedName>
    <definedName name="ENC">#REF!</definedName>
    <definedName name="epa">#REF!</definedName>
    <definedName name="ererewrewetwtewtrew">#REF!</definedName>
    <definedName name="ERLRDDR">#REF!</definedName>
    <definedName name="fafasffdsfasd">#REF!</definedName>
    <definedName name="fasdweDWedsaD">#REF!</definedName>
    <definedName name="fdfdfdsf">#REF!</definedName>
    <definedName name="fdfdsfdddddddddd">#REF!</definedName>
    <definedName name="fdgbfdg">#REF!</definedName>
    <definedName name="fdgdsgsdfgs2g1sd32f1g32dsf13g213212312312313515">#REF!</definedName>
    <definedName name="fdgfdgfdsgsdgfsghsfhg254453453546">#REF!</definedName>
    <definedName name="fdgfdggfhgjghjhgkhkyugytytytyyyyyyyyyyyyyyyyyyyyyyyyyyyyyyyyyyyyyyyyyyyyyyyyyyyyyyyyyyyyyyyyyyyyyyyyyyyyyyyyyyyyyyyyyyyyyyyyyyyyyyyyyyyyyyyyyyyyyyyyyyyyyyyyyyyyyyyyy">#REF!</definedName>
    <definedName name="fdgfdsgdsf">#REF!</definedName>
    <definedName name="fdgsdfgdfsgdfgsdfg">#REF!</definedName>
    <definedName name="fdgsdgd">#REF!</definedName>
    <definedName name="fdrgdfh">#REF!</definedName>
    <definedName name="fdsdfafasfsdfdsfdgdfgfdfgfdgdsgdsgerfefe">#REF!</definedName>
    <definedName name="fdsfasdfasdfasdfasfas">#REF!</definedName>
    <definedName name="fdsfdsfdsafadsfdsaf">#REF!</definedName>
    <definedName name="fdsgsergfdsg">#REF!</definedName>
    <definedName name="fefdvgg">#REF!</definedName>
    <definedName name="fesdfdsfsdfdsfsdffsdfsdfsdfsdfsdfsdfsdfdsdfsdf">#REF!</definedName>
    <definedName name="ffffffffffffffffffffffffffffffffffffffffffffffffffffffffffffffff">#REF!</definedName>
    <definedName name="ffffffffffffffffffffffffffffffffffffffffffffffffffffffffffffffffffffffffffffffffff">#REF!</definedName>
    <definedName name="fgde">#REF!</definedName>
    <definedName name="fgdgsdgfsdgdfgdsg">#REF!</definedName>
    <definedName name="fgereeewgerte">#REF!</definedName>
    <definedName name="fghjgccgfchcgfchgvhgvjkhvgkuygkgvhvgkhvh">#REF!</definedName>
    <definedName name="fgsdfgdsgdsgsdgdsgdsgsdgdfgdfsgfd">#REF!</definedName>
    <definedName name="fgsdfgfdsgfdgfdgfdg">#REF!</definedName>
    <definedName name="fgsfdg254656546">#REF!</definedName>
    <definedName name="fhgfghfjghhjgbjkl">#REF!</definedName>
    <definedName name="fhgfhfjhghj">#REF!</definedName>
    <definedName name="Final_List_w_o_EJE">#REF!</definedName>
    <definedName name="Florida">#REF!</definedName>
    <definedName name="Freely_Associated_States">#REF!</definedName>
    <definedName name="fsdfsfrrewrfewfsdfsfsef">#REF!</definedName>
    <definedName name="fsdgsdfgdgsgsd1565464651532">#REF!</definedName>
    <definedName name="fsgsdfgfdsgfdsgfdsgfdsgdfsgfdsgsfdgfdsgdfsgdf">#REF!</definedName>
    <definedName name="funded_els">#REF!</definedName>
    <definedName name="gdfgfdgdfgfdsgfdsgdsgds">#REF!</definedName>
    <definedName name="gdfgs">#REF!</definedName>
    <definedName name="gdfsgdsgsdfgssdggggggggggggggggggggggggggggg">#REF!</definedName>
    <definedName name="gdfzgfg">#REF!</definedName>
    <definedName name="Georgia">#REF!</definedName>
    <definedName name="gffdgh">#REF!</definedName>
    <definedName name="ggertretrytrdhtryhtrwywtryrreytretre">#REF!</definedName>
    <definedName name="gggggggggggggggggggggggggggggggggggggggggggggggggg">#REF!</definedName>
    <definedName name="gggggggggggggggggggggggggggggggggggggggggggggggggggggggggg">#REF!</definedName>
    <definedName name="ghdfghdgfhdfghdhgfdhfdhdfhdfhdf">#REF!</definedName>
    <definedName name="ghgfhgfhgfdhgfhgfhgfhfghgfhgfhgfhgfhg">#REF!</definedName>
    <definedName name="ghhfhgfkhhhhhhhhhhhhhhhhhhhhhhhhhhhhhhhhhhhhhhh">#REF!</definedName>
    <definedName name="ghkjhjmthg">#REF!</definedName>
    <definedName name="gjhghjgjkkljmlkkl">#REF!</definedName>
    <definedName name="GOV">#REF!</definedName>
    <definedName name="Grand_Total">#REF!</definedName>
    <definedName name="Guam">#REF!</definedName>
    <definedName name="Hawaii">#REF!</definedName>
    <definedName name="hdfghdgfhgfdhgfhgdfhdgfhgfhgfhgfhfhfg">#REF!</definedName>
    <definedName name="hfdghgdhgfdhgfhghfghgfdhfdhgfhfg">#REF!</definedName>
    <definedName name="hgdfhgdhgfdhddddddddddd">#REF!</definedName>
    <definedName name="hgjgkjgjlhlkjhlkk23165465465">#REF!</definedName>
    <definedName name="hhhhhhhhhhhhhhhhhhhhhhhhhhhhhhhhhhhhhhhhhhhhhhhhhhhhhhhhhhhhhhhhhhhhh">#REF!</definedName>
    <definedName name="hhhhhhhhhhhhhhhhhhhhhhhhhhhhhhhhhhhhhhhhhhhhhhhhhhhhhhhhhhhhhhhhhhhhhhhhhhhhhhhhhhhhhhhhhhhhhhhhhhhhhhhhhyyyyyyyyyyyyyyyyyyyyyyyyyyyyyyyyyyyyyyyyyyyyyyyyyyyyyyyyyyyyyyyyyyyyyyyyyyyy">#REF!</definedName>
    <definedName name="hjgkhjgjk">#REF!</definedName>
    <definedName name="hjgkygjhbh">#REF!</definedName>
    <definedName name="hkjhkhfkjksdhfdg">#REF!</definedName>
    <definedName name="Idaho">#REF!</definedName>
    <definedName name="Illinois">#REF!</definedName>
    <definedName name="Imm_1819_funded_students">#REF!</definedName>
    <definedName name="Imm_2019_20_Private_School_Reimbursement_Detail">#REF!</definedName>
    <definedName name="Imm_scenarios">#REF!</definedName>
    <definedName name="imm_served_SNOR_comparison_070218">#REF!</definedName>
    <definedName name="Indian_Set_Aside">#REF!</definedName>
    <definedName name="Indiana">#REF!</definedName>
    <definedName name="Iowa">#REF!</definedName>
    <definedName name="jadksjk">#REF!</definedName>
    <definedName name="jhjhjkkkkkkkkkkkkkkkkkkkkkkk44444444444444444444444444">#REF!</definedName>
    <definedName name="jhjkhghjghjgkjhkjll54666666666666666666666666666666666">#REF!</definedName>
    <definedName name="jkjhljkhkjhkjlhjkkkkkkkkkkkkkkkkkkk">#REF!</definedName>
    <definedName name="jkjhuihkjbkjbk">#REF!</definedName>
    <definedName name="Kansas">#REF!</definedName>
    <definedName name="Kentucky">#REF!</definedName>
    <definedName name="kjhkjhjkhjkhjkhjkhkj">#REF!</definedName>
    <definedName name="kjhkjkljkkjkjkkjjkkjkkjkjkjkj">#REF!</definedName>
    <definedName name="kkkkkkkkkkkkkkkkkkkkkkkkkkkkkkkkkkkkkkkkk444444444444444477777777777777778888888888888">#REF!</definedName>
    <definedName name="klklkl11111111111111111111111">#REF!</definedName>
    <definedName name="LEP_complete_567">#REF!</definedName>
    <definedName name="list_for_SFSD">#REF!</definedName>
    <definedName name="lllllllllllllllllllll12121">#REF!</definedName>
    <definedName name="Louisiana">#REF!</definedName>
    <definedName name="LRDDRResDCode">#REF!</definedName>
    <definedName name="Maine">#REF!</definedName>
    <definedName name="Maryland">#REF!</definedName>
    <definedName name="Massachusetts">#REF!</definedName>
    <definedName name="Master_Elig_2016___4">#REF!</definedName>
    <definedName name="Merge_ELPD_Base_Data3">#REF!</definedName>
    <definedName name="Merged_CBEDS_Charter_Data">#REF!</definedName>
    <definedName name="Michigan">#REF!</definedName>
    <definedName name="Minnesota">#REF!</definedName>
    <definedName name="Misc_EPA">#REF!</definedName>
    <definedName name="Mississippi">#REF!</definedName>
    <definedName name="Missouri">#REF!</definedName>
    <definedName name="mmmmmmmmmmmmmmmmmmmmmmmmmmmmmmmmmmmmmmmmmmmmmmmmmmmmmmmmmmmmmmmmmmmmmmmmmmmmmmmmmmmmmmmmmmmmm">#REF!</definedName>
    <definedName name="Montana">#REF!</definedName>
    <definedName name="Nebraska">#REF!</definedName>
    <definedName name="Nevada">#REF!</definedName>
    <definedName name="New_Hampshire">#REF!</definedName>
    <definedName name="New_Jersey">#REF!</definedName>
    <definedName name="New_Mexico">#REF!</definedName>
    <definedName name="New_York">#REF!</definedName>
    <definedName name="nnnnnnnnnnnnnnnnnnnnnnmmmmmmmmmmmmmmmmmmmmmmmbbbbbbbbbbbbbbbbbbbbbb">#REF!</definedName>
    <definedName name="nonzero_agg">#REF!</definedName>
    <definedName name="North_Carolina">#REF!</definedName>
    <definedName name="North_Dakota">#REF!</definedName>
    <definedName name="Northern_Mariana_Islands">#REF!</definedName>
    <definedName name="Ohio">#REF!</definedName>
    <definedName name="Oklahoma">#REF!</definedName>
    <definedName name="Open_ClosedSchools">#REF!</definedName>
    <definedName name="OpenDoc">#REF!</definedName>
    <definedName name="Oregon">#REF!</definedName>
    <definedName name="Other_Non_State_Allocations">#REF!</definedName>
    <definedName name="PARIS">#REF!</definedName>
    <definedName name="Pennsylvania">#REF!</definedName>
    <definedName name="PhysLocPLFloor">#REF!</definedName>
    <definedName name="PriorDPLCFF">#REF!</definedName>
    <definedName name="private_els_served_1718">#REF!</definedName>
    <definedName name="Puerto_Rico">#REF!</definedName>
    <definedName name="Pvt_sc_directory">#REF!</definedName>
    <definedName name="qqqqqqqqqqqqqqqqqqqqqqqqqqqqqqqqqqqqqqqqqqqqqqqqqqqqqqqqqqqqqqqqqqqqqqqqqqqqqqqqqqqqq">#REF!</definedName>
    <definedName name="qry_08_09_AdjSchLvl___Dist___LFs">#REF!</definedName>
    <definedName name="qry_aggr2007_Teacher_ct_to_LEA_level">#REF!</definedName>
    <definedName name="qry_aggre_2007_CBED_PAR_Sch_Level_to_dist_level">#REF!</definedName>
    <definedName name="qry_may_7_master_IV_16_programs">#REF!</definedName>
    <definedName name="qry_Teacher_ct_PAR_File_Sch_Level_to_Dist_Level">#REF!</definedName>
    <definedName name="qry03_District_Level_Data_LEAs">#REF!</definedName>
    <definedName name="qry05_District_Level_Data_NFCS">#REF!</definedName>
    <definedName name="qry1a_SRSA_Elig_Matched_with_Application__4_542_">#REF!</definedName>
    <definedName name="qryAggreLFCS_NonCharter_SchLev">#REF!</definedName>
    <definedName name="qryChartersActive">#REF!</definedName>
    <definedName name="qryFed_File_District_Level_no_DFCS">#REF!</definedName>
    <definedName name="qryFED_LFCS_NonCharters_aggreDistLev">#REF!</definedName>
    <definedName name="qryFED_LFCS_NonCharters_AggreLEALev">#REF!</definedName>
    <definedName name="qryPubschls">#REF!</definedName>
    <definedName name="QryReorgedDistricts">#REF!</definedName>
    <definedName name="qryUSED_TO_MAKE_tbl0910QEIA_EnrwFunding">#REF!</definedName>
    <definedName name="Query">#REF!</definedName>
    <definedName name="QueryInsReceivedPrint">#REF!</definedName>
    <definedName name="revisedallocation">#REF!</definedName>
    <definedName name="Revisedfomula">#REF!</definedName>
    <definedName name="Rhode_Island">#REF!</definedName>
    <definedName name="Rvised">#REF!</definedName>
    <definedName name="rwtretrewtewtewtewtwertretretrewtretre">#REF!</definedName>
    <definedName name="sadfsfdsfdafgdasfsssssssssssssssssssssssssssssssssssssssssssssssss">#REF!</definedName>
    <definedName name="sadsadfsadfsadsasd1354564654351">#REF!</definedName>
    <definedName name="SchoolDetailExpanded">#REF!</definedName>
    <definedName name="sdddddddddddddddddddddddddddddddddddd">#REF!</definedName>
    <definedName name="sdf">#REF!</definedName>
    <definedName name="sdfaaaaaaaaaaaaaaaaaa">#REF!</definedName>
    <definedName name="sdfgfddddddddddddddddddddddddddddddddddddddddddddddddddddd">#REF!</definedName>
    <definedName name="sdfsadfsssa">#REF!</definedName>
    <definedName name="sdfsdfdaewaewasd">#REF!</definedName>
    <definedName name="sdfsdfdsvfdfsdfdsfdsfdsfdsfsfs">#REF!</definedName>
    <definedName name="sdsaddddddddddddddddddddddddddddddddddddddd">#REF!</definedName>
    <definedName name="sdsfsdfdgfffffffffffffffffffffffffffffffffffffffffffffffffffffffffffffffffff">#REF!</definedName>
    <definedName name="sfdgdgdfgfdgfdgdfsgfdsgfdsg">#REF!</definedName>
    <definedName name="SNOR_14_15_district_level">#REF!</definedName>
    <definedName name="SNOR_15_16_by_district">#REF!</definedName>
    <definedName name="SNOR_17_18_by_LEA">#REF!</definedName>
    <definedName name="SNOR_19_20_by_district">#REF!</definedName>
    <definedName name="SNOR_results_for_SFSD">#REF!</definedName>
    <definedName name="South_Carolina">#REF!</definedName>
    <definedName name="South_Dakota">#REF!</definedName>
    <definedName name="sssssssssssssggggggggggggggggggggggeeee44444446hhhhhhhhhhhhhhhhhh">#REF!</definedName>
    <definedName name="ssssssssssssssssssssssssddddddddddddddddfffffffffffffffffffffffffgggggggggggggggggggggggggggggggggg">#REF!</definedName>
    <definedName name="ssssssssssssssssssssssssssssssssssssss">#REF!</definedName>
    <definedName name="sssssssssssssssssssssssssssssssssssssseeeeeeeeeeeeeeeeeeeeeeeeeeeeeeeeeeeeeeeeettttttttttttttttttttttttttttttt">#REF!</definedName>
    <definedName name="ssssssssssssssssssssssssssssssssssssssssssssssssssssssssssssssssssssssssssssssssssssssssssssssss">#REF!</definedName>
    <definedName name="STD">#REF!</definedName>
    <definedName name="TaAllocA">#REF!</definedName>
    <definedName name="TaAllocB">#REF!</definedName>
    <definedName name="TaAllocC">#REF!</definedName>
    <definedName name="TaAllocD">#REF!</definedName>
    <definedName name="TaAllocD1">#REF!</definedName>
    <definedName name="TaARA">#REF!</definedName>
    <definedName name="TaARB">#REF!</definedName>
    <definedName name="TaARC">#REF!</definedName>
    <definedName name="TaCalc">#REF!</definedName>
    <definedName name="TaCARSC">#REF!</definedName>
    <definedName name="TaCARSD">#REF!</definedName>
    <definedName name="TaCMDCLEAList">#REF!</definedName>
    <definedName name="TaCMDCList">#REF!</definedName>
    <definedName name="TaCMDCListQ4">#REF!</definedName>
    <definedName name="TaLCAPC">#REF!</definedName>
    <definedName name="TaLCAPD">#REF!</definedName>
    <definedName name="TaNotesC">#REF!</definedName>
    <definedName name="TaNotesD">#REF!</definedName>
    <definedName name="TaPrelimCalc">#REF!</definedName>
    <definedName name="TaRevisedCalc">#REF!</definedName>
    <definedName name="TaStats">#REF!</definedName>
    <definedName name="tblPubschlsDownload">#REF!</definedName>
    <definedName name="Tennessee">#REF!</definedName>
    <definedName name="TEST">#REF!</definedName>
    <definedName name="Texas">#REF!</definedName>
    <definedName name="trbidrdrf.">#REF!</definedName>
    <definedName name="tttttttttttttttttttttttttttwwwwwwwwwwwwwwwwwwweeeeeeeeeeeeeeeee">#REF!</definedName>
    <definedName name="uilkhjghjghjfhgfjtfghhggkjglh">#REF!</definedName>
    <definedName name="UpdateCSLEAInfo">#REF!</definedName>
    <definedName name="Utah">#REF!</definedName>
    <definedName name="Vendor_Match_Results">#REF!</definedName>
    <definedName name="Vermont">#REF!</definedName>
    <definedName name="Virgin_Islands">#REF!</definedName>
    <definedName name="Virginia">#REF!</definedName>
    <definedName name="vvvvvvvvvvvvvvffffffffffffffffffffffffffffffffffffffffffffjjjjjjjjjjjjjjjjjjjjjjjjjjjjjjj">#REF!</definedName>
    <definedName name="vvvvvvvvvvvvvvvvvvvvvvvvvvvvvvvvvvvvvvvvvvvvvvvvvvvvvvvvvvvvvvvvvvvvvvvvvvvvvvvvvccccccccccccccccccccccccccccccc">#REF!</definedName>
    <definedName name="vvvvvvvvvvvvvvvvvvvvvvvvvvvvvvvvvvvvvvvvvvvvvvvvvvvvvvvvvvvvvvvvvvvvvvvvvvvvvvvvvvvvvvvvvvvvvvvvvvvv">#REF!</definedName>
    <definedName name="Washington">#REF!</definedName>
    <definedName name="Web_list_el_1920">#REF!</definedName>
    <definedName name="web_list_imm_1920">#REF!</definedName>
    <definedName name="werterwtrewtewtew">#REF!</definedName>
    <definedName name="West_Virginia">#REF!</definedName>
    <definedName name="Wisconsin">#REF!</definedName>
    <definedName name="wwwwwwwwwwwwwwww">#REF!</definedName>
    <definedName name="wwwwwwwwwwwwwwwwwwwwwwwwwwwwwwwwwwwwwwwwwwwwwwwwwwwwwwww3333333333333333333">#REF!</definedName>
    <definedName name="wwwwwwwwwwwwwwwwwwwwwwwwwwwwwwwwwwwwwwwwwwwwwwwwwwwwwwwwwwwwwwwwwwwwwwwwwwwwwwwwwwwwwwwwwwwwwwwwwwwwwwwwwwwwwwwwww">#REF!</definedName>
    <definedName name="Wyoming">#REF!</definedName>
    <definedName name="yuityuiutyity">#REF!</definedName>
    <definedName name="yyyyyyyyyyyyyyyyyyyyyyyyyyyyyyyyyyyyyyyyyyyyyyyyyyyyyy">#REF!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8" i="8" l="1"/>
  <c r="M156" i="7"/>
  <c r="L156" i="7"/>
</calcChain>
</file>

<file path=xl/sharedStrings.xml><?xml version="1.0" encoding="utf-8"?>
<sst xmlns="http://schemas.openxmlformats.org/spreadsheetml/2006/main" count="1695" uniqueCount="694">
  <si>
    <t>California Department of Education</t>
  </si>
  <si>
    <t>Local Educational Agency</t>
  </si>
  <si>
    <t>Direct
Funded
Charter School
Number</t>
  </si>
  <si>
    <t>School Fiscal Services Division</t>
  </si>
  <si>
    <t>Full CDS Code</t>
  </si>
  <si>
    <t xml:space="preserve"> </t>
  </si>
  <si>
    <t>Every Student Succeeds Act</t>
  </si>
  <si>
    <t>County Name</t>
  </si>
  <si>
    <t>Service Location Field</t>
  </si>
  <si>
    <t>Statewide Total</t>
  </si>
  <si>
    <t xml:space="preserve">Improving Basic Programs Operated by Local Educational Agencies 
</t>
  </si>
  <si>
    <t>FI$Cal
Supplier
ID</t>
  </si>
  <si>
    <t>FI$Cal
Address
Sequence
ID</t>
  </si>
  <si>
    <t>County Code</t>
  </si>
  <si>
    <t>District Code</t>
  </si>
  <si>
    <t>School Code</t>
  </si>
  <si>
    <t xml:space="preserve">Improving Basic Programs Operated by Local Educational Agencies </t>
  </si>
  <si>
    <t>Invoice Number</t>
  </si>
  <si>
    <t>County Treasurer</t>
  </si>
  <si>
    <t>County Total</t>
  </si>
  <si>
    <t>Fiscal Year 2024–25</t>
  </si>
  <si>
    <t>LEA Type</t>
  </si>
  <si>
    <t>2024‒25
Final Allocation</t>
  </si>
  <si>
    <t>01</t>
  </si>
  <si>
    <t>Alameda</t>
  </si>
  <si>
    <t>04</t>
  </si>
  <si>
    <t>Butte</t>
  </si>
  <si>
    <t>05</t>
  </si>
  <si>
    <t>Calaveras</t>
  </si>
  <si>
    <t>06</t>
  </si>
  <si>
    <t>Colusa</t>
  </si>
  <si>
    <t>07</t>
  </si>
  <si>
    <t>Contra Costa</t>
  </si>
  <si>
    <t>09</t>
  </si>
  <si>
    <t>El Dorado</t>
  </si>
  <si>
    <t>10</t>
  </si>
  <si>
    <t>Fresno</t>
  </si>
  <si>
    <t>12</t>
  </si>
  <si>
    <t>Humboldt</t>
  </si>
  <si>
    <t>13</t>
  </si>
  <si>
    <t>Imperial</t>
  </si>
  <si>
    <t>15</t>
  </si>
  <si>
    <t>Kern</t>
  </si>
  <si>
    <t>16</t>
  </si>
  <si>
    <t>Kings</t>
  </si>
  <si>
    <t>18</t>
  </si>
  <si>
    <t>Lassen</t>
  </si>
  <si>
    <t>19</t>
  </si>
  <si>
    <t>20</t>
  </si>
  <si>
    <t>Madera</t>
  </si>
  <si>
    <t>21</t>
  </si>
  <si>
    <t>Marin</t>
  </si>
  <si>
    <t>22</t>
  </si>
  <si>
    <t>Mariposa</t>
  </si>
  <si>
    <t>23</t>
  </si>
  <si>
    <t>Mendocino</t>
  </si>
  <si>
    <t>24</t>
  </si>
  <si>
    <t>Merced</t>
  </si>
  <si>
    <t>28</t>
  </si>
  <si>
    <t>Napa</t>
  </si>
  <si>
    <t>29</t>
  </si>
  <si>
    <t>Nevada</t>
  </si>
  <si>
    <t>30</t>
  </si>
  <si>
    <t>Orange</t>
  </si>
  <si>
    <t>31</t>
  </si>
  <si>
    <t>Placer</t>
  </si>
  <si>
    <t>33</t>
  </si>
  <si>
    <t>Riverside</t>
  </si>
  <si>
    <t>34</t>
  </si>
  <si>
    <t>Sacramento</t>
  </si>
  <si>
    <t>36</t>
  </si>
  <si>
    <t>San Bernardino</t>
  </si>
  <si>
    <t>37</t>
  </si>
  <si>
    <t>San Diego</t>
  </si>
  <si>
    <t>39</t>
  </si>
  <si>
    <t>San Joaquin</t>
  </si>
  <si>
    <t>40</t>
  </si>
  <si>
    <t>San Luis Obispo</t>
  </si>
  <si>
    <t>41</t>
  </si>
  <si>
    <t>San Mateo</t>
  </si>
  <si>
    <t>42</t>
  </si>
  <si>
    <t>Santa Barbara</t>
  </si>
  <si>
    <t>43</t>
  </si>
  <si>
    <t>Santa Clara</t>
  </si>
  <si>
    <t>44</t>
  </si>
  <si>
    <t>Santa Cruz</t>
  </si>
  <si>
    <t>47</t>
  </si>
  <si>
    <t>Siskiyou</t>
  </si>
  <si>
    <t>48</t>
  </si>
  <si>
    <t>Solano</t>
  </si>
  <si>
    <t>49</t>
  </si>
  <si>
    <t>Sonoma</t>
  </si>
  <si>
    <t>50</t>
  </si>
  <si>
    <t>Stanislaus</t>
  </si>
  <si>
    <t>51</t>
  </si>
  <si>
    <t>Sutter</t>
  </si>
  <si>
    <t>52</t>
  </si>
  <si>
    <t>Tehama</t>
  </si>
  <si>
    <t>53</t>
  </si>
  <si>
    <t>Trinity</t>
  </si>
  <si>
    <t>54</t>
  </si>
  <si>
    <t>Tulare</t>
  </si>
  <si>
    <t>56</t>
  </si>
  <si>
    <t>Ventura</t>
  </si>
  <si>
    <t>0000011784</t>
  </si>
  <si>
    <t>0000000</t>
  </si>
  <si>
    <t>N/A</t>
  </si>
  <si>
    <t>COE</t>
  </si>
  <si>
    <t>District</t>
  </si>
  <si>
    <t>01612340000000</t>
  </si>
  <si>
    <t>61234</t>
  </si>
  <si>
    <t>Newark Unified</t>
  </si>
  <si>
    <t>61259</t>
  </si>
  <si>
    <t>Charter</t>
  </si>
  <si>
    <t>0000004172</t>
  </si>
  <si>
    <t>61531</t>
  </si>
  <si>
    <t>61507</t>
  </si>
  <si>
    <t>0000011788</t>
  </si>
  <si>
    <t>05100580000000</t>
  </si>
  <si>
    <t>10058</t>
  </si>
  <si>
    <t>Calaveras County Office of Education</t>
  </si>
  <si>
    <t>0000011787</t>
  </si>
  <si>
    <t>0000009047</t>
  </si>
  <si>
    <t>07617540000000</t>
  </si>
  <si>
    <t>61754</t>
  </si>
  <si>
    <t>Mt. Diablo Unified</t>
  </si>
  <si>
    <t>07617960000000</t>
  </si>
  <si>
    <t>61796</t>
  </si>
  <si>
    <t>West Contra Costa Unified</t>
  </si>
  <si>
    <t>61663</t>
  </si>
  <si>
    <t>07773540132233</t>
  </si>
  <si>
    <t>77354</t>
  </si>
  <si>
    <t>0132233</t>
  </si>
  <si>
    <t>1741</t>
  </si>
  <si>
    <t>C1741</t>
  </si>
  <si>
    <t>John Henry High</t>
  </si>
  <si>
    <t>0000011790</t>
  </si>
  <si>
    <t>09619450000000</t>
  </si>
  <si>
    <t>61945</t>
  </si>
  <si>
    <t>Pioneer Union</t>
  </si>
  <si>
    <t>0000006842</t>
  </si>
  <si>
    <t>10623310000000</t>
  </si>
  <si>
    <t>62331</t>
  </si>
  <si>
    <t>Orange Center</t>
  </si>
  <si>
    <t>10623640000000</t>
  </si>
  <si>
    <t>62364</t>
  </si>
  <si>
    <t>Parlier Unified</t>
  </si>
  <si>
    <t>10625390000000</t>
  </si>
  <si>
    <t>62539</t>
  </si>
  <si>
    <t>West Park Elementary</t>
  </si>
  <si>
    <t>10752750000000</t>
  </si>
  <si>
    <t>75275</t>
  </si>
  <si>
    <t>Sierra Unified</t>
  </si>
  <si>
    <t>0000011813</t>
  </si>
  <si>
    <t>0000011814</t>
  </si>
  <si>
    <t>13630990000000</t>
  </si>
  <si>
    <t>63099</t>
  </si>
  <si>
    <t>Calexico Unified</t>
  </si>
  <si>
    <t>0000040496</t>
  </si>
  <si>
    <t>15634790000000</t>
  </si>
  <si>
    <t>63479</t>
  </si>
  <si>
    <t>Fruitvale Elementary</t>
  </si>
  <si>
    <t>15636770000000</t>
  </si>
  <si>
    <t>63677</t>
  </si>
  <si>
    <t>Mojave Unified</t>
  </si>
  <si>
    <t>15637840000000</t>
  </si>
  <si>
    <t>63784</t>
  </si>
  <si>
    <t>South Fork Union</t>
  </si>
  <si>
    <t>15637920000000</t>
  </si>
  <si>
    <t>63792</t>
  </si>
  <si>
    <t>Standard Elementary</t>
  </si>
  <si>
    <t>10157</t>
  </si>
  <si>
    <t>0000012471</t>
  </si>
  <si>
    <t>16638830000000</t>
  </si>
  <si>
    <t>63883</t>
  </si>
  <si>
    <t>Central Union Elementary</t>
  </si>
  <si>
    <t>16739320000000</t>
  </si>
  <si>
    <t>73932</t>
  </si>
  <si>
    <t>Reef-Sunset Unified</t>
  </si>
  <si>
    <t>0000011821</t>
  </si>
  <si>
    <t>0000044132</t>
  </si>
  <si>
    <t>19101990000000</t>
  </si>
  <si>
    <t>10199</t>
  </si>
  <si>
    <t>Los Angeles County Office of Education</t>
  </si>
  <si>
    <t>19642870000000</t>
  </si>
  <si>
    <t>64287</t>
  </si>
  <si>
    <t>Baldwin Park Unified</t>
  </si>
  <si>
    <t>19647250000000</t>
  </si>
  <si>
    <t>64725</t>
  </si>
  <si>
    <t>Long Beach Unified</t>
  </si>
  <si>
    <t>64733</t>
  </si>
  <si>
    <t>19648730000000</t>
  </si>
  <si>
    <t>64873</t>
  </si>
  <si>
    <t>Paramount Unified</t>
  </si>
  <si>
    <t>19649310000000</t>
  </si>
  <si>
    <t>64931</t>
  </si>
  <si>
    <t>Rosemead Elementary</t>
  </si>
  <si>
    <t>19649640000000</t>
  </si>
  <si>
    <t>64964</t>
  </si>
  <si>
    <t>San Marino Unified</t>
  </si>
  <si>
    <t>19649800000000</t>
  </si>
  <si>
    <t>64980</t>
  </si>
  <si>
    <t>Santa Monica-Malibu Unified</t>
  </si>
  <si>
    <t>19647336120471</t>
  </si>
  <si>
    <t>6120471</t>
  </si>
  <si>
    <t>0473</t>
  </si>
  <si>
    <t>C0473</t>
  </si>
  <si>
    <t>Puente Charter</t>
  </si>
  <si>
    <t>19647330106351</t>
  </si>
  <si>
    <t>0106351</t>
  </si>
  <si>
    <t>0619</t>
  </si>
  <si>
    <t>C0619</t>
  </si>
  <si>
    <t>Ivy Academia</t>
  </si>
  <si>
    <t>73437</t>
  </si>
  <si>
    <t>0000011826</t>
  </si>
  <si>
    <t>20651930000000</t>
  </si>
  <si>
    <t>65193</t>
  </si>
  <si>
    <t>Chowchilla Elementary</t>
  </si>
  <si>
    <t>20652430000000</t>
  </si>
  <si>
    <t>65243</t>
  </si>
  <si>
    <t>Madera Unified</t>
  </si>
  <si>
    <t>20764140000000</t>
  </si>
  <si>
    <t>76414</t>
  </si>
  <si>
    <t>Yosemite Unified</t>
  </si>
  <si>
    <t>0000004508</t>
  </si>
  <si>
    <t>21654580000000</t>
  </si>
  <si>
    <t>65458</t>
  </si>
  <si>
    <t>San Rafael City Elementary</t>
  </si>
  <si>
    <t>21654660000000</t>
  </si>
  <si>
    <t>65466</t>
  </si>
  <si>
    <t>San Rafael City High</t>
  </si>
  <si>
    <t>0000011869</t>
  </si>
  <si>
    <t>0000004364</t>
  </si>
  <si>
    <t>23102310000000</t>
  </si>
  <si>
    <t>10231</t>
  </si>
  <si>
    <t>Mendocino County Office of Education</t>
  </si>
  <si>
    <t>23739160000000</t>
  </si>
  <si>
    <t>73916</t>
  </si>
  <si>
    <t>Laytonville Unified</t>
  </si>
  <si>
    <t>0000011831</t>
  </si>
  <si>
    <t>24657550000000</t>
  </si>
  <si>
    <t>65755</t>
  </si>
  <si>
    <t>Los Banos Unified</t>
  </si>
  <si>
    <t>0000011834</t>
  </si>
  <si>
    <t>28662820000000</t>
  </si>
  <si>
    <t>66282</t>
  </si>
  <si>
    <t>Pope Valley Union Elementary</t>
  </si>
  <si>
    <t>0000011835</t>
  </si>
  <si>
    <t>0000012840</t>
  </si>
  <si>
    <t>10306</t>
  </si>
  <si>
    <t>30664310000000</t>
  </si>
  <si>
    <t>66431</t>
  </si>
  <si>
    <t>Anaheim Union High</t>
  </si>
  <si>
    <t>30664490000000</t>
  </si>
  <si>
    <t>66449</t>
  </si>
  <si>
    <t>Brea-Olinda Unified</t>
  </si>
  <si>
    <t>30665140000000</t>
  </si>
  <si>
    <t>66514</t>
  </si>
  <si>
    <t>Fullerton Joint Union High</t>
  </si>
  <si>
    <t>30666700000000</t>
  </si>
  <si>
    <t>66670</t>
  </si>
  <si>
    <t>Santa Ana Unified</t>
  </si>
  <si>
    <t>30736430000000</t>
  </si>
  <si>
    <t>73643</t>
  </si>
  <si>
    <t>Tustin Unified</t>
  </si>
  <si>
    <t>0000012839</t>
  </si>
  <si>
    <t>0000011837</t>
  </si>
  <si>
    <t>33672070000000</t>
  </si>
  <si>
    <t>67207</t>
  </si>
  <si>
    <t>Perris Union High</t>
  </si>
  <si>
    <t>67249</t>
  </si>
  <si>
    <t>0000004357</t>
  </si>
  <si>
    <t>10348</t>
  </si>
  <si>
    <t>34673140000000</t>
  </si>
  <si>
    <t>67314</t>
  </si>
  <si>
    <t>Elk Grove Unified</t>
  </si>
  <si>
    <t>34103480142091</t>
  </si>
  <si>
    <t>0142091</t>
  </si>
  <si>
    <t>2133</t>
  </si>
  <si>
    <t>C2133</t>
  </si>
  <si>
    <t>Capital College &amp; Career Academy</t>
  </si>
  <si>
    <t>0000011839</t>
  </si>
  <si>
    <t>67843</t>
  </si>
  <si>
    <t>0000007988</t>
  </si>
  <si>
    <t>68023</t>
  </si>
  <si>
    <t>68221</t>
  </si>
  <si>
    <t>68338</t>
  </si>
  <si>
    <t>68411</t>
  </si>
  <si>
    <t>37683380131979</t>
  </si>
  <si>
    <t>0131979</t>
  </si>
  <si>
    <t>1719</t>
  </si>
  <si>
    <t>C1719</t>
  </si>
  <si>
    <t>Ingenuity Charter</t>
  </si>
  <si>
    <t>0000011841</t>
  </si>
  <si>
    <t>39685440000000</t>
  </si>
  <si>
    <t>68544</t>
  </si>
  <si>
    <t>Jefferson Elementary</t>
  </si>
  <si>
    <t>39685930000000</t>
  </si>
  <si>
    <t>68593</t>
  </si>
  <si>
    <t>Manteca Unified</t>
  </si>
  <si>
    <t>68627</t>
  </si>
  <si>
    <t>39686270127191</t>
  </si>
  <si>
    <t>0127191</t>
  </si>
  <si>
    <t>1489</t>
  </si>
  <si>
    <t>C1489</t>
  </si>
  <si>
    <t>California Virtual Academy @ San Joaquin</t>
  </si>
  <si>
    <t>0000011842</t>
  </si>
  <si>
    <t>40688330000000</t>
  </si>
  <si>
    <t>68833</t>
  </si>
  <si>
    <t>Shandon Joint Unified</t>
  </si>
  <si>
    <t>40754570000000</t>
  </si>
  <si>
    <t>75457</t>
  </si>
  <si>
    <t>Paso Robles Joint Unified</t>
  </si>
  <si>
    <t>0000011843</t>
  </si>
  <si>
    <t>41688580000000</t>
  </si>
  <si>
    <t>68858</t>
  </si>
  <si>
    <t>Bayshore Elementary</t>
  </si>
  <si>
    <t>41688740000000</t>
  </si>
  <si>
    <t>68874</t>
  </si>
  <si>
    <t>Brisbane Elementary</t>
  </si>
  <si>
    <t>41689650000000</t>
  </si>
  <si>
    <t>68965</t>
  </si>
  <si>
    <t>Menlo Park City Elementary</t>
  </si>
  <si>
    <t>41690050000000</t>
  </si>
  <si>
    <t>69005</t>
  </si>
  <si>
    <t>Redwood City Elementary</t>
  </si>
  <si>
    <t>41690130000000</t>
  </si>
  <si>
    <t>69013</t>
  </si>
  <si>
    <t>San Bruno Park Elementary</t>
  </si>
  <si>
    <t>41690390000000</t>
  </si>
  <si>
    <t>69039</t>
  </si>
  <si>
    <t>San Mateo-Foster City</t>
  </si>
  <si>
    <t>68916</t>
  </si>
  <si>
    <t>0000002583</t>
  </si>
  <si>
    <t>42692030000000</t>
  </si>
  <si>
    <t>69203</t>
  </si>
  <si>
    <t>Guadalupe Union Elementary</t>
  </si>
  <si>
    <t>42692600000000</t>
  </si>
  <si>
    <t>69260</t>
  </si>
  <si>
    <t>Orcutt Union Elementary</t>
  </si>
  <si>
    <t>0000011846</t>
  </si>
  <si>
    <t>43694350000000</t>
  </si>
  <si>
    <t>69435</t>
  </si>
  <si>
    <t>Evergreen Elementary</t>
  </si>
  <si>
    <t>0000011781</t>
  </si>
  <si>
    <t>44697990000000</t>
  </si>
  <si>
    <t>69799</t>
  </si>
  <si>
    <t>Pajaro Valley Unified</t>
  </si>
  <si>
    <t>44698070000000</t>
  </si>
  <si>
    <t>69807</t>
  </si>
  <si>
    <t>San Lorenzo Valley Unified</t>
  </si>
  <si>
    <t>44754320000000</t>
  </si>
  <si>
    <t>75432</t>
  </si>
  <si>
    <t>Scotts Valley Unified</t>
  </si>
  <si>
    <t>0000011782</t>
  </si>
  <si>
    <t>47704090000000</t>
  </si>
  <si>
    <t>70409</t>
  </si>
  <si>
    <t>McCloud Union Elementary</t>
  </si>
  <si>
    <t>0000011854</t>
  </si>
  <si>
    <t>48705650000000</t>
  </si>
  <si>
    <t>70565</t>
  </si>
  <si>
    <t>Travis Unified</t>
  </si>
  <si>
    <t>70581</t>
  </si>
  <si>
    <t>0000011855</t>
  </si>
  <si>
    <t>49104960000000</t>
  </si>
  <si>
    <t>10496</t>
  </si>
  <si>
    <t>Sonoma County Office of Education</t>
  </si>
  <si>
    <t>49706070000000</t>
  </si>
  <si>
    <t>70607</t>
  </si>
  <si>
    <t>West Sonoma County Union High</t>
  </si>
  <si>
    <t>49708130000000</t>
  </si>
  <si>
    <t>70813</t>
  </si>
  <si>
    <t>Monte Rio Union Elementary</t>
  </si>
  <si>
    <t>49709530000000</t>
  </si>
  <si>
    <t>70953</t>
  </si>
  <si>
    <t>Sonoma Valley Unified</t>
  </si>
  <si>
    <t>0000013338</t>
  </si>
  <si>
    <t>50105040000000</t>
  </si>
  <si>
    <t>10504</t>
  </si>
  <si>
    <t>Stanislaus County Office of Education</t>
  </si>
  <si>
    <t>50710500000000</t>
  </si>
  <si>
    <t>71050</t>
  </si>
  <si>
    <t>Chatom Union</t>
  </si>
  <si>
    <t>0000004848</t>
  </si>
  <si>
    <t>0000011857</t>
  </si>
  <si>
    <t>0000004402</t>
  </si>
  <si>
    <t>0000011859</t>
  </si>
  <si>
    <t>54718110000000</t>
  </si>
  <si>
    <t>71811</t>
  </si>
  <si>
    <t>Alta Vista Elementary</t>
  </si>
  <si>
    <t>54718520000000</t>
  </si>
  <si>
    <t>71852</t>
  </si>
  <si>
    <t>Columbine Elementary</t>
  </si>
  <si>
    <t>54719690000000</t>
  </si>
  <si>
    <t>71969</t>
  </si>
  <si>
    <t>Kings River Union Elementary</t>
  </si>
  <si>
    <t>54721320000000</t>
  </si>
  <si>
    <t>72132</t>
  </si>
  <si>
    <t>Springville Union Elementary</t>
  </si>
  <si>
    <t>54722230000000</t>
  </si>
  <si>
    <t>72223</t>
  </si>
  <si>
    <t>Traver Joint Elementary</t>
  </si>
  <si>
    <t>0000001357</t>
  </si>
  <si>
    <t>56725460000000</t>
  </si>
  <si>
    <t>72546</t>
  </si>
  <si>
    <t>Oxnard Union High</t>
  </si>
  <si>
    <t>10561</t>
  </si>
  <si>
    <t>01612590129635</t>
  </si>
  <si>
    <t>0129635</t>
  </si>
  <si>
    <t>1661</t>
  </si>
  <si>
    <t>C1661</t>
  </si>
  <si>
    <t>Downtown Charter Academy</t>
  </si>
  <si>
    <t>04615070000000</t>
  </si>
  <si>
    <t>Oroville City Elementary</t>
  </si>
  <si>
    <t>04615310000000</t>
  </si>
  <si>
    <t>Paradise Unified</t>
  </si>
  <si>
    <t>06616060000000</t>
  </si>
  <si>
    <t>61606</t>
  </si>
  <si>
    <t>Maxwell Unified</t>
  </si>
  <si>
    <t>06616220000000</t>
  </si>
  <si>
    <t>61622</t>
  </si>
  <si>
    <t>Williams Unified</t>
  </si>
  <si>
    <t>07616630000000</t>
  </si>
  <si>
    <t>Byron Union Elementary</t>
  </si>
  <si>
    <t>07618040000000</t>
  </si>
  <si>
    <t>61804</t>
  </si>
  <si>
    <t>San Ramon Valley Unified</t>
  </si>
  <si>
    <t>07617960129643</t>
  </si>
  <si>
    <t>0129643</t>
  </si>
  <si>
    <t>1660</t>
  </si>
  <si>
    <t>C1660</t>
  </si>
  <si>
    <t>Richmond Charter Elementary-Benito Juarez</t>
  </si>
  <si>
    <t>10623720000000</t>
  </si>
  <si>
    <t>62372</t>
  </si>
  <si>
    <t>Pine Ridge Elementary</t>
  </si>
  <si>
    <t>10625130000000</t>
  </si>
  <si>
    <t>62513</t>
  </si>
  <si>
    <t>Washington Colony Elementary</t>
  </si>
  <si>
    <t>15101570000000</t>
  </si>
  <si>
    <t>Kern County Office of Education</t>
  </si>
  <si>
    <t>15637760000000</t>
  </si>
  <si>
    <t>63776</t>
  </si>
  <si>
    <t>Southern Kern Unified</t>
  </si>
  <si>
    <t>Los Angeles</t>
  </si>
  <si>
    <t>19647740000000</t>
  </si>
  <si>
    <t>64774</t>
  </si>
  <si>
    <t>Lynwood Unified</t>
  </si>
  <si>
    <t>19734370000000</t>
  </si>
  <si>
    <t>Compton Unified</t>
  </si>
  <si>
    <t>21653590000000</t>
  </si>
  <si>
    <t>65359</t>
  </si>
  <si>
    <t>Lagunitas Elementary</t>
  </si>
  <si>
    <t>22102230000000</t>
  </si>
  <si>
    <t>10223</t>
  </si>
  <si>
    <t>Mariposa County Office of Education</t>
  </si>
  <si>
    <t>24736190000000</t>
  </si>
  <si>
    <t>73619</t>
  </si>
  <si>
    <t>Gustine Unified</t>
  </si>
  <si>
    <t>30103060140822</t>
  </si>
  <si>
    <t>0140822</t>
  </si>
  <si>
    <t>2116</t>
  </si>
  <si>
    <t>C2116</t>
  </si>
  <si>
    <t>Irvine International Academy</t>
  </si>
  <si>
    <t>33672490000000</t>
  </si>
  <si>
    <t>San Jacinto Unified</t>
  </si>
  <si>
    <t>36678433630928</t>
  </si>
  <si>
    <t>3630928</t>
  </si>
  <si>
    <t>0180</t>
  </si>
  <si>
    <t>C0180</t>
  </si>
  <si>
    <t>Grove</t>
  </si>
  <si>
    <t>37680070000000</t>
  </si>
  <si>
    <t>68007</t>
  </si>
  <si>
    <t>Cardiff Elementary</t>
  </si>
  <si>
    <t>37684110000000</t>
  </si>
  <si>
    <t>Sweetwater Union High</t>
  </si>
  <si>
    <t>37680236116859</t>
  </si>
  <si>
    <t>6116859</t>
  </si>
  <si>
    <t>0483</t>
  </si>
  <si>
    <t>C0483</t>
  </si>
  <si>
    <t>Arroyo Vista Charter</t>
  </si>
  <si>
    <t>37682210101360</t>
  </si>
  <si>
    <t>0101360</t>
  </si>
  <si>
    <t>0553</t>
  </si>
  <si>
    <t>C0553</t>
  </si>
  <si>
    <t>Integrity Charter</t>
  </si>
  <si>
    <t>41688820000000</t>
  </si>
  <si>
    <t>68882</t>
  </si>
  <si>
    <t>Burlingame Elementary</t>
  </si>
  <si>
    <t>41689160000000</t>
  </si>
  <si>
    <t>47704660000000</t>
  </si>
  <si>
    <t>70466</t>
  </si>
  <si>
    <t>Siskiyou Union High</t>
  </si>
  <si>
    <t>47704900000000</t>
  </si>
  <si>
    <t>70490</t>
  </si>
  <si>
    <t>Willow Creek Elementary</t>
  </si>
  <si>
    <t>48705810000000</t>
  </si>
  <si>
    <t>Vallejo City Unified</t>
  </si>
  <si>
    <t>53750280000000</t>
  </si>
  <si>
    <t>75028</t>
  </si>
  <si>
    <t>Mountain Valley Unified</t>
  </si>
  <si>
    <t>56105610121756</t>
  </si>
  <si>
    <t>0121756</t>
  </si>
  <si>
    <t>1203</t>
  </si>
  <si>
    <t>C1203</t>
  </si>
  <si>
    <t>BRIDGES Charter</t>
  </si>
  <si>
    <t>Schedule of the Seventh Apportionment for Title I, Part A</t>
  </si>
  <si>
    <t>March 2026</t>
  </si>
  <si>
    <t>County Summary of the Seventh Apportionment for Title I, Part A</t>
  </si>
  <si>
    <t>7th Apportionment</t>
  </si>
  <si>
    <t>01100170137448</t>
  </si>
  <si>
    <t>10017</t>
  </si>
  <si>
    <t>0137448</t>
  </si>
  <si>
    <t>1908</t>
  </si>
  <si>
    <t>C1908</t>
  </si>
  <si>
    <t>Aurum Preparatory Academy</t>
  </si>
  <si>
    <t>Amador</t>
  </si>
  <si>
    <t>0000011786</t>
  </si>
  <si>
    <t>03739810000000</t>
  </si>
  <si>
    <t>03</t>
  </si>
  <si>
    <t>73981</t>
  </si>
  <si>
    <t>Amador County Unified</t>
  </si>
  <si>
    <t>07617050000000</t>
  </si>
  <si>
    <t>61705</t>
  </si>
  <si>
    <t>Knightsen Elementary</t>
  </si>
  <si>
    <t>09737830000000</t>
  </si>
  <si>
    <t>73783</t>
  </si>
  <si>
    <t>Black Oak Mine Unified</t>
  </si>
  <si>
    <t>10621170000000</t>
  </si>
  <si>
    <t>62117</t>
  </si>
  <si>
    <t>Clovis Unified</t>
  </si>
  <si>
    <t>10625470000000</t>
  </si>
  <si>
    <t>62547</t>
  </si>
  <si>
    <t>Westside Elementary</t>
  </si>
  <si>
    <t>12629270000000</t>
  </si>
  <si>
    <t>62927</t>
  </si>
  <si>
    <t>Loleta Union Elementary</t>
  </si>
  <si>
    <t>13630810000000</t>
  </si>
  <si>
    <t>63081</t>
  </si>
  <si>
    <t>Brawley Union High</t>
  </si>
  <si>
    <t>15638000000000</t>
  </si>
  <si>
    <t>63800</t>
  </si>
  <si>
    <t>Taft City</t>
  </si>
  <si>
    <t>15739080000000</t>
  </si>
  <si>
    <t>73908</t>
  </si>
  <si>
    <t>McFarland Unified</t>
  </si>
  <si>
    <t>16639410000000</t>
  </si>
  <si>
    <t>63941</t>
  </si>
  <si>
    <t>Kings River-Hardwick Union Elementary</t>
  </si>
  <si>
    <t>18642040000000</t>
  </si>
  <si>
    <t>64204</t>
  </si>
  <si>
    <t>Westwood Unified</t>
  </si>
  <si>
    <t>19646260000000</t>
  </si>
  <si>
    <t>64626</t>
  </si>
  <si>
    <t>Hughes-Elizabeth Lakes Union Elementary</t>
  </si>
  <si>
    <t>19649070000000</t>
  </si>
  <si>
    <t>64907</t>
  </si>
  <si>
    <t>Pomona Unified</t>
  </si>
  <si>
    <t>19651510000000</t>
  </si>
  <si>
    <t>65151</t>
  </si>
  <si>
    <t>Wilsona Elementary</t>
  </si>
  <si>
    <t>19753090000000</t>
  </si>
  <si>
    <t>75309</t>
  </si>
  <si>
    <t>Acton-Agua Dulce Unified</t>
  </si>
  <si>
    <t>19647330123984</t>
  </si>
  <si>
    <t>0123984</t>
  </si>
  <si>
    <t>1285</t>
  </si>
  <si>
    <t>C1285</t>
  </si>
  <si>
    <t>ISANA Cardinal Academy</t>
  </si>
  <si>
    <t>19647331932623</t>
  </si>
  <si>
    <t>1932623</t>
  </si>
  <si>
    <t>1314</t>
  </si>
  <si>
    <t>C1314</t>
  </si>
  <si>
    <t>El Camino Real Charter High</t>
  </si>
  <si>
    <t>19753090136648</t>
  </si>
  <si>
    <t>0136648</t>
  </si>
  <si>
    <t>1911</t>
  </si>
  <si>
    <t>C1911</t>
  </si>
  <si>
    <t>Options for Youth-Acton</t>
  </si>
  <si>
    <t>24737260000000</t>
  </si>
  <si>
    <t>73726</t>
  </si>
  <si>
    <t>Merced River Union Elementary</t>
  </si>
  <si>
    <t>29768770000000</t>
  </si>
  <si>
    <t>76877</t>
  </si>
  <si>
    <t>Penn Valley Union Elementary</t>
  </si>
  <si>
    <t>30664230000000</t>
  </si>
  <si>
    <t>66423</t>
  </si>
  <si>
    <t>Anaheim Elementary</t>
  </si>
  <si>
    <t>30664640000000</t>
  </si>
  <si>
    <t>66464</t>
  </si>
  <si>
    <t>Capistrano Unified</t>
  </si>
  <si>
    <t>30664980000000</t>
  </si>
  <si>
    <t>66498</t>
  </si>
  <si>
    <t>Fountain Valley Elementary</t>
  </si>
  <si>
    <t>31103140000000</t>
  </si>
  <si>
    <t>10314</t>
  </si>
  <si>
    <t>Placer County Office of Education</t>
  </si>
  <si>
    <t>31669440000000</t>
  </si>
  <si>
    <t>66944</t>
  </si>
  <si>
    <t>Tahoe-Truckee Unified</t>
  </si>
  <si>
    <t>34674210000000</t>
  </si>
  <si>
    <t>67421</t>
  </si>
  <si>
    <t>Robla Elementary</t>
  </si>
  <si>
    <t>37679830000000</t>
  </si>
  <si>
    <t>67983</t>
  </si>
  <si>
    <t>Borrego Springs Unified</t>
  </si>
  <si>
    <t>37681710000000</t>
  </si>
  <si>
    <t>68171</t>
  </si>
  <si>
    <t>Julian Union High</t>
  </si>
  <si>
    <t>37682130000000</t>
  </si>
  <si>
    <t>68213</t>
  </si>
  <si>
    <t>Mountain Empire Unified</t>
  </si>
  <si>
    <t>37735690000000</t>
  </si>
  <si>
    <t>73569</t>
  </si>
  <si>
    <t>Oceanside Unified</t>
  </si>
  <si>
    <t>42693100000000</t>
  </si>
  <si>
    <t>69310</t>
  </si>
  <si>
    <t>Santa Maria Joint Union High</t>
  </si>
  <si>
    <t>43693690000000</t>
  </si>
  <si>
    <t>69369</t>
  </si>
  <si>
    <t>Alum Rock Union Elementary</t>
  </si>
  <si>
    <t>47736840000000</t>
  </si>
  <si>
    <t>73684</t>
  </si>
  <si>
    <t>Butte Valley Unified</t>
  </si>
  <si>
    <t>50712330000000</t>
  </si>
  <si>
    <t>71233</t>
  </si>
  <si>
    <t>Roberts Ferry Union Elementary</t>
  </si>
  <si>
    <t>51713730000000</t>
  </si>
  <si>
    <t>71373</t>
  </si>
  <si>
    <t>East Nicolaus Joint Union High</t>
  </si>
  <si>
    <t>51713990000000</t>
  </si>
  <si>
    <t>71399</t>
  </si>
  <si>
    <t>Live Oak Unified</t>
  </si>
  <si>
    <t>51714230000000</t>
  </si>
  <si>
    <t>71423</t>
  </si>
  <si>
    <t>Nuestro Elementary</t>
  </si>
  <si>
    <t>52716210000000</t>
  </si>
  <si>
    <t>71621</t>
  </si>
  <si>
    <t>Red Bluff Union Elementary</t>
  </si>
  <si>
    <t>53716960000000</t>
  </si>
  <si>
    <t>71696</t>
  </si>
  <si>
    <t>Douglas City Elementary</t>
  </si>
  <si>
    <t>56105610000000</t>
  </si>
  <si>
    <t>Ventura County Office of Education</t>
  </si>
  <si>
    <t>56724540000000</t>
  </si>
  <si>
    <t>72454</t>
  </si>
  <si>
    <t>Fillmore Unified</t>
  </si>
  <si>
    <t>56724620000000</t>
  </si>
  <si>
    <t>72462</t>
  </si>
  <si>
    <t>Hueneme Elementary</t>
  </si>
  <si>
    <t>24-14329 02-27-2026 APPT</t>
  </si>
  <si>
    <t>Voucher ID</t>
  </si>
  <si>
    <t>00512642</t>
  </si>
  <si>
    <t>00512643</t>
  </si>
  <si>
    <t>00512644</t>
  </si>
  <si>
    <t>00512645</t>
  </si>
  <si>
    <t>00512646</t>
  </si>
  <si>
    <t>00512647</t>
  </si>
  <si>
    <t>00512648</t>
  </si>
  <si>
    <t>00512649</t>
  </si>
  <si>
    <t>00512650</t>
  </si>
  <si>
    <t>00512651</t>
  </si>
  <si>
    <t>00512652</t>
  </si>
  <si>
    <t>00512653</t>
  </si>
  <si>
    <t>00512654</t>
  </si>
  <si>
    <t>00512655</t>
  </si>
  <si>
    <t>00512656</t>
  </si>
  <si>
    <t>00512657</t>
  </si>
  <si>
    <t>00512658</t>
  </si>
  <si>
    <t>00512659</t>
  </si>
  <si>
    <t>00512660</t>
  </si>
  <si>
    <t>00512661</t>
  </si>
  <si>
    <t>00512662</t>
  </si>
  <si>
    <t>00512663</t>
  </si>
  <si>
    <t>00512664</t>
  </si>
  <si>
    <t>00512665</t>
  </si>
  <si>
    <t>00512666</t>
  </si>
  <si>
    <t>00512667</t>
  </si>
  <si>
    <t>00512668</t>
  </si>
  <si>
    <t>00512669</t>
  </si>
  <si>
    <t>00512670</t>
  </si>
  <si>
    <t>00512671</t>
  </si>
  <si>
    <t>00512672</t>
  </si>
  <si>
    <t>00512673</t>
  </si>
  <si>
    <t>00512674</t>
  </si>
  <si>
    <t>00512675</t>
  </si>
  <si>
    <t>00512676</t>
  </si>
  <si>
    <t>00512677</t>
  </si>
  <si>
    <t>00512678</t>
  </si>
  <si>
    <t>00512679</t>
  </si>
  <si>
    <t>00512680</t>
  </si>
  <si>
    <t>00512681</t>
  </si>
  <si>
    <t>00512682</t>
  </si>
  <si>
    <t>00512683</t>
  </si>
  <si>
    <t>CDS: County District School; COE: County Office of Education; LEA: Local Educational Agency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</si>
</sst>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48" x14ac:knownFonts="1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2"/>
      <color theme="0"/>
      <name val="Arial"/>
      <family val="2"/>
    </font>
    <font>
      <sz val="10"/>
      <name val="Tahoma"/>
      <family val="2"/>
    </font>
    <font>
      <u/>
      <sz val="12"/>
      <color theme="10"/>
      <name val="Arial"/>
      <family val="2"/>
    </font>
    <font>
      <b/>
      <sz val="18"/>
      <color rgb="FF0070C0"/>
      <name val="Arial"/>
      <family val="2"/>
    </font>
    <font>
      <sz val="10"/>
      <name val="Segoe UI"/>
      <family val="2"/>
    </font>
    <font>
      <sz val="8"/>
      <name val="Arial"/>
      <family val="2"/>
    </font>
    <font>
      <sz val="12"/>
      <color rgb="FF00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8000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31">
    <xf numFmtId="0" fontId="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16" fillId="3" borderId="0" applyNumberFormat="0" applyBorder="0" applyAlignment="0" applyProtection="0"/>
    <xf numFmtId="0" fontId="17" fillId="20" borderId="1" applyNumberFormat="0" applyAlignment="0" applyProtection="0"/>
    <xf numFmtId="0" fontId="18" fillId="21" borderId="2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39" fillId="0" borderId="0" applyNumberFormat="0" applyFill="0" applyAlignment="0" applyProtection="0"/>
    <xf numFmtId="0" fontId="21" fillId="0" borderId="3" applyNumberFormat="0" applyFill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3" fillId="0" borderId="0" applyNumberFormat="0" applyFill="0" applyBorder="0" applyAlignment="0" applyProtection="0"/>
    <xf numFmtId="0" fontId="24" fillId="7" borderId="1" applyNumberFormat="0" applyAlignment="0" applyProtection="0"/>
    <xf numFmtId="0" fontId="25" fillId="0" borderId="6" applyNumberFormat="0" applyFill="0" applyAlignment="0" applyProtection="0"/>
    <xf numFmtId="0" fontId="26" fillId="22" borderId="0" applyNumberFormat="0" applyBorder="0" applyAlignment="0" applyProtection="0"/>
    <xf numFmtId="0" fontId="12" fillId="0" borderId="0"/>
    <xf numFmtId="0" fontId="9" fillId="0" borderId="0"/>
    <xf numFmtId="0" fontId="32" fillId="0" borderId="0"/>
    <xf numFmtId="0" fontId="32" fillId="0" borderId="0"/>
    <xf numFmtId="0" fontId="33" fillId="0" borderId="0"/>
    <xf numFmtId="0" fontId="32" fillId="0" borderId="0"/>
    <xf numFmtId="0" fontId="9" fillId="0" borderId="0"/>
    <xf numFmtId="0" fontId="32" fillId="0" borderId="0"/>
    <xf numFmtId="0" fontId="9" fillId="0" borderId="0"/>
    <xf numFmtId="0" fontId="32" fillId="0" borderId="0"/>
    <xf numFmtId="0" fontId="9" fillId="0" borderId="0">
      <alignment wrapText="1"/>
    </xf>
    <xf numFmtId="49" fontId="12" fillId="0" borderId="0"/>
    <xf numFmtId="0" fontId="9" fillId="0" borderId="0"/>
    <xf numFmtId="0" fontId="32" fillId="0" borderId="0"/>
    <xf numFmtId="0" fontId="9" fillId="0" borderId="0"/>
    <xf numFmtId="0" fontId="9" fillId="0" borderId="0"/>
    <xf numFmtId="0" fontId="32" fillId="0" borderId="0"/>
    <xf numFmtId="0" fontId="32" fillId="0" borderId="0"/>
    <xf numFmtId="0" fontId="32" fillId="0" borderId="0"/>
    <xf numFmtId="0" fontId="11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2" fillId="0" borderId="0"/>
    <xf numFmtId="0" fontId="10" fillId="0" borderId="0"/>
    <xf numFmtId="0" fontId="32" fillId="0" borderId="0"/>
    <xf numFmtId="49" fontId="12" fillId="0" borderId="0"/>
    <xf numFmtId="0" fontId="34" fillId="0" borderId="0"/>
    <xf numFmtId="0" fontId="13" fillId="23" borderId="7" applyNumberFormat="0" applyFont="0" applyAlignment="0" applyProtection="0"/>
    <xf numFmtId="0" fontId="27" fillId="20" borderId="8" applyNumberFormat="0" applyAlignment="0" applyProtection="0"/>
    <xf numFmtId="9" fontId="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9" applyNumberFormat="0" applyFill="0" applyAlignment="0" applyProtection="0"/>
    <xf numFmtId="0" fontId="30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2" fillId="0" borderId="0"/>
    <xf numFmtId="0" fontId="36" fillId="0" borderId="12" applyNumberFormat="0" applyFill="0" applyAlignment="0" applyProtection="0"/>
    <xf numFmtId="0" fontId="9" fillId="0" borderId="0"/>
    <xf numFmtId="0" fontId="37" fillId="0" borderId="0"/>
    <xf numFmtId="0" fontId="36" fillId="0" borderId="0" applyNumberFormat="0" applyFill="0" applyAlignment="0" applyProtection="0"/>
    <xf numFmtId="0" fontId="8" fillId="0" borderId="0"/>
    <xf numFmtId="0" fontId="8" fillId="0" borderId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9" fillId="0" borderId="0"/>
    <xf numFmtId="0" fontId="7" fillId="0" borderId="0"/>
    <xf numFmtId="0" fontId="42" fillId="0" borderId="0"/>
    <xf numFmtId="0" fontId="7" fillId="0" borderId="0"/>
    <xf numFmtId="0" fontId="9" fillId="0" borderId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0" fontId="5" fillId="0" borderId="0"/>
    <xf numFmtId="0" fontId="39" fillId="0" borderId="0" applyNumberFormat="0" applyFill="0" applyAlignment="0" applyProtection="0"/>
    <xf numFmtId="0" fontId="37" fillId="0" borderId="0"/>
    <xf numFmtId="0" fontId="39" fillId="0" borderId="0" applyNumberFormat="0" applyFill="0" applyAlignment="0" applyProtection="0"/>
    <xf numFmtId="0" fontId="4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9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4" fillId="0" borderId="0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" fillId="0" borderId="0"/>
    <xf numFmtId="0" fontId="4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7" fillId="0" borderId="0"/>
  </cellStyleXfs>
  <cellXfs count="45">
    <xf numFmtId="0" fontId="0" fillId="0" borderId="0" xfId="0"/>
    <xf numFmtId="0" fontId="38" fillId="0" borderId="0" xfId="90" applyFont="1" applyAlignment="1">
      <alignment horizontal="left" vertical="center"/>
    </xf>
    <xf numFmtId="0" fontId="31" fillId="0" borderId="0" xfId="0" applyFont="1" applyAlignment="1">
      <alignment horizontal="left"/>
    </xf>
    <xf numFmtId="0" fontId="31" fillId="0" borderId="0" xfId="0" applyFont="1" applyAlignment="1">
      <alignment horizontal="center"/>
    </xf>
    <xf numFmtId="0" fontId="31" fillId="0" borderId="0" xfId="60" applyFont="1" applyAlignment="1">
      <alignment horizontal="left"/>
    </xf>
    <xf numFmtId="0" fontId="31" fillId="0" borderId="0" xfId="60" applyFont="1" applyAlignment="1">
      <alignment horizontal="center"/>
    </xf>
    <xf numFmtId="49" fontId="31" fillId="0" borderId="0" xfId="60" applyNumberFormat="1" applyFont="1" applyAlignment="1">
      <alignment horizontal="center"/>
    </xf>
    <xf numFmtId="49" fontId="31" fillId="0" borderId="0" xfId="60" applyNumberFormat="1" applyFont="1" applyAlignment="1">
      <alignment horizontal="left"/>
    </xf>
    <xf numFmtId="0" fontId="38" fillId="0" borderId="0" xfId="90" applyFont="1" applyAlignment="1">
      <alignment horizontal="center" vertical="center"/>
    </xf>
    <xf numFmtId="0" fontId="39" fillId="0" borderId="0" xfId="0" applyFont="1" applyAlignment="1">
      <alignment horizontal="left"/>
    </xf>
    <xf numFmtId="164" fontId="36" fillId="0" borderId="11" xfId="0" applyNumberFormat="1" applyFont="1" applyBorder="1"/>
    <xf numFmtId="164" fontId="31" fillId="0" borderId="0" xfId="0" applyNumberFormat="1" applyFont="1"/>
    <xf numFmtId="0" fontId="9" fillId="0" borderId="0" xfId="60"/>
    <xf numFmtId="0" fontId="31" fillId="0" borderId="0" xfId="60" applyFont="1" applyAlignment="1">
      <alignment horizontal="center" vertical="center"/>
    </xf>
    <xf numFmtId="0" fontId="31" fillId="0" borderId="0" xfId="60" applyFont="1"/>
    <xf numFmtId="164" fontId="31" fillId="0" borderId="0" xfId="60" applyNumberFormat="1" applyFont="1"/>
    <xf numFmtId="49" fontId="0" fillId="0" borderId="0" xfId="115" quotePrefix="1" applyNumberFormat="1" applyFont="1" applyAlignment="1">
      <alignment horizontal="left"/>
    </xf>
    <xf numFmtId="0" fontId="35" fillId="0" borderId="0" xfId="95" applyFont="1" applyFill="1" applyAlignment="1">
      <alignment horizontal="left" vertical="center"/>
    </xf>
    <xf numFmtId="0" fontId="40" fillId="0" borderId="0" xfId="37" applyFont="1" applyAlignment="1">
      <alignment horizontal="left" vertical="top"/>
    </xf>
    <xf numFmtId="0" fontId="35" fillId="0" borderId="0" xfId="95" applyFont="1" applyFill="1" applyAlignment="1">
      <alignment horizontal="left" vertical="top"/>
    </xf>
    <xf numFmtId="0" fontId="39" fillId="0" borderId="0" xfId="96" applyAlignment="1">
      <alignment horizontal="left" vertical="top"/>
    </xf>
    <xf numFmtId="0" fontId="36" fillId="0" borderId="0" xfId="0" applyFont="1" applyAlignment="1">
      <alignment horizontal="left" vertical="top"/>
    </xf>
    <xf numFmtId="0" fontId="40" fillId="0" borderId="0" xfId="37" applyFont="1" applyAlignment="1">
      <alignment horizontal="left"/>
    </xf>
    <xf numFmtId="0" fontId="31" fillId="0" borderId="0" xfId="115" applyFont="1" applyAlignment="1">
      <alignment horizontal="centerContinuous" vertical="center" wrapText="1"/>
    </xf>
    <xf numFmtId="0" fontId="39" fillId="0" borderId="0" xfId="96" applyAlignment="1">
      <alignment horizontal="left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/>
    <xf numFmtId="164" fontId="9" fillId="0" borderId="0" xfId="60" applyNumberFormat="1"/>
    <xf numFmtId="164" fontId="47" fillId="0" borderId="0" xfId="0" applyNumberFormat="1" applyFont="1" applyAlignment="1">
      <alignment horizontal="right" vertical="top"/>
    </xf>
    <xf numFmtId="0" fontId="0" fillId="0" borderId="0" xfId="0" quotePrefix="1"/>
    <xf numFmtId="6" fontId="41" fillId="24" borderId="0" xfId="0" applyNumberFormat="1" applyFont="1" applyFill="1" applyAlignment="1">
      <alignment horizontal="center" wrapText="1"/>
    </xf>
    <xf numFmtId="0" fontId="41" fillId="24" borderId="0" xfId="0" applyFont="1" applyFill="1" applyAlignment="1">
      <alignment horizontal="center"/>
    </xf>
    <xf numFmtId="164" fontId="41" fillId="24" borderId="0" xfId="0" applyNumberFormat="1" applyFont="1" applyFill="1" applyAlignment="1">
      <alignment horizontal="center" wrapText="1"/>
    </xf>
    <xf numFmtId="0" fontId="0" fillId="0" borderId="0" xfId="0" applyAlignment="1">
      <alignment wrapText="1"/>
    </xf>
    <xf numFmtId="0" fontId="41" fillId="24" borderId="0" xfId="0" applyFont="1" applyFill="1" applyAlignment="1">
      <alignment horizontal="center" wrapText="1"/>
    </xf>
    <xf numFmtId="0" fontId="36" fillId="0" borderId="13" xfId="89" applyBorder="1" applyAlignment="1">
      <alignment horizontal="left"/>
    </xf>
    <xf numFmtId="0" fontId="36" fillId="0" borderId="13" xfId="89" applyBorder="1"/>
    <xf numFmtId="0" fontId="36" fillId="0" borderId="13" xfId="89" applyBorder="1" applyAlignment="1">
      <alignment horizontal="center"/>
    </xf>
    <xf numFmtId="164" fontId="36" fillId="0" borderId="13" xfId="89" applyNumberFormat="1" applyBorder="1"/>
    <xf numFmtId="0" fontId="0" fillId="0" borderId="0" xfId="0" quotePrefix="1" applyAlignment="1">
      <alignment horizontal="center"/>
    </xf>
    <xf numFmtId="0" fontId="36" fillId="0" borderId="14" xfId="89" applyNumberFormat="1" applyFill="1" applyBorder="1" applyAlignment="1" applyProtection="1">
      <alignment horizontal="left"/>
    </xf>
    <xf numFmtId="0" fontId="36" fillId="0" borderId="14" xfId="89" applyNumberFormat="1" applyFill="1" applyBorder="1" applyAlignment="1" applyProtection="1">
      <alignment horizontal="center"/>
    </xf>
    <xf numFmtId="164" fontId="36" fillId="0" borderId="14" xfId="89" applyNumberFormat="1" applyFill="1" applyBorder="1" applyAlignment="1"/>
    <xf numFmtId="164" fontId="36" fillId="0" borderId="14" xfId="89" applyNumberFormat="1" applyBorder="1"/>
  </cellXfs>
  <cellStyles count="131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Comma 10" xfId="128" xr:uid="{D4EF98BC-358B-4861-B8FF-046CCDFC6909}"/>
    <cellStyle name="Comma 2" xfId="28" xr:uid="{00000000-0005-0000-0000-00001C000000}"/>
    <cellStyle name="Comma 2 2" xfId="29" xr:uid="{00000000-0005-0000-0000-00001D000000}"/>
    <cellStyle name="Comma 3" xfId="30" xr:uid="{00000000-0005-0000-0000-00001E000000}"/>
    <cellStyle name="Comma 4" xfId="31" xr:uid="{00000000-0005-0000-0000-00001F000000}"/>
    <cellStyle name="Comma 5" xfId="32" xr:uid="{00000000-0005-0000-0000-000020000000}"/>
    <cellStyle name="Comma 6" xfId="33" xr:uid="{00000000-0005-0000-0000-000021000000}"/>
    <cellStyle name="Comma 7" xfId="106" xr:uid="{1DEABFC4-1CA8-418B-9595-29AB6F1DFDE3}"/>
    <cellStyle name="Comma 8" xfId="116" xr:uid="{AA335819-DD5D-4CD0-9DB4-1B5B5B7C8D42}"/>
    <cellStyle name="Comma 9" xfId="122" xr:uid="{200E651F-323B-47BD-B110-205FDEC5885D}"/>
    <cellStyle name="Currency 2" xfId="34" xr:uid="{00000000-0005-0000-0000-000022000000}"/>
    <cellStyle name="Currency 3" xfId="123" xr:uid="{81B44841-A504-43B7-A790-0A0D24043A44}"/>
    <cellStyle name="Currency 4" xfId="127" xr:uid="{14F0E6EC-2708-4F6E-97D8-EBFB2FA0BC6B}"/>
    <cellStyle name="Explanatory Text 2" xfId="35" xr:uid="{00000000-0005-0000-0000-000023000000}"/>
    <cellStyle name="Good 2" xfId="36" xr:uid="{00000000-0005-0000-0000-000024000000}"/>
    <cellStyle name="Heading 1" xfId="37" builtinId="16" customBuiltin="1"/>
    <cellStyle name="Heading 1 2" xfId="38" xr:uid="{00000000-0005-0000-0000-000026000000}"/>
    <cellStyle name="Heading 1 3" xfId="87" xr:uid="{00000000-0005-0000-0000-000027000000}"/>
    <cellStyle name="Heading 1 6" xfId="108" xr:uid="{FB9B503D-DB1C-439C-A0EF-72912D87B320}"/>
    <cellStyle name="Heading 2" xfId="95" builtinId="17" customBuiltin="1"/>
    <cellStyle name="Heading 2 2" xfId="39" xr:uid="{00000000-0005-0000-0000-000028000000}"/>
    <cellStyle name="Heading 2 2 2" xfId="110" xr:uid="{2AC0DF01-57BC-4B0A-BA1E-A3502E9CBDBA}"/>
    <cellStyle name="Heading 3" xfId="96" builtinId="18" customBuiltin="1"/>
    <cellStyle name="Heading 3 2" xfId="40" xr:uid="{00000000-0005-0000-0000-000029000000}"/>
    <cellStyle name="Heading 4" xfId="97" builtinId="19" customBuiltin="1"/>
    <cellStyle name="Heading 4 2" xfId="41" xr:uid="{00000000-0005-0000-0000-00002A000000}"/>
    <cellStyle name="Hyperlink 4" xfId="111" xr:uid="{E3733B4A-9C32-47BC-A9E2-FE53125469C1}"/>
    <cellStyle name="Input 2" xfId="42" xr:uid="{00000000-0005-0000-0000-00002B000000}"/>
    <cellStyle name="Linked Cell 2" xfId="43" xr:uid="{00000000-0005-0000-0000-00002C000000}"/>
    <cellStyle name="Neutral 2" xfId="44" xr:uid="{00000000-0005-0000-0000-00002D000000}"/>
    <cellStyle name="Normal" xfId="0" builtinId="0" customBuiltin="1"/>
    <cellStyle name="Normal 10" xfId="45" xr:uid="{00000000-0005-0000-0000-00002F000000}"/>
    <cellStyle name="Normal 11" xfId="46" xr:uid="{00000000-0005-0000-0000-000030000000}"/>
    <cellStyle name="Normal 12" xfId="47" xr:uid="{00000000-0005-0000-0000-000031000000}"/>
    <cellStyle name="Normal 12 2" xfId="48" xr:uid="{00000000-0005-0000-0000-000032000000}"/>
    <cellStyle name="Normal 12 2 2 2 2" xfId="93" xr:uid="{BA8307B2-4FF6-4AC0-B7F4-72135F24E854}"/>
    <cellStyle name="Normal 12 2 2 2 2 2" xfId="104" xr:uid="{1EAE3223-4AEF-4D20-8B61-E0783241ED04}"/>
    <cellStyle name="Normal 12 2 2 2 2 2 2 2 2 2" xfId="94" xr:uid="{E12986C8-EC39-487E-B2F3-E4D5A8E053D6}"/>
    <cellStyle name="Normal 12 2 2 2 2 2 2 2 2 2 2" xfId="105" xr:uid="{C5B409E0-FF89-4594-B858-33CE89A9F6DA}"/>
    <cellStyle name="Normal 12 2 2 2 2 2 2 2 2 2 3" xfId="114" xr:uid="{F8C82B46-CBA2-423B-96AF-B9D9BF9E5C3C}"/>
    <cellStyle name="Normal 12 2 2 2 2 2 2 2 2 2 4" xfId="120" xr:uid="{B7924988-7711-4DED-A753-28F4CC285E55}"/>
    <cellStyle name="Normal 12 2 2 2 2 3" xfId="113" xr:uid="{2A82A436-610A-45D2-A277-28464B12DDD3}"/>
    <cellStyle name="Normal 12 2 2 2 2 4" xfId="119" xr:uid="{5F777926-0A52-4A05-982C-A4B454A3D6A6}"/>
    <cellStyle name="Normal 13" xfId="49" xr:uid="{00000000-0005-0000-0000-000033000000}"/>
    <cellStyle name="Normal 14" xfId="50" xr:uid="{00000000-0005-0000-0000-000034000000}"/>
    <cellStyle name="Normal 15" xfId="51" xr:uid="{00000000-0005-0000-0000-000035000000}"/>
    <cellStyle name="Normal 15 2" xfId="52" xr:uid="{00000000-0005-0000-0000-000036000000}"/>
    <cellStyle name="Normal 16" xfId="53" xr:uid="{00000000-0005-0000-0000-000037000000}"/>
    <cellStyle name="Normal 17" xfId="54" xr:uid="{00000000-0005-0000-0000-000038000000}"/>
    <cellStyle name="Normal 18" xfId="55" xr:uid="{00000000-0005-0000-0000-000039000000}"/>
    <cellStyle name="Normal 18 2" xfId="100" xr:uid="{6D6F0AA3-09F3-43B6-9DB4-E32973D82BFE}"/>
    <cellStyle name="Normal 19" xfId="56" xr:uid="{00000000-0005-0000-0000-00003A000000}"/>
    <cellStyle name="Normal 2" xfId="57" xr:uid="{00000000-0005-0000-0000-00003B000000}"/>
    <cellStyle name="Normal 2 2" xfId="58" xr:uid="{00000000-0005-0000-0000-00003C000000}"/>
    <cellStyle name="Normal 2 2 2" xfId="99" xr:uid="{1120B7EE-F73F-4BB3-BD3C-CEA5BB213118}"/>
    <cellStyle name="Normal 2 2 2 2" xfId="103" xr:uid="{03A65286-C8B0-448D-B322-58682C1CC19C}"/>
    <cellStyle name="Normal 2 2 2 3" xfId="112" xr:uid="{6DFA0895-A5E1-4B98-817D-349B618AFE32}"/>
    <cellStyle name="Normal 2 2 2 4" xfId="118" xr:uid="{0EABF9A0-78FB-4392-AA1F-51F47B56C501}"/>
    <cellStyle name="Normal 2 2 3" xfId="125" xr:uid="{89561419-FE00-4ED8-990E-7FFC17053364}"/>
    <cellStyle name="Normal 20" xfId="59" xr:uid="{00000000-0005-0000-0000-00003D000000}"/>
    <cellStyle name="Normal 20 2" xfId="60" xr:uid="{00000000-0005-0000-0000-00003E000000}"/>
    <cellStyle name="Normal 20 3" xfId="109" xr:uid="{A90189F5-58C8-4613-83D4-F7BD3E3E929A}"/>
    <cellStyle name="Normal 21" xfId="61" xr:uid="{00000000-0005-0000-0000-00003F000000}"/>
    <cellStyle name="Normal 22" xfId="62" xr:uid="{00000000-0005-0000-0000-000040000000}"/>
    <cellStyle name="Normal 23" xfId="63" xr:uid="{00000000-0005-0000-0000-000041000000}"/>
    <cellStyle name="Normal 24" xfId="64" xr:uid="{00000000-0005-0000-0000-000042000000}"/>
    <cellStyle name="Normal 24 2" xfId="102" xr:uid="{F001D1E8-6FB1-4AB2-96D7-F7F6F45C934C}"/>
    <cellStyle name="Normal 25" xfId="65" xr:uid="{00000000-0005-0000-0000-000043000000}"/>
    <cellStyle name="Normal 25 2" xfId="66" xr:uid="{00000000-0005-0000-0000-000044000000}"/>
    <cellStyle name="Normal 26" xfId="101" xr:uid="{E8FD5642-896E-490B-997A-80E212CAC128}"/>
    <cellStyle name="Normal 27" xfId="107" xr:uid="{EC3B3D03-954C-4FE7-B3C9-0898167979A4}"/>
    <cellStyle name="Normal 28" xfId="117" xr:uid="{5BC40F3D-2E0C-44A4-B075-0217F077F4FD}"/>
    <cellStyle name="Normal 29" xfId="124" xr:uid="{84E8CD81-2914-43FD-BCBE-CD819D10B304}"/>
    <cellStyle name="Normal 3" xfId="67" xr:uid="{00000000-0005-0000-0000-000045000000}"/>
    <cellStyle name="Normal 3 2" xfId="68" xr:uid="{00000000-0005-0000-0000-000046000000}"/>
    <cellStyle name="Normal 3 6" xfId="115" xr:uid="{304C6859-2CB9-46B9-92FC-77EB133317BA}"/>
    <cellStyle name="Normal 30" xfId="126" xr:uid="{AEFD5657-6E5E-4D17-9B3A-87BA1F5DD2D6}"/>
    <cellStyle name="Normal 31" xfId="129" xr:uid="{A5C8E282-87A6-4A0B-AE35-4C8E83C53AD9}"/>
    <cellStyle name="Normal 4" xfId="69" xr:uid="{00000000-0005-0000-0000-000047000000}"/>
    <cellStyle name="Normal 4 2 2" xfId="91" xr:uid="{00000000-0005-0000-0000-000048000000}"/>
    <cellStyle name="Normal 4 2 2 2 2 2" xfId="130" xr:uid="{545B6D8D-D683-41A6-AD65-803B3467597A}"/>
    <cellStyle name="Normal 5" xfId="70" xr:uid="{00000000-0005-0000-0000-000049000000}"/>
    <cellStyle name="Normal 5 4" xfId="98" xr:uid="{AFB37DD1-C11F-4543-BA0F-4961CA841976}"/>
    <cellStyle name="Normal 6" xfId="71" xr:uid="{00000000-0005-0000-0000-00004A000000}"/>
    <cellStyle name="Normal 62" xfId="88" xr:uid="{00000000-0005-0000-0000-00004B000000}"/>
    <cellStyle name="Normal 7" xfId="72" xr:uid="{00000000-0005-0000-0000-00004C000000}"/>
    <cellStyle name="Normal 8" xfId="73" xr:uid="{00000000-0005-0000-0000-00004D000000}"/>
    <cellStyle name="Normal 9" xfId="74" xr:uid="{00000000-0005-0000-0000-00004E000000}"/>
    <cellStyle name="Normal_15005 2nd apportionment_2nd Appt Title I, Part A 2009-10 Final 032210" xfId="90" xr:uid="{00000000-0005-0000-0000-00004F000000}"/>
    <cellStyle name="Note 2" xfId="75" xr:uid="{00000000-0005-0000-0000-000050000000}"/>
    <cellStyle name="Output 2" xfId="76" xr:uid="{00000000-0005-0000-0000-000051000000}"/>
    <cellStyle name="Percent 2" xfId="77" xr:uid="{00000000-0005-0000-0000-000052000000}"/>
    <cellStyle name="Percent 2 2" xfId="78" xr:uid="{00000000-0005-0000-0000-000053000000}"/>
    <cellStyle name="Percent 3" xfId="79" xr:uid="{00000000-0005-0000-0000-000054000000}"/>
    <cellStyle name="Percent 4" xfId="80" xr:uid="{00000000-0005-0000-0000-000055000000}"/>
    <cellStyle name="Percent 5" xfId="81" xr:uid="{00000000-0005-0000-0000-000056000000}"/>
    <cellStyle name="Percent 6" xfId="82" xr:uid="{00000000-0005-0000-0000-000057000000}"/>
    <cellStyle name="Percent 7" xfId="83" xr:uid="{00000000-0005-0000-0000-000058000000}"/>
    <cellStyle name="Tab Header" xfId="121" xr:uid="{91A47146-BFA1-4EBF-B81A-612E3F3477AE}"/>
    <cellStyle name="Title 2" xfId="84" xr:uid="{00000000-0005-0000-0000-000059000000}"/>
    <cellStyle name="Total" xfId="89" builtinId="25" customBuiltin="1"/>
    <cellStyle name="Total 2" xfId="85" xr:uid="{00000000-0005-0000-0000-00005B000000}"/>
    <cellStyle name="Total 4" xfId="92" xr:uid="{00000000-0005-0000-0000-00005C000000}"/>
    <cellStyle name="Warning Text 2" xfId="86" xr:uid="{00000000-0005-0000-0000-00005D000000}"/>
  </cellStyles>
  <dxfs count="32">
    <dxf>
      <alignment horizontal="center" vertical="bottom" textRotation="0" wrapText="0" indent="0" justifyLastLine="0" shrinkToFit="0" readingOrder="0"/>
    </dxf>
    <dxf>
      <numFmt numFmtId="164" formatCode="&quot;$&quot;#,##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solid">
          <fgColor indexed="64"/>
          <bgColor rgb="FF008000"/>
        </patternFill>
      </fill>
      <alignment horizontal="center" vertical="bottom" textRotation="0" wrapText="1" indent="0" justifyLastLine="0" shrinkToFit="0" readingOrder="0"/>
    </dxf>
    <dxf>
      <numFmt numFmtId="164" formatCode="&quot;$&quot;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64" formatCode="&quot;$&quot;#,##0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numFmt numFmtId="164" formatCode="&quot;$&quot;#,##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1" hidden="0"/>
    </dxf>
    <dxf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1" hidden="0"/>
    </dxf>
    <dxf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1" hidden="0"/>
    </dxf>
    <dxf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1" hidden="0"/>
    </dxf>
    <dxf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1" hidden="0"/>
    </dxf>
    <dxf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1" hidden="0"/>
    </dxf>
    <dxf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1" hidden="0"/>
    </dxf>
    <dxf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1" hidden="0"/>
    </dxf>
    <dxf>
      <alignment horizontal="center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1" hidden="0"/>
    </dxf>
    <dxf>
      <border outline="0">
        <top style="double">
          <color indexed="64"/>
        </top>
      </border>
    </dxf>
  </dxfs>
  <tableStyles count="0" defaultTableStyle="TableStyleMedium2" defaultPivotStyle="PivotStyleLight16"/>
  <colors>
    <mruColors>
      <color rgb="FF008000"/>
      <color rgb="FFCC0000"/>
      <color rgb="FFB73E43"/>
      <color rgb="FFCE0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B8CDB3D-5106-498D-B617-424EB50EE88B}" name="Table1" displayName="Table1" ref="A6:M156" totalsRowCount="1" tableBorderDxfId="31" dataCellStyle="Normal" totalsRowCellStyle="Total">
  <autoFilter ref="A6:M155" xr:uid="{8B8CDB3D-5106-498D-B617-424EB50EE88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922D73A3-2A3F-4025-A1E2-1E7816484313}" name="County Name" totalsRowLabel="Statewide Total" totalsRowDxfId="30" dataCellStyle="Normal" totalsRowCellStyle="Total"/>
    <tableColumn id="2" xr3:uid="{F92614DE-3E9B-46FD-B67B-91BB63DDB4C4}" name="FI$Cal_x000a_Supplier_x000a_ID" dataDxfId="29" totalsRowDxfId="28" dataCellStyle="Normal" totalsRowCellStyle="Total"/>
    <tableColumn id="3" xr3:uid="{2EEE0891-2A8F-4B40-BC85-2874220A78FF}" name="FI$Cal_x000a_Address_x000a_Sequence_x000a_ID" dataDxfId="27" totalsRowDxfId="26" dataCellStyle="Normal" totalsRowCellStyle="Total"/>
    <tableColumn id="4" xr3:uid="{69691184-D289-4DB6-9FBB-B8FC0A7787A1}" name="Full CDS Code" totalsRowDxfId="25" dataCellStyle="Normal" totalsRowCellStyle="Total"/>
    <tableColumn id="5" xr3:uid="{58AEAEBD-FF34-4D49-9437-69363EC75ACA}" name="County Code" dataDxfId="24" totalsRowDxfId="23" dataCellStyle="Normal" totalsRowCellStyle="Total"/>
    <tableColumn id="6" xr3:uid="{F7AA5A96-DAC4-4B1C-B4B4-9CDE4EA336D4}" name="District Code" dataDxfId="22" totalsRowDxfId="21" dataCellStyle="Normal" totalsRowCellStyle="Total"/>
    <tableColumn id="7" xr3:uid="{50118EF6-4CBF-45E2-B358-F20C6E8C14B1}" name="School Code" dataDxfId="20" totalsRowDxfId="19" dataCellStyle="Normal" totalsRowCellStyle="Total"/>
    <tableColumn id="8" xr3:uid="{F4F030AD-4402-4DE8-8517-FF3358668045}" name="Direct_x000a_Funded_x000a_Charter School_x000a_Number" dataDxfId="18" totalsRowDxfId="17" dataCellStyle="Normal" totalsRowCellStyle="Total"/>
    <tableColumn id="9" xr3:uid="{EFFA442F-5835-4ADB-8691-0736377CD365}" name="Service Location Field" dataDxfId="16" totalsRowDxfId="15" dataCellStyle="Normal" totalsRowCellStyle="Total"/>
    <tableColumn id="10" xr3:uid="{FA93CDB5-46B3-4E40-A806-C3BC1C07149C}" name="Local Educational Agency" dataDxfId="14" totalsRowDxfId="13" dataCellStyle="Normal" totalsRowCellStyle="Total"/>
    <tableColumn id="11" xr3:uid="{1A18A4E2-DE39-4D09-90AD-91FF50A3AA37}" name="LEA Type" dataDxfId="12" totalsRowDxfId="11" dataCellStyle="Normal" totalsRowCellStyle="Total"/>
    <tableColumn id="12" xr3:uid="{B29D0441-6976-42EA-9556-2027523B67A6}" name="2024‒25_x000a_Final Allocation" totalsRowFunction="sum" dataDxfId="10" totalsRowDxfId="9" dataCellStyle="Normal" totalsRowCellStyle="Total"/>
    <tableColumn id="13" xr3:uid="{AAD65ECA-926C-48FC-BD73-493D94661BA6}" name="7th Apportionment" totalsRowFunction="sum" dataDxfId="8" totalsRowDxfId="7" dataCellStyle="Normal" totalsRowCellStyle="Total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Summary="Seventh apportionment schedule for Title I, Part A for fiscal year 2024-25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92FE457-5661-42AB-B1F9-7E65BAAE77A3}" name="Table2" displayName="Table2" ref="A5:E48" totalsRowCount="1" headerRowDxfId="6" totalsRowCellStyle="Total">
  <autoFilter ref="A5:E47" xr:uid="{892FE457-5661-42AB-B1F9-7E65BAAE77A3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42ADC013-B9EA-4E62-9849-6FB7100690BD}" name="County Code" totalsRowLabel="Statewide Total" dataDxfId="5" totalsRowDxfId="4" totalsRowCellStyle="Total"/>
    <tableColumn id="2" xr3:uid="{103C5005-0E69-4C86-927D-1E01D0E71F6B}" name="County Treasurer" totalsRowCellStyle="Total"/>
    <tableColumn id="3" xr3:uid="{89D17F3C-BBE9-40D6-98DA-37C9199DAF0F}" name="Invoice Number" dataDxfId="3" totalsRowDxfId="2" totalsRowCellStyle="Total"/>
    <tableColumn id="4" xr3:uid="{FBC014D7-E0E0-4A21-B135-3322FE70736F}" name="County Total" totalsRowFunction="sum" dataDxfId="1" totalsRowCellStyle="Total"/>
    <tableColumn id="5" xr3:uid="{1C6AF442-4AE0-40C0-A01E-DB908CD4CF3F}" name="Voucher ID" dataDxfId="0" totalsRowCellStyle="Total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Summary="County summary of the seventh apportionment for Title I, Part A for fiscal year 2024-25."/>
    </ext>
  </extLst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7C8E1-6778-4811-A4C1-9A44C1FF6FF7}">
  <sheetPr>
    <pageSetUpPr fitToPage="1"/>
  </sheetPr>
  <dimension ref="A1:M159"/>
  <sheetViews>
    <sheetView tabSelected="1" zoomScaleNormal="100" workbookViewId="0"/>
  </sheetViews>
  <sheetFormatPr defaultColWidth="8.88671875" defaultRowHeight="15" x14ac:dyDescent="0.2"/>
  <cols>
    <col min="1" max="1" width="16.21875" style="4" customWidth="1"/>
    <col min="2" max="3" width="13.109375" style="4" customWidth="1"/>
    <col min="4" max="4" width="17.21875" style="5" customWidth="1"/>
    <col min="5" max="5" width="13.88671875" style="3" customWidth="1"/>
    <col min="6" max="6" width="13.88671875" style="6" customWidth="1"/>
    <col min="7" max="7" width="13.77734375" style="6" customWidth="1"/>
    <col min="8" max="8" width="10.77734375" style="6" customWidth="1"/>
    <col min="9" max="9" width="13" style="6" customWidth="1"/>
    <col min="10" max="10" width="36.21875" style="7" customWidth="1"/>
    <col min="11" max="11" width="11" style="6" customWidth="1"/>
    <col min="12" max="12" width="21.44140625" style="15" bestFit="1" customWidth="1"/>
    <col min="13" max="13" width="22.44140625" style="15" customWidth="1"/>
    <col min="14" max="16384" width="8.88671875" style="14"/>
  </cols>
  <sheetData>
    <row r="1" spans="1:13" customFormat="1" ht="20.25" x14ac:dyDescent="0.25">
      <c r="A1" s="18" t="s">
        <v>505</v>
      </c>
      <c r="B1" s="18"/>
      <c r="C1" s="18"/>
      <c r="D1" s="3"/>
      <c r="E1" s="3"/>
      <c r="F1" s="3"/>
      <c r="G1" s="3"/>
      <c r="H1" s="3"/>
      <c r="I1" s="3"/>
      <c r="J1" s="2"/>
      <c r="K1" s="3"/>
      <c r="L1" s="10"/>
      <c r="M1" s="27"/>
    </row>
    <row r="2" spans="1:13" customFormat="1" ht="18" x14ac:dyDescent="0.2">
      <c r="A2" s="19" t="s">
        <v>10</v>
      </c>
      <c r="B2" s="19"/>
      <c r="C2" s="19"/>
      <c r="D2" s="3"/>
      <c r="E2" s="3"/>
      <c r="F2" s="3"/>
      <c r="G2" s="3" t="s">
        <v>5</v>
      </c>
      <c r="H2" s="3"/>
      <c r="I2" s="3"/>
      <c r="J2" s="2"/>
      <c r="K2" s="3"/>
      <c r="L2" s="11" t="s">
        <v>5</v>
      </c>
      <c r="M2" s="27"/>
    </row>
    <row r="3" spans="1:13" customFormat="1" ht="15.75" x14ac:dyDescent="0.2">
      <c r="A3" s="20" t="s">
        <v>6</v>
      </c>
      <c r="B3" s="20"/>
      <c r="C3" s="20"/>
      <c r="D3" s="3"/>
      <c r="E3" s="3"/>
      <c r="F3" s="3"/>
      <c r="G3" s="3"/>
      <c r="H3" s="3"/>
      <c r="I3" s="3"/>
      <c r="J3" s="2"/>
      <c r="K3" s="3"/>
      <c r="L3" s="11"/>
      <c r="M3" s="27"/>
    </row>
    <row r="4" spans="1:13" customFormat="1" ht="15.75" x14ac:dyDescent="0.2">
      <c r="A4" s="21" t="s">
        <v>20</v>
      </c>
      <c r="B4" s="21"/>
      <c r="C4" s="21"/>
      <c r="D4" s="3"/>
      <c r="E4" s="3"/>
      <c r="F4" s="3"/>
      <c r="G4" s="3"/>
      <c r="H4" s="3"/>
      <c r="I4" s="3"/>
      <c r="J4" s="2"/>
      <c r="K4" s="3"/>
      <c r="L4" s="11"/>
      <c r="M4" s="27"/>
    </row>
    <row r="5" spans="1:13" s="12" customFormat="1" x14ac:dyDescent="0.2">
      <c r="A5" t="s">
        <v>693</v>
      </c>
      <c r="B5"/>
      <c r="C5"/>
      <c r="D5" s="8"/>
      <c r="E5" s="8"/>
      <c r="F5" s="8"/>
      <c r="G5" s="8"/>
      <c r="H5" s="8"/>
      <c r="I5" s="8"/>
      <c r="J5" s="1"/>
      <c r="K5" s="8"/>
      <c r="L5" s="28"/>
      <c r="M5" s="28"/>
    </row>
    <row r="6" spans="1:13" s="13" customFormat="1" ht="78.75" x14ac:dyDescent="0.25">
      <c r="A6" s="31" t="s">
        <v>7</v>
      </c>
      <c r="B6" s="31" t="s">
        <v>11</v>
      </c>
      <c r="C6" s="31" t="s">
        <v>12</v>
      </c>
      <c r="D6" s="31" t="s">
        <v>4</v>
      </c>
      <c r="E6" s="31" t="s">
        <v>13</v>
      </c>
      <c r="F6" s="31" t="s">
        <v>14</v>
      </c>
      <c r="G6" s="31" t="s">
        <v>15</v>
      </c>
      <c r="H6" s="31" t="s">
        <v>2</v>
      </c>
      <c r="I6" s="31" t="s">
        <v>8</v>
      </c>
      <c r="J6" s="31" t="s">
        <v>1</v>
      </c>
      <c r="K6" s="32" t="s">
        <v>21</v>
      </c>
      <c r="L6" s="33" t="s">
        <v>22</v>
      </c>
      <c r="M6" s="33" t="s">
        <v>508</v>
      </c>
    </row>
    <row r="7" spans="1:13" ht="15" customHeight="1" x14ac:dyDescent="0.2">
      <c r="A7" t="s">
        <v>24</v>
      </c>
      <c r="B7" s="26" t="s">
        <v>104</v>
      </c>
      <c r="C7" s="26">
        <v>1</v>
      </c>
      <c r="D7" t="s">
        <v>109</v>
      </c>
      <c r="E7" s="26" t="s">
        <v>23</v>
      </c>
      <c r="F7" s="26" t="s">
        <v>110</v>
      </c>
      <c r="G7" s="26" t="s">
        <v>105</v>
      </c>
      <c r="H7" s="26" t="s">
        <v>106</v>
      </c>
      <c r="I7" s="26" t="s">
        <v>110</v>
      </c>
      <c r="J7" s="34" t="s">
        <v>111</v>
      </c>
      <c r="K7" s="26" t="s">
        <v>108</v>
      </c>
      <c r="L7" s="27">
        <v>596678</v>
      </c>
      <c r="M7" s="27">
        <v>73041</v>
      </c>
    </row>
    <row r="8" spans="1:13" ht="15" customHeight="1" x14ac:dyDescent="0.2">
      <c r="A8" t="s">
        <v>24</v>
      </c>
      <c r="B8" s="26" t="s">
        <v>104</v>
      </c>
      <c r="C8" s="26">
        <v>1</v>
      </c>
      <c r="D8" t="s">
        <v>407</v>
      </c>
      <c r="E8" s="26" t="s">
        <v>23</v>
      </c>
      <c r="F8" s="26" t="s">
        <v>112</v>
      </c>
      <c r="G8" s="26" t="s">
        <v>408</v>
      </c>
      <c r="H8" s="26" t="s">
        <v>409</v>
      </c>
      <c r="I8" s="26" t="s">
        <v>410</v>
      </c>
      <c r="J8" s="34" t="s">
        <v>411</v>
      </c>
      <c r="K8" s="26" t="s">
        <v>113</v>
      </c>
      <c r="L8" s="27">
        <v>84577</v>
      </c>
      <c r="M8" s="27">
        <v>21144</v>
      </c>
    </row>
    <row r="9" spans="1:13" ht="15" customHeight="1" x14ac:dyDescent="0.2">
      <c r="A9" t="s">
        <v>24</v>
      </c>
      <c r="B9" s="26" t="s">
        <v>104</v>
      </c>
      <c r="C9" s="26">
        <v>1</v>
      </c>
      <c r="D9" t="s">
        <v>509</v>
      </c>
      <c r="E9" s="26" t="s">
        <v>23</v>
      </c>
      <c r="F9" s="26" t="s">
        <v>510</v>
      </c>
      <c r="G9" s="26" t="s">
        <v>511</v>
      </c>
      <c r="H9" s="26" t="s">
        <v>512</v>
      </c>
      <c r="I9" s="26" t="s">
        <v>513</v>
      </c>
      <c r="J9" s="34" t="s">
        <v>514</v>
      </c>
      <c r="K9" s="26" t="s">
        <v>113</v>
      </c>
      <c r="L9" s="27">
        <v>54494</v>
      </c>
      <c r="M9" s="27">
        <v>8709</v>
      </c>
    </row>
    <row r="10" spans="1:13" ht="15" customHeight="1" x14ac:dyDescent="0.2">
      <c r="A10" t="s">
        <v>515</v>
      </c>
      <c r="B10" s="26" t="s">
        <v>516</v>
      </c>
      <c r="C10" s="26">
        <v>1</v>
      </c>
      <c r="D10" t="s">
        <v>517</v>
      </c>
      <c r="E10" s="26" t="s">
        <v>518</v>
      </c>
      <c r="F10" s="26" t="s">
        <v>519</v>
      </c>
      <c r="G10" s="26" t="s">
        <v>105</v>
      </c>
      <c r="H10" s="26" t="s">
        <v>106</v>
      </c>
      <c r="I10" s="26" t="s">
        <v>519</v>
      </c>
      <c r="J10" s="34" t="s">
        <v>520</v>
      </c>
      <c r="K10" s="26" t="s">
        <v>108</v>
      </c>
      <c r="L10" s="27">
        <v>759449</v>
      </c>
      <c r="M10" s="27">
        <v>12618</v>
      </c>
    </row>
    <row r="11" spans="1:13" ht="15" customHeight="1" x14ac:dyDescent="0.2">
      <c r="A11" t="s">
        <v>26</v>
      </c>
      <c r="B11" s="26" t="s">
        <v>114</v>
      </c>
      <c r="C11" s="26">
        <v>5</v>
      </c>
      <c r="D11" t="s">
        <v>412</v>
      </c>
      <c r="E11" s="26" t="s">
        <v>25</v>
      </c>
      <c r="F11" s="26" t="s">
        <v>116</v>
      </c>
      <c r="G11" s="26" t="s">
        <v>105</v>
      </c>
      <c r="H11" s="26" t="s">
        <v>106</v>
      </c>
      <c r="I11" s="26" t="s">
        <v>116</v>
      </c>
      <c r="J11" s="34" t="s">
        <v>413</v>
      </c>
      <c r="K11" s="26" t="s">
        <v>108</v>
      </c>
      <c r="L11" s="27">
        <v>1251076</v>
      </c>
      <c r="M11" s="27">
        <v>252621</v>
      </c>
    </row>
    <row r="12" spans="1:13" ht="15" customHeight="1" x14ac:dyDescent="0.2">
      <c r="A12" t="s">
        <v>26</v>
      </c>
      <c r="B12" s="26" t="s">
        <v>114</v>
      </c>
      <c r="C12" s="26">
        <v>5</v>
      </c>
      <c r="D12" t="s">
        <v>414</v>
      </c>
      <c r="E12" s="26" t="s">
        <v>25</v>
      </c>
      <c r="F12" s="26" t="s">
        <v>115</v>
      </c>
      <c r="G12" s="26" t="s">
        <v>105</v>
      </c>
      <c r="H12" s="26" t="s">
        <v>106</v>
      </c>
      <c r="I12" s="26" t="s">
        <v>115</v>
      </c>
      <c r="J12" s="34" t="s">
        <v>415</v>
      </c>
      <c r="K12" s="26" t="s">
        <v>108</v>
      </c>
      <c r="L12" s="27">
        <v>1528776</v>
      </c>
      <c r="M12" s="27">
        <v>576988</v>
      </c>
    </row>
    <row r="13" spans="1:13" ht="15" customHeight="1" x14ac:dyDescent="0.2">
      <c r="A13" t="s">
        <v>28</v>
      </c>
      <c r="B13" s="26" t="s">
        <v>117</v>
      </c>
      <c r="C13" s="26">
        <v>1</v>
      </c>
      <c r="D13" t="s">
        <v>118</v>
      </c>
      <c r="E13" s="26" t="s">
        <v>27</v>
      </c>
      <c r="F13" s="26" t="s">
        <v>119</v>
      </c>
      <c r="G13" s="26" t="s">
        <v>105</v>
      </c>
      <c r="H13" s="26" t="s">
        <v>106</v>
      </c>
      <c r="I13" s="26" t="s">
        <v>119</v>
      </c>
      <c r="J13" s="34" t="s">
        <v>120</v>
      </c>
      <c r="K13" s="26" t="s">
        <v>107</v>
      </c>
      <c r="L13" s="27">
        <v>160738</v>
      </c>
      <c r="M13" s="27">
        <v>32181</v>
      </c>
    </row>
    <row r="14" spans="1:13" ht="15" customHeight="1" x14ac:dyDescent="0.2">
      <c r="A14" t="s">
        <v>30</v>
      </c>
      <c r="B14" s="26" t="s">
        <v>121</v>
      </c>
      <c r="C14" s="26">
        <v>1</v>
      </c>
      <c r="D14" t="s">
        <v>416</v>
      </c>
      <c r="E14" s="26" t="s">
        <v>29</v>
      </c>
      <c r="F14" s="26" t="s">
        <v>417</v>
      </c>
      <c r="G14" s="26" t="s">
        <v>105</v>
      </c>
      <c r="H14" s="26" t="s">
        <v>106</v>
      </c>
      <c r="I14" s="26" t="s">
        <v>417</v>
      </c>
      <c r="J14" s="34" t="s">
        <v>418</v>
      </c>
      <c r="K14" s="26" t="s">
        <v>108</v>
      </c>
      <c r="L14" s="27">
        <v>110846</v>
      </c>
      <c r="M14" s="27">
        <v>19418</v>
      </c>
    </row>
    <row r="15" spans="1:13" ht="15" customHeight="1" x14ac:dyDescent="0.2">
      <c r="A15" t="s">
        <v>30</v>
      </c>
      <c r="B15" s="26" t="s">
        <v>121</v>
      </c>
      <c r="C15" s="26">
        <v>1</v>
      </c>
      <c r="D15" t="s">
        <v>419</v>
      </c>
      <c r="E15" s="26" t="s">
        <v>29</v>
      </c>
      <c r="F15" s="26" t="s">
        <v>420</v>
      </c>
      <c r="G15" s="26" t="s">
        <v>105</v>
      </c>
      <c r="H15" s="26" t="s">
        <v>106</v>
      </c>
      <c r="I15" s="26" t="s">
        <v>420</v>
      </c>
      <c r="J15" s="34" t="s">
        <v>421</v>
      </c>
      <c r="K15" s="26" t="s">
        <v>108</v>
      </c>
      <c r="L15" s="27">
        <v>216142</v>
      </c>
      <c r="M15" s="27">
        <v>1123</v>
      </c>
    </row>
    <row r="16" spans="1:13" ht="15" customHeight="1" x14ac:dyDescent="0.2">
      <c r="A16" t="s">
        <v>32</v>
      </c>
      <c r="B16" s="26" t="s">
        <v>122</v>
      </c>
      <c r="C16" s="26">
        <v>50</v>
      </c>
      <c r="D16" t="s">
        <v>422</v>
      </c>
      <c r="E16" s="26" t="s">
        <v>31</v>
      </c>
      <c r="F16" s="26" t="s">
        <v>129</v>
      </c>
      <c r="G16" s="26" t="s">
        <v>105</v>
      </c>
      <c r="H16" s="26" t="s">
        <v>106</v>
      </c>
      <c r="I16" s="26" t="s">
        <v>129</v>
      </c>
      <c r="J16" s="34" t="s">
        <v>423</v>
      </c>
      <c r="K16" s="26" t="s">
        <v>108</v>
      </c>
      <c r="L16" s="27">
        <v>245543</v>
      </c>
      <c r="M16" s="27">
        <v>44262</v>
      </c>
    </row>
    <row r="17" spans="1:13" ht="15" customHeight="1" x14ac:dyDescent="0.2">
      <c r="A17" t="s">
        <v>32</v>
      </c>
      <c r="B17" s="26" t="s">
        <v>122</v>
      </c>
      <c r="C17" s="26">
        <v>50</v>
      </c>
      <c r="D17" t="s">
        <v>521</v>
      </c>
      <c r="E17" s="26" t="s">
        <v>31</v>
      </c>
      <c r="F17" s="26" t="s">
        <v>522</v>
      </c>
      <c r="G17" s="26" t="s">
        <v>105</v>
      </c>
      <c r="H17" s="26" t="s">
        <v>106</v>
      </c>
      <c r="I17" s="26" t="s">
        <v>522</v>
      </c>
      <c r="J17" s="34" t="s">
        <v>523</v>
      </c>
      <c r="K17" s="26" t="s">
        <v>108</v>
      </c>
      <c r="L17" s="27">
        <v>59461</v>
      </c>
      <c r="M17" s="27">
        <v>3614</v>
      </c>
    </row>
    <row r="18" spans="1:13" ht="15" customHeight="1" x14ac:dyDescent="0.2">
      <c r="A18" t="s">
        <v>32</v>
      </c>
      <c r="B18" s="26" t="s">
        <v>122</v>
      </c>
      <c r="C18" s="26">
        <v>50</v>
      </c>
      <c r="D18" t="s">
        <v>123</v>
      </c>
      <c r="E18" s="26" t="s">
        <v>31</v>
      </c>
      <c r="F18" s="26" t="s">
        <v>124</v>
      </c>
      <c r="G18" s="26" t="s">
        <v>105</v>
      </c>
      <c r="H18" s="26" t="s">
        <v>106</v>
      </c>
      <c r="I18" s="26" t="s">
        <v>124</v>
      </c>
      <c r="J18" s="34" t="s">
        <v>125</v>
      </c>
      <c r="K18" s="26" t="s">
        <v>108</v>
      </c>
      <c r="L18" s="27">
        <v>6622537</v>
      </c>
      <c r="M18" s="27">
        <v>1240460</v>
      </c>
    </row>
    <row r="19" spans="1:13" ht="15" customHeight="1" x14ac:dyDescent="0.2">
      <c r="A19" t="s">
        <v>32</v>
      </c>
      <c r="B19" s="26" t="s">
        <v>122</v>
      </c>
      <c r="C19" s="26">
        <v>50</v>
      </c>
      <c r="D19" t="s">
        <v>126</v>
      </c>
      <c r="E19" s="26" t="s">
        <v>31</v>
      </c>
      <c r="F19" s="26" t="s">
        <v>127</v>
      </c>
      <c r="G19" s="26" t="s">
        <v>105</v>
      </c>
      <c r="H19" s="26" t="s">
        <v>106</v>
      </c>
      <c r="I19" s="26" t="s">
        <v>127</v>
      </c>
      <c r="J19" s="34" t="s">
        <v>128</v>
      </c>
      <c r="K19" s="26" t="s">
        <v>108</v>
      </c>
      <c r="L19" s="27">
        <v>10468533</v>
      </c>
      <c r="M19" s="27">
        <v>1331151</v>
      </c>
    </row>
    <row r="20" spans="1:13" ht="15" customHeight="1" x14ac:dyDescent="0.2">
      <c r="A20" t="s">
        <v>32</v>
      </c>
      <c r="B20" s="26" t="s">
        <v>122</v>
      </c>
      <c r="C20" s="26">
        <v>50</v>
      </c>
      <c r="D20" t="s">
        <v>424</v>
      </c>
      <c r="E20" s="26" t="s">
        <v>31</v>
      </c>
      <c r="F20" s="26" t="s">
        <v>425</v>
      </c>
      <c r="G20" s="26" t="s">
        <v>105</v>
      </c>
      <c r="H20" s="26" t="s">
        <v>106</v>
      </c>
      <c r="I20" s="26" t="s">
        <v>425</v>
      </c>
      <c r="J20" s="34" t="s">
        <v>426</v>
      </c>
      <c r="K20" s="26" t="s">
        <v>108</v>
      </c>
      <c r="L20" s="27">
        <v>578320</v>
      </c>
      <c r="M20" s="27">
        <v>18840</v>
      </c>
    </row>
    <row r="21" spans="1:13" ht="15" customHeight="1" x14ac:dyDescent="0.2">
      <c r="A21" t="s">
        <v>32</v>
      </c>
      <c r="B21" s="26" t="s">
        <v>122</v>
      </c>
      <c r="C21" s="26">
        <v>50</v>
      </c>
      <c r="D21" t="s">
        <v>427</v>
      </c>
      <c r="E21" s="26" t="s">
        <v>31</v>
      </c>
      <c r="F21" s="26" t="s">
        <v>127</v>
      </c>
      <c r="G21" s="26" t="s">
        <v>428</v>
      </c>
      <c r="H21" s="26" t="s">
        <v>429</v>
      </c>
      <c r="I21" s="26" t="s">
        <v>430</v>
      </c>
      <c r="J21" s="34" t="s">
        <v>431</v>
      </c>
      <c r="K21" s="26" t="s">
        <v>113</v>
      </c>
      <c r="L21" s="27">
        <v>146223</v>
      </c>
      <c r="M21" s="27">
        <v>36556</v>
      </c>
    </row>
    <row r="22" spans="1:13" ht="15" customHeight="1" x14ac:dyDescent="0.2">
      <c r="A22" t="s">
        <v>32</v>
      </c>
      <c r="B22" s="26" t="s">
        <v>122</v>
      </c>
      <c r="C22" s="26">
        <v>50</v>
      </c>
      <c r="D22" t="s">
        <v>130</v>
      </c>
      <c r="E22" s="26" t="s">
        <v>31</v>
      </c>
      <c r="F22" s="26" t="s">
        <v>131</v>
      </c>
      <c r="G22" s="26" t="s">
        <v>132</v>
      </c>
      <c r="H22" s="26" t="s">
        <v>133</v>
      </c>
      <c r="I22" s="26" t="s">
        <v>134</v>
      </c>
      <c r="J22" s="34" t="s">
        <v>135</v>
      </c>
      <c r="K22" s="26" t="s">
        <v>113</v>
      </c>
      <c r="L22" s="27">
        <v>96304</v>
      </c>
      <c r="M22" s="27">
        <v>24076</v>
      </c>
    </row>
    <row r="23" spans="1:13" ht="15" customHeight="1" x14ac:dyDescent="0.2">
      <c r="A23" t="s">
        <v>34</v>
      </c>
      <c r="B23" s="26" t="s">
        <v>136</v>
      </c>
      <c r="C23" s="26">
        <v>1</v>
      </c>
      <c r="D23" t="s">
        <v>137</v>
      </c>
      <c r="E23" s="26" t="s">
        <v>33</v>
      </c>
      <c r="F23" s="26" t="s">
        <v>138</v>
      </c>
      <c r="G23" s="26" t="s">
        <v>105</v>
      </c>
      <c r="H23" s="26" t="s">
        <v>106</v>
      </c>
      <c r="I23" s="26" t="s">
        <v>138</v>
      </c>
      <c r="J23" s="34" t="s">
        <v>139</v>
      </c>
      <c r="K23" s="26" t="s">
        <v>108</v>
      </c>
      <c r="L23" s="27">
        <v>72207</v>
      </c>
      <c r="M23" s="27">
        <v>842</v>
      </c>
    </row>
    <row r="24" spans="1:13" ht="15" customHeight="1" x14ac:dyDescent="0.2">
      <c r="A24" t="s">
        <v>34</v>
      </c>
      <c r="B24" s="26" t="s">
        <v>136</v>
      </c>
      <c r="C24" s="26">
        <v>1</v>
      </c>
      <c r="D24" t="s">
        <v>524</v>
      </c>
      <c r="E24" s="26" t="s">
        <v>33</v>
      </c>
      <c r="F24" s="26" t="s">
        <v>525</v>
      </c>
      <c r="G24" s="26" t="s">
        <v>105</v>
      </c>
      <c r="H24" s="26" t="s">
        <v>106</v>
      </c>
      <c r="I24" s="26" t="s">
        <v>525</v>
      </c>
      <c r="J24" s="34" t="s">
        <v>526</v>
      </c>
      <c r="K24" s="26" t="s">
        <v>108</v>
      </c>
      <c r="L24" s="27">
        <v>237231</v>
      </c>
      <c r="M24" s="27">
        <v>100598</v>
      </c>
    </row>
    <row r="25" spans="1:13" ht="15" customHeight="1" x14ac:dyDescent="0.2">
      <c r="A25" t="s">
        <v>36</v>
      </c>
      <c r="B25" s="26" t="s">
        <v>140</v>
      </c>
      <c r="C25" s="26">
        <v>10</v>
      </c>
      <c r="D25" t="s">
        <v>527</v>
      </c>
      <c r="E25" s="26" t="s">
        <v>35</v>
      </c>
      <c r="F25" s="26" t="s">
        <v>528</v>
      </c>
      <c r="G25" s="26" t="s">
        <v>105</v>
      </c>
      <c r="H25" s="26" t="s">
        <v>106</v>
      </c>
      <c r="I25" s="26" t="s">
        <v>528</v>
      </c>
      <c r="J25" s="34" t="s">
        <v>529</v>
      </c>
      <c r="K25" s="26" t="s">
        <v>108</v>
      </c>
      <c r="L25" s="27">
        <v>9520962</v>
      </c>
      <c r="M25" s="27">
        <v>870150</v>
      </c>
    </row>
    <row r="26" spans="1:13" ht="15" customHeight="1" x14ac:dyDescent="0.2">
      <c r="A26" t="s">
        <v>36</v>
      </c>
      <c r="B26" s="26" t="s">
        <v>140</v>
      </c>
      <c r="C26" s="26">
        <v>10</v>
      </c>
      <c r="D26" t="s">
        <v>141</v>
      </c>
      <c r="E26" s="26" t="s">
        <v>35</v>
      </c>
      <c r="F26" s="26" t="s">
        <v>142</v>
      </c>
      <c r="G26" s="26" t="s">
        <v>105</v>
      </c>
      <c r="H26" s="26" t="s">
        <v>106</v>
      </c>
      <c r="I26" s="26" t="s">
        <v>142</v>
      </c>
      <c r="J26" s="34" t="s">
        <v>143</v>
      </c>
      <c r="K26" s="26" t="s">
        <v>108</v>
      </c>
      <c r="L26" s="27">
        <v>322870</v>
      </c>
      <c r="M26" s="27">
        <v>10524</v>
      </c>
    </row>
    <row r="27" spans="1:13" ht="15" customHeight="1" x14ac:dyDescent="0.2">
      <c r="A27" t="s">
        <v>36</v>
      </c>
      <c r="B27" s="26" t="s">
        <v>140</v>
      </c>
      <c r="C27" s="26">
        <v>10</v>
      </c>
      <c r="D27" t="s">
        <v>144</v>
      </c>
      <c r="E27" s="26" t="s">
        <v>35</v>
      </c>
      <c r="F27" s="26" t="s">
        <v>145</v>
      </c>
      <c r="G27" s="26" t="s">
        <v>105</v>
      </c>
      <c r="H27" s="26" t="s">
        <v>106</v>
      </c>
      <c r="I27" s="26" t="s">
        <v>145</v>
      </c>
      <c r="J27" s="34" t="s">
        <v>146</v>
      </c>
      <c r="K27" s="26" t="s">
        <v>108</v>
      </c>
      <c r="L27" s="27">
        <v>2325434</v>
      </c>
      <c r="M27" s="27">
        <v>23474</v>
      </c>
    </row>
    <row r="28" spans="1:13" ht="15" customHeight="1" x14ac:dyDescent="0.2">
      <c r="A28" t="s">
        <v>36</v>
      </c>
      <c r="B28" s="26" t="s">
        <v>140</v>
      </c>
      <c r="C28" s="26">
        <v>10</v>
      </c>
      <c r="D28" t="s">
        <v>432</v>
      </c>
      <c r="E28" s="26" t="s">
        <v>35</v>
      </c>
      <c r="F28" s="26" t="s">
        <v>433</v>
      </c>
      <c r="G28" s="26" t="s">
        <v>105</v>
      </c>
      <c r="H28" s="26" t="s">
        <v>106</v>
      </c>
      <c r="I28" s="26" t="s">
        <v>433</v>
      </c>
      <c r="J28" s="34" t="s">
        <v>434</v>
      </c>
      <c r="K28" s="26" t="s">
        <v>108</v>
      </c>
      <c r="L28" s="27">
        <v>38656</v>
      </c>
      <c r="M28" s="27">
        <v>6075</v>
      </c>
    </row>
    <row r="29" spans="1:13" ht="15" customHeight="1" x14ac:dyDescent="0.2">
      <c r="A29" t="s">
        <v>36</v>
      </c>
      <c r="B29" s="26" t="s">
        <v>140</v>
      </c>
      <c r="C29" s="26">
        <v>10</v>
      </c>
      <c r="D29" t="s">
        <v>435</v>
      </c>
      <c r="E29" s="26" t="s">
        <v>35</v>
      </c>
      <c r="F29" s="26" t="s">
        <v>436</v>
      </c>
      <c r="G29" s="26" t="s">
        <v>105</v>
      </c>
      <c r="H29" s="26" t="s">
        <v>106</v>
      </c>
      <c r="I29" s="26" t="s">
        <v>436</v>
      </c>
      <c r="J29" s="34" t="s">
        <v>437</v>
      </c>
      <c r="K29" s="26" t="s">
        <v>108</v>
      </c>
      <c r="L29" s="27">
        <v>176009</v>
      </c>
      <c r="M29" s="27">
        <v>18005</v>
      </c>
    </row>
    <row r="30" spans="1:13" ht="15" customHeight="1" x14ac:dyDescent="0.2">
      <c r="A30" t="s">
        <v>36</v>
      </c>
      <c r="B30" s="26" t="s">
        <v>140</v>
      </c>
      <c r="C30" s="26">
        <v>10</v>
      </c>
      <c r="D30" t="s">
        <v>147</v>
      </c>
      <c r="E30" s="26" t="s">
        <v>35</v>
      </c>
      <c r="F30" s="26" t="s">
        <v>148</v>
      </c>
      <c r="G30" s="26" t="s">
        <v>105</v>
      </c>
      <c r="H30" s="26" t="s">
        <v>106</v>
      </c>
      <c r="I30" s="26" t="s">
        <v>148</v>
      </c>
      <c r="J30" s="34" t="s">
        <v>149</v>
      </c>
      <c r="K30" s="26" t="s">
        <v>108</v>
      </c>
      <c r="L30" s="27">
        <v>211419</v>
      </c>
      <c r="M30" s="27">
        <v>31807</v>
      </c>
    </row>
    <row r="31" spans="1:13" ht="15" customHeight="1" x14ac:dyDescent="0.2">
      <c r="A31" t="s">
        <v>36</v>
      </c>
      <c r="B31" s="26" t="s">
        <v>140</v>
      </c>
      <c r="C31" s="26">
        <v>10</v>
      </c>
      <c r="D31" t="s">
        <v>530</v>
      </c>
      <c r="E31" s="26" t="s">
        <v>35</v>
      </c>
      <c r="F31" s="26" t="s">
        <v>531</v>
      </c>
      <c r="G31" s="26" t="s">
        <v>105</v>
      </c>
      <c r="H31" s="26" t="s">
        <v>106</v>
      </c>
      <c r="I31" s="26" t="s">
        <v>531</v>
      </c>
      <c r="J31" s="34" t="s">
        <v>532</v>
      </c>
      <c r="K31" s="26" t="s">
        <v>108</v>
      </c>
      <c r="L31" s="27">
        <v>121721</v>
      </c>
      <c r="M31" s="27">
        <v>5812</v>
      </c>
    </row>
    <row r="32" spans="1:13" ht="15" customHeight="1" x14ac:dyDescent="0.2">
      <c r="A32" t="s">
        <v>36</v>
      </c>
      <c r="B32" s="26" t="s">
        <v>140</v>
      </c>
      <c r="C32" s="26">
        <v>10</v>
      </c>
      <c r="D32" t="s">
        <v>150</v>
      </c>
      <c r="E32" s="26" t="s">
        <v>35</v>
      </c>
      <c r="F32" s="26" t="s">
        <v>151</v>
      </c>
      <c r="G32" s="26" t="s">
        <v>105</v>
      </c>
      <c r="H32" s="26" t="s">
        <v>106</v>
      </c>
      <c r="I32" s="26" t="s">
        <v>151</v>
      </c>
      <c r="J32" s="34" t="s">
        <v>152</v>
      </c>
      <c r="K32" s="26" t="s">
        <v>108</v>
      </c>
      <c r="L32" s="27">
        <v>395441</v>
      </c>
      <c r="M32" s="27">
        <v>18636</v>
      </c>
    </row>
    <row r="33" spans="1:13" ht="15" customHeight="1" x14ac:dyDescent="0.2">
      <c r="A33" t="s">
        <v>38</v>
      </c>
      <c r="B33" s="26" t="s">
        <v>153</v>
      </c>
      <c r="C33" s="26">
        <v>1</v>
      </c>
      <c r="D33" t="s">
        <v>533</v>
      </c>
      <c r="E33" s="26" t="s">
        <v>37</v>
      </c>
      <c r="F33" s="26" t="s">
        <v>534</v>
      </c>
      <c r="G33" s="26" t="s">
        <v>105</v>
      </c>
      <c r="H33" s="26" t="s">
        <v>106</v>
      </c>
      <c r="I33" s="26" t="s">
        <v>534</v>
      </c>
      <c r="J33" s="34" t="s">
        <v>535</v>
      </c>
      <c r="K33" s="26" t="s">
        <v>108</v>
      </c>
      <c r="L33" s="27">
        <v>60275</v>
      </c>
      <c r="M33" s="27">
        <v>8321</v>
      </c>
    </row>
    <row r="34" spans="1:13" ht="15" customHeight="1" x14ac:dyDescent="0.2">
      <c r="A34" t="s">
        <v>40</v>
      </c>
      <c r="B34" s="26" t="s">
        <v>154</v>
      </c>
      <c r="C34" s="26">
        <v>1</v>
      </c>
      <c r="D34" t="s">
        <v>536</v>
      </c>
      <c r="E34" s="26" t="s">
        <v>39</v>
      </c>
      <c r="F34" s="26" t="s">
        <v>537</v>
      </c>
      <c r="G34" s="26" t="s">
        <v>105</v>
      </c>
      <c r="H34" s="26" t="s">
        <v>106</v>
      </c>
      <c r="I34" s="26" t="s">
        <v>537</v>
      </c>
      <c r="J34" s="34" t="s">
        <v>538</v>
      </c>
      <c r="K34" s="26" t="s">
        <v>108</v>
      </c>
      <c r="L34" s="27">
        <v>933004</v>
      </c>
      <c r="M34" s="27">
        <v>95891</v>
      </c>
    </row>
    <row r="35" spans="1:13" ht="15" customHeight="1" x14ac:dyDescent="0.2">
      <c r="A35" t="s">
        <v>40</v>
      </c>
      <c r="B35" s="26" t="s">
        <v>154</v>
      </c>
      <c r="C35" s="26">
        <v>1</v>
      </c>
      <c r="D35" t="s">
        <v>155</v>
      </c>
      <c r="E35" s="26" t="s">
        <v>39</v>
      </c>
      <c r="F35" s="26" t="s">
        <v>156</v>
      </c>
      <c r="G35" s="26" t="s">
        <v>105</v>
      </c>
      <c r="H35" s="26" t="s">
        <v>106</v>
      </c>
      <c r="I35" s="26" t="s">
        <v>156</v>
      </c>
      <c r="J35" s="34" t="s">
        <v>157</v>
      </c>
      <c r="K35" s="26" t="s">
        <v>108</v>
      </c>
      <c r="L35" s="27">
        <v>5280747</v>
      </c>
      <c r="M35" s="27">
        <v>680230</v>
      </c>
    </row>
    <row r="36" spans="1:13" ht="15" customHeight="1" x14ac:dyDescent="0.2">
      <c r="A36" t="s">
        <v>42</v>
      </c>
      <c r="B36" s="26" t="s">
        <v>158</v>
      </c>
      <c r="C36" s="26">
        <v>2</v>
      </c>
      <c r="D36" t="s">
        <v>438</v>
      </c>
      <c r="E36" s="26" t="s">
        <v>41</v>
      </c>
      <c r="F36" s="26" t="s">
        <v>171</v>
      </c>
      <c r="G36" s="26" t="s">
        <v>105</v>
      </c>
      <c r="H36" s="26" t="s">
        <v>106</v>
      </c>
      <c r="I36" s="26" t="s">
        <v>171</v>
      </c>
      <c r="J36" s="34" t="s">
        <v>439</v>
      </c>
      <c r="K36" s="26" t="s">
        <v>107</v>
      </c>
      <c r="L36" s="27">
        <v>1430369</v>
      </c>
      <c r="M36" s="27">
        <v>427417</v>
      </c>
    </row>
    <row r="37" spans="1:13" ht="15" customHeight="1" x14ac:dyDescent="0.2">
      <c r="A37" t="s">
        <v>42</v>
      </c>
      <c r="B37" s="26" t="s">
        <v>158</v>
      </c>
      <c r="C37" s="26">
        <v>2</v>
      </c>
      <c r="D37" t="s">
        <v>159</v>
      </c>
      <c r="E37" s="26" t="s">
        <v>41</v>
      </c>
      <c r="F37" s="26" t="s">
        <v>160</v>
      </c>
      <c r="G37" s="26" t="s">
        <v>105</v>
      </c>
      <c r="H37" s="26" t="s">
        <v>106</v>
      </c>
      <c r="I37" s="26" t="s">
        <v>160</v>
      </c>
      <c r="J37" s="34" t="s">
        <v>161</v>
      </c>
      <c r="K37" s="26" t="s">
        <v>108</v>
      </c>
      <c r="L37" s="27">
        <v>576394</v>
      </c>
      <c r="M37" s="27">
        <v>65434</v>
      </c>
    </row>
    <row r="38" spans="1:13" ht="15" customHeight="1" x14ac:dyDescent="0.2">
      <c r="A38" t="s">
        <v>42</v>
      </c>
      <c r="B38" s="26" t="s">
        <v>158</v>
      </c>
      <c r="C38" s="26">
        <v>2</v>
      </c>
      <c r="D38" t="s">
        <v>162</v>
      </c>
      <c r="E38" s="26" t="s">
        <v>41</v>
      </c>
      <c r="F38" s="26" t="s">
        <v>163</v>
      </c>
      <c r="G38" s="26" t="s">
        <v>105</v>
      </c>
      <c r="H38" s="26" t="s">
        <v>106</v>
      </c>
      <c r="I38" s="26" t="s">
        <v>163</v>
      </c>
      <c r="J38" s="34" t="s">
        <v>164</v>
      </c>
      <c r="K38" s="26" t="s">
        <v>108</v>
      </c>
      <c r="L38" s="27">
        <v>3040499</v>
      </c>
      <c r="M38" s="27">
        <v>640494</v>
      </c>
    </row>
    <row r="39" spans="1:13" ht="15" customHeight="1" x14ac:dyDescent="0.2">
      <c r="A39" t="s">
        <v>42</v>
      </c>
      <c r="B39" s="26" t="s">
        <v>158</v>
      </c>
      <c r="C39" s="26">
        <v>2</v>
      </c>
      <c r="D39" t="s">
        <v>440</v>
      </c>
      <c r="E39" s="26" t="s">
        <v>41</v>
      </c>
      <c r="F39" s="26" t="s">
        <v>441</v>
      </c>
      <c r="G39" s="26" t="s">
        <v>105</v>
      </c>
      <c r="H39" s="26" t="s">
        <v>106</v>
      </c>
      <c r="I39" s="26" t="s">
        <v>441</v>
      </c>
      <c r="J39" s="34" t="s">
        <v>442</v>
      </c>
      <c r="K39" s="26" t="s">
        <v>108</v>
      </c>
      <c r="L39" s="27">
        <v>1573843</v>
      </c>
      <c r="M39" s="27">
        <v>367901</v>
      </c>
    </row>
    <row r="40" spans="1:13" ht="15" customHeight="1" x14ac:dyDescent="0.2">
      <c r="A40" t="s">
        <v>42</v>
      </c>
      <c r="B40" s="26" t="s">
        <v>158</v>
      </c>
      <c r="C40" s="26">
        <v>2</v>
      </c>
      <c r="D40" t="s">
        <v>165</v>
      </c>
      <c r="E40" s="26" t="s">
        <v>41</v>
      </c>
      <c r="F40" s="26" t="s">
        <v>166</v>
      </c>
      <c r="G40" s="26" t="s">
        <v>105</v>
      </c>
      <c r="H40" s="26" t="s">
        <v>106</v>
      </c>
      <c r="I40" s="26" t="s">
        <v>166</v>
      </c>
      <c r="J40" s="34" t="s">
        <v>167</v>
      </c>
      <c r="K40" s="26" t="s">
        <v>108</v>
      </c>
      <c r="L40" s="27">
        <v>298292</v>
      </c>
      <c r="M40" s="27">
        <v>13667</v>
      </c>
    </row>
    <row r="41" spans="1:13" ht="15" customHeight="1" x14ac:dyDescent="0.2">
      <c r="A41" t="s">
        <v>42</v>
      </c>
      <c r="B41" s="26" t="s">
        <v>158</v>
      </c>
      <c r="C41" s="26">
        <v>2</v>
      </c>
      <c r="D41" s="30" t="s">
        <v>168</v>
      </c>
      <c r="E41" s="26" t="s">
        <v>41</v>
      </c>
      <c r="F41" s="26" t="s">
        <v>169</v>
      </c>
      <c r="G41" s="26" t="s">
        <v>105</v>
      </c>
      <c r="H41" s="26" t="s">
        <v>106</v>
      </c>
      <c r="I41" s="26" t="s">
        <v>169</v>
      </c>
      <c r="J41" s="34" t="s">
        <v>170</v>
      </c>
      <c r="K41" s="26" t="s">
        <v>108</v>
      </c>
      <c r="L41" s="27">
        <v>1784787</v>
      </c>
      <c r="M41" s="27">
        <v>125998</v>
      </c>
    </row>
    <row r="42" spans="1:13" ht="15" customHeight="1" x14ac:dyDescent="0.2">
      <c r="A42" t="s">
        <v>42</v>
      </c>
      <c r="B42" s="26" t="s">
        <v>158</v>
      </c>
      <c r="C42" s="26">
        <v>2</v>
      </c>
      <c r="D42" t="s">
        <v>539</v>
      </c>
      <c r="E42" s="26" t="s">
        <v>41</v>
      </c>
      <c r="F42" s="26" t="s">
        <v>540</v>
      </c>
      <c r="G42" s="26" t="s">
        <v>105</v>
      </c>
      <c r="H42" s="26" t="s">
        <v>106</v>
      </c>
      <c r="I42" s="26" t="s">
        <v>540</v>
      </c>
      <c r="J42" s="34" t="s">
        <v>541</v>
      </c>
      <c r="K42" s="26" t="s">
        <v>108</v>
      </c>
      <c r="L42" s="27">
        <v>1632721</v>
      </c>
      <c r="M42" s="27">
        <v>380703</v>
      </c>
    </row>
    <row r="43" spans="1:13" ht="15" customHeight="1" x14ac:dyDescent="0.2">
      <c r="A43" t="s">
        <v>42</v>
      </c>
      <c r="B43" s="26" t="s">
        <v>158</v>
      </c>
      <c r="C43" s="26">
        <v>2</v>
      </c>
      <c r="D43" t="s">
        <v>542</v>
      </c>
      <c r="E43" s="26" t="s">
        <v>41</v>
      </c>
      <c r="F43" s="26" t="s">
        <v>543</v>
      </c>
      <c r="G43" s="26" t="s">
        <v>105</v>
      </c>
      <c r="H43" s="26" t="s">
        <v>106</v>
      </c>
      <c r="I43" s="26" t="s">
        <v>543</v>
      </c>
      <c r="J43" s="34" t="s">
        <v>544</v>
      </c>
      <c r="K43" s="26" t="s">
        <v>108</v>
      </c>
      <c r="L43" s="27">
        <v>1913173</v>
      </c>
      <c r="M43" s="27">
        <v>289072</v>
      </c>
    </row>
    <row r="44" spans="1:13" ht="15" customHeight="1" x14ac:dyDescent="0.2">
      <c r="A44" t="s">
        <v>44</v>
      </c>
      <c r="B44" s="26" t="s">
        <v>172</v>
      </c>
      <c r="C44" s="26">
        <v>22</v>
      </c>
      <c r="D44" t="s">
        <v>173</v>
      </c>
      <c r="E44" s="26" t="s">
        <v>43</v>
      </c>
      <c r="F44" s="26" t="s">
        <v>174</v>
      </c>
      <c r="G44" s="26" t="s">
        <v>105</v>
      </c>
      <c r="H44" s="26" t="s">
        <v>106</v>
      </c>
      <c r="I44" s="26" t="s">
        <v>174</v>
      </c>
      <c r="J44" s="34" t="s">
        <v>175</v>
      </c>
      <c r="K44" s="26" t="s">
        <v>108</v>
      </c>
      <c r="L44" s="27">
        <v>289520</v>
      </c>
      <c r="M44" s="27">
        <v>23494</v>
      </c>
    </row>
    <row r="45" spans="1:13" ht="15" customHeight="1" x14ac:dyDescent="0.2">
      <c r="A45" t="s">
        <v>44</v>
      </c>
      <c r="B45" s="26" t="s">
        <v>172</v>
      </c>
      <c r="C45" s="26">
        <v>22</v>
      </c>
      <c r="D45" t="s">
        <v>545</v>
      </c>
      <c r="E45" s="26" t="s">
        <v>43</v>
      </c>
      <c r="F45" s="26" t="s">
        <v>546</v>
      </c>
      <c r="G45" s="26" t="s">
        <v>105</v>
      </c>
      <c r="H45" s="26" t="s">
        <v>106</v>
      </c>
      <c r="I45" s="26" t="s">
        <v>546</v>
      </c>
      <c r="J45" s="34" t="s">
        <v>547</v>
      </c>
      <c r="K45" s="26" t="s">
        <v>108</v>
      </c>
      <c r="L45" s="27">
        <v>93232</v>
      </c>
      <c r="M45" s="27">
        <v>32103</v>
      </c>
    </row>
    <row r="46" spans="1:13" ht="15" customHeight="1" x14ac:dyDescent="0.2">
      <c r="A46" t="s">
        <v>44</v>
      </c>
      <c r="B46" s="26" t="s">
        <v>172</v>
      </c>
      <c r="C46" s="26">
        <v>22</v>
      </c>
      <c r="D46" t="s">
        <v>176</v>
      </c>
      <c r="E46" s="26" t="s">
        <v>43</v>
      </c>
      <c r="F46" s="26" t="s">
        <v>177</v>
      </c>
      <c r="G46" s="26" t="s">
        <v>105</v>
      </c>
      <c r="H46" s="26" t="s">
        <v>106</v>
      </c>
      <c r="I46" s="26" t="s">
        <v>177</v>
      </c>
      <c r="J46" s="34" t="s">
        <v>178</v>
      </c>
      <c r="K46" s="26" t="s">
        <v>108</v>
      </c>
      <c r="L46" s="27">
        <v>1459893</v>
      </c>
      <c r="M46" s="27">
        <v>49184</v>
      </c>
    </row>
    <row r="47" spans="1:13" ht="15" customHeight="1" x14ac:dyDescent="0.2">
      <c r="A47" t="s">
        <v>46</v>
      </c>
      <c r="B47" s="26" t="s">
        <v>179</v>
      </c>
      <c r="C47" s="26">
        <v>1</v>
      </c>
      <c r="D47" t="s">
        <v>548</v>
      </c>
      <c r="E47" s="26" t="s">
        <v>45</v>
      </c>
      <c r="F47" s="26" t="s">
        <v>549</v>
      </c>
      <c r="G47" s="26" t="s">
        <v>105</v>
      </c>
      <c r="H47" s="26" t="s">
        <v>106</v>
      </c>
      <c r="I47" s="26" t="s">
        <v>549</v>
      </c>
      <c r="J47" s="34" t="s">
        <v>550</v>
      </c>
      <c r="K47" s="26" t="s">
        <v>108</v>
      </c>
      <c r="L47" s="27">
        <v>126158</v>
      </c>
      <c r="M47" s="27">
        <v>30508</v>
      </c>
    </row>
    <row r="48" spans="1:13" ht="15" customHeight="1" x14ac:dyDescent="0.2">
      <c r="A48" t="s">
        <v>443</v>
      </c>
      <c r="B48" s="26" t="s">
        <v>180</v>
      </c>
      <c r="C48" s="26">
        <v>1</v>
      </c>
      <c r="D48" t="s">
        <v>181</v>
      </c>
      <c r="E48" s="26" t="s">
        <v>47</v>
      </c>
      <c r="F48" s="26" t="s">
        <v>182</v>
      </c>
      <c r="G48" s="26" t="s">
        <v>105</v>
      </c>
      <c r="H48" s="26" t="s">
        <v>106</v>
      </c>
      <c r="I48" s="26" t="s">
        <v>182</v>
      </c>
      <c r="J48" s="34" t="s">
        <v>183</v>
      </c>
      <c r="K48" s="26" t="s">
        <v>107</v>
      </c>
      <c r="L48" s="27">
        <v>3812577</v>
      </c>
      <c r="M48" s="27">
        <v>777391</v>
      </c>
    </row>
    <row r="49" spans="1:13" ht="15" customHeight="1" x14ac:dyDescent="0.2">
      <c r="A49" t="s">
        <v>443</v>
      </c>
      <c r="B49" s="26" t="s">
        <v>180</v>
      </c>
      <c r="C49" s="26">
        <v>1</v>
      </c>
      <c r="D49" t="s">
        <v>184</v>
      </c>
      <c r="E49" s="26" t="s">
        <v>47</v>
      </c>
      <c r="F49" s="26" t="s">
        <v>185</v>
      </c>
      <c r="G49" s="26" t="s">
        <v>105</v>
      </c>
      <c r="H49" s="26" t="s">
        <v>106</v>
      </c>
      <c r="I49" s="26" t="s">
        <v>185</v>
      </c>
      <c r="J49" s="34" t="s">
        <v>186</v>
      </c>
      <c r="K49" s="26" t="s">
        <v>108</v>
      </c>
      <c r="L49" s="27">
        <v>4506092</v>
      </c>
      <c r="M49" s="27">
        <v>147253</v>
      </c>
    </row>
    <row r="50" spans="1:13" ht="15" customHeight="1" x14ac:dyDescent="0.2">
      <c r="A50" t="s">
        <v>443</v>
      </c>
      <c r="B50" s="26" t="s">
        <v>180</v>
      </c>
      <c r="C50" s="26">
        <v>1</v>
      </c>
      <c r="D50" t="s">
        <v>551</v>
      </c>
      <c r="E50" s="26" t="s">
        <v>47</v>
      </c>
      <c r="F50" s="26" t="s">
        <v>552</v>
      </c>
      <c r="G50" s="26" t="s">
        <v>105</v>
      </c>
      <c r="H50" s="26" t="s">
        <v>106</v>
      </c>
      <c r="I50" s="26" t="s">
        <v>552</v>
      </c>
      <c r="J50" s="34" t="s">
        <v>553</v>
      </c>
      <c r="K50" s="26" t="s">
        <v>108</v>
      </c>
      <c r="L50" s="27">
        <v>38425</v>
      </c>
      <c r="M50" s="27">
        <v>2206</v>
      </c>
    </row>
    <row r="51" spans="1:13" ht="15" customHeight="1" x14ac:dyDescent="0.2">
      <c r="A51" t="s">
        <v>443</v>
      </c>
      <c r="B51" s="26" t="s">
        <v>180</v>
      </c>
      <c r="C51" s="26">
        <v>1</v>
      </c>
      <c r="D51" t="s">
        <v>187</v>
      </c>
      <c r="E51" s="26" t="s">
        <v>47</v>
      </c>
      <c r="F51" s="26" t="s">
        <v>188</v>
      </c>
      <c r="G51" s="26" t="s">
        <v>105</v>
      </c>
      <c r="H51" s="26" t="s">
        <v>106</v>
      </c>
      <c r="I51" s="26" t="s">
        <v>188</v>
      </c>
      <c r="J51" s="34" t="s">
        <v>189</v>
      </c>
      <c r="K51" s="26" t="s">
        <v>108</v>
      </c>
      <c r="L51" s="27">
        <v>30189819</v>
      </c>
      <c r="M51" s="27">
        <v>1540049</v>
      </c>
    </row>
    <row r="52" spans="1:13" ht="15" customHeight="1" x14ac:dyDescent="0.2">
      <c r="A52" t="s">
        <v>443</v>
      </c>
      <c r="B52" s="26" t="s">
        <v>180</v>
      </c>
      <c r="C52" s="26">
        <v>1</v>
      </c>
      <c r="D52" t="s">
        <v>444</v>
      </c>
      <c r="E52" s="26" t="s">
        <v>47</v>
      </c>
      <c r="F52" s="26" t="s">
        <v>445</v>
      </c>
      <c r="G52" s="26" t="s">
        <v>105</v>
      </c>
      <c r="H52" s="26" t="s">
        <v>106</v>
      </c>
      <c r="I52" s="26" t="s">
        <v>445</v>
      </c>
      <c r="J52" s="34" t="s">
        <v>446</v>
      </c>
      <c r="K52" s="26" t="s">
        <v>108</v>
      </c>
      <c r="L52" s="27">
        <v>5356281</v>
      </c>
      <c r="M52" s="27">
        <v>736196</v>
      </c>
    </row>
    <row r="53" spans="1:13" ht="15" customHeight="1" x14ac:dyDescent="0.2">
      <c r="A53" t="s">
        <v>443</v>
      </c>
      <c r="B53" s="26" t="s">
        <v>180</v>
      </c>
      <c r="C53" s="26">
        <v>1</v>
      </c>
      <c r="D53" t="s">
        <v>191</v>
      </c>
      <c r="E53" s="26" t="s">
        <v>47</v>
      </c>
      <c r="F53" s="26" t="s">
        <v>192</v>
      </c>
      <c r="G53" s="26" t="s">
        <v>105</v>
      </c>
      <c r="H53" s="26" t="s">
        <v>106</v>
      </c>
      <c r="I53" s="26" t="s">
        <v>192</v>
      </c>
      <c r="J53" s="34" t="s">
        <v>193</v>
      </c>
      <c r="K53" s="26" t="s">
        <v>108</v>
      </c>
      <c r="L53" s="27">
        <v>5384674</v>
      </c>
      <c r="M53" s="27">
        <v>13751</v>
      </c>
    </row>
    <row r="54" spans="1:13" ht="15" customHeight="1" x14ac:dyDescent="0.2">
      <c r="A54" t="s">
        <v>443</v>
      </c>
      <c r="B54" s="26" t="s">
        <v>180</v>
      </c>
      <c r="C54" s="26">
        <v>1</v>
      </c>
      <c r="D54" t="s">
        <v>554</v>
      </c>
      <c r="E54" s="26" t="s">
        <v>47</v>
      </c>
      <c r="F54" s="26" t="s">
        <v>555</v>
      </c>
      <c r="G54" s="26" t="s">
        <v>105</v>
      </c>
      <c r="H54" s="26" t="s">
        <v>106</v>
      </c>
      <c r="I54" s="26" t="s">
        <v>555</v>
      </c>
      <c r="J54" s="34" t="s">
        <v>556</v>
      </c>
      <c r="K54" s="26" t="s">
        <v>108</v>
      </c>
      <c r="L54" s="27">
        <v>11069872</v>
      </c>
      <c r="M54" s="27">
        <v>312416</v>
      </c>
    </row>
    <row r="55" spans="1:13" ht="15" customHeight="1" x14ac:dyDescent="0.2">
      <c r="A55" t="s">
        <v>443</v>
      </c>
      <c r="B55" s="26" t="s">
        <v>180</v>
      </c>
      <c r="C55" s="26">
        <v>1</v>
      </c>
      <c r="D55" t="s">
        <v>194</v>
      </c>
      <c r="E55" s="26" t="s">
        <v>47</v>
      </c>
      <c r="F55" s="26" t="s">
        <v>195</v>
      </c>
      <c r="G55" s="26" t="s">
        <v>105</v>
      </c>
      <c r="H55" s="26" t="s">
        <v>106</v>
      </c>
      <c r="I55" s="26" t="s">
        <v>195</v>
      </c>
      <c r="J55" s="34" t="s">
        <v>196</v>
      </c>
      <c r="K55" s="26" t="s">
        <v>108</v>
      </c>
      <c r="L55" s="27">
        <v>840603</v>
      </c>
      <c r="M55" s="27">
        <v>16476</v>
      </c>
    </row>
    <row r="56" spans="1:13" ht="15" customHeight="1" x14ac:dyDescent="0.2">
      <c r="A56" t="s">
        <v>443</v>
      </c>
      <c r="B56" s="26" t="s">
        <v>180</v>
      </c>
      <c r="C56" s="26">
        <v>1</v>
      </c>
      <c r="D56" t="s">
        <v>197</v>
      </c>
      <c r="E56" s="26" t="s">
        <v>47</v>
      </c>
      <c r="F56" s="26" t="s">
        <v>198</v>
      </c>
      <c r="G56" s="26" t="s">
        <v>105</v>
      </c>
      <c r="H56" s="26" t="s">
        <v>106</v>
      </c>
      <c r="I56" s="26" t="s">
        <v>198</v>
      </c>
      <c r="J56" s="34" t="s">
        <v>199</v>
      </c>
      <c r="K56" s="26" t="s">
        <v>108</v>
      </c>
      <c r="L56" s="27">
        <v>241245</v>
      </c>
      <c r="M56" s="27">
        <v>32266</v>
      </c>
    </row>
    <row r="57" spans="1:13" ht="15" customHeight="1" x14ac:dyDescent="0.2">
      <c r="A57" t="s">
        <v>443</v>
      </c>
      <c r="B57" s="26" t="s">
        <v>180</v>
      </c>
      <c r="C57" s="26">
        <v>1</v>
      </c>
      <c r="D57" t="s">
        <v>200</v>
      </c>
      <c r="E57" s="26" t="s">
        <v>47</v>
      </c>
      <c r="F57" s="26" t="s">
        <v>201</v>
      </c>
      <c r="G57" s="26" t="s">
        <v>105</v>
      </c>
      <c r="H57" s="26" t="s">
        <v>106</v>
      </c>
      <c r="I57" s="26" t="s">
        <v>201</v>
      </c>
      <c r="J57" s="34" t="s">
        <v>202</v>
      </c>
      <c r="K57" s="26" t="s">
        <v>108</v>
      </c>
      <c r="L57" s="27">
        <v>1481000</v>
      </c>
      <c r="M57" s="27">
        <v>519374</v>
      </c>
    </row>
    <row r="58" spans="1:13" ht="15" customHeight="1" x14ac:dyDescent="0.2">
      <c r="A58" t="s">
        <v>443</v>
      </c>
      <c r="B58" s="26" t="s">
        <v>180</v>
      </c>
      <c r="C58" s="26">
        <v>1</v>
      </c>
      <c r="D58" t="s">
        <v>557</v>
      </c>
      <c r="E58" s="26" t="s">
        <v>47</v>
      </c>
      <c r="F58" s="26" t="s">
        <v>558</v>
      </c>
      <c r="G58" s="26" t="s">
        <v>105</v>
      </c>
      <c r="H58" s="26" t="s">
        <v>106</v>
      </c>
      <c r="I58" s="26" t="s">
        <v>558</v>
      </c>
      <c r="J58" s="34" t="s">
        <v>559</v>
      </c>
      <c r="K58" s="26" t="s">
        <v>108</v>
      </c>
      <c r="L58" s="27">
        <v>926506</v>
      </c>
      <c r="M58" s="27">
        <v>436414</v>
      </c>
    </row>
    <row r="59" spans="1:13" ht="15" customHeight="1" x14ac:dyDescent="0.2">
      <c r="A59" t="s">
        <v>443</v>
      </c>
      <c r="B59" s="26" t="s">
        <v>180</v>
      </c>
      <c r="C59" s="26">
        <v>1</v>
      </c>
      <c r="D59" t="s">
        <v>447</v>
      </c>
      <c r="E59" s="26" t="s">
        <v>47</v>
      </c>
      <c r="F59" s="26" t="s">
        <v>213</v>
      </c>
      <c r="G59" s="26" t="s">
        <v>105</v>
      </c>
      <c r="H59" s="26" t="s">
        <v>106</v>
      </c>
      <c r="I59" s="26" t="s">
        <v>213</v>
      </c>
      <c r="J59" s="34" t="s">
        <v>448</v>
      </c>
      <c r="K59" s="26" t="s">
        <v>108</v>
      </c>
      <c r="L59" s="27">
        <v>16056159</v>
      </c>
      <c r="M59" s="27">
        <v>2613671</v>
      </c>
    </row>
    <row r="60" spans="1:13" ht="15" customHeight="1" x14ac:dyDescent="0.2">
      <c r="A60" t="s">
        <v>443</v>
      </c>
      <c r="B60" s="26" t="s">
        <v>180</v>
      </c>
      <c r="C60" s="26">
        <v>1</v>
      </c>
      <c r="D60" t="s">
        <v>560</v>
      </c>
      <c r="E60" s="26" t="s">
        <v>47</v>
      </c>
      <c r="F60" s="26" t="s">
        <v>561</v>
      </c>
      <c r="G60" s="26" t="s">
        <v>105</v>
      </c>
      <c r="H60" s="26" t="s">
        <v>106</v>
      </c>
      <c r="I60" s="26" t="s">
        <v>561</v>
      </c>
      <c r="J60" s="34" t="s">
        <v>562</v>
      </c>
      <c r="K60" s="26" t="s">
        <v>108</v>
      </c>
      <c r="L60" s="27">
        <v>269698</v>
      </c>
      <c r="M60" s="27">
        <v>5201</v>
      </c>
    </row>
    <row r="61" spans="1:13" ht="15" customHeight="1" x14ac:dyDescent="0.2">
      <c r="A61" t="s">
        <v>443</v>
      </c>
      <c r="B61" s="26" t="s">
        <v>180</v>
      </c>
      <c r="C61" s="26">
        <v>1</v>
      </c>
      <c r="D61" t="s">
        <v>203</v>
      </c>
      <c r="E61" s="26" t="s">
        <v>47</v>
      </c>
      <c r="F61" s="26" t="s">
        <v>190</v>
      </c>
      <c r="G61" s="26" t="s">
        <v>204</v>
      </c>
      <c r="H61" s="26" t="s">
        <v>205</v>
      </c>
      <c r="I61" s="26" t="s">
        <v>206</v>
      </c>
      <c r="J61" s="34" t="s">
        <v>207</v>
      </c>
      <c r="K61" s="26" t="s">
        <v>113</v>
      </c>
      <c r="L61" s="27">
        <v>92556</v>
      </c>
      <c r="M61" s="27">
        <v>8083</v>
      </c>
    </row>
    <row r="62" spans="1:13" ht="15" customHeight="1" x14ac:dyDescent="0.2">
      <c r="A62" t="s">
        <v>443</v>
      </c>
      <c r="B62" s="26" t="s">
        <v>180</v>
      </c>
      <c r="C62" s="26">
        <v>1</v>
      </c>
      <c r="D62" t="s">
        <v>208</v>
      </c>
      <c r="E62" s="26" t="s">
        <v>47</v>
      </c>
      <c r="F62" s="26" t="s">
        <v>190</v>
      </c>
      <c r="G62" s="26" t="s">
        <v>209</v>
      </c>
      <c r="H62" s="26" t="s">
        <v>210</v>
      </c>
      <c r="I62" s="26" t="s">
        <v>211</v>
      </c>
      <c r="J62" s="34" t="s">
        <v>212</v>
      </c>
      <c r="K62" s="26" t="s">
        <v>113</v>
      </c>
      <c r="L62" s="27">
        <v>179326</v>
      </c>
      <c r="M62" s="27">
        <v>1385</v>
      </c>
    </row>
    <row r="63" spans="1:13" ht="15" customHeight="1" x14ac:dyDescent="0.2">
      <c r="A63" t="s">
        <v>443</v>
      </c>
      <c r="B63" s="26" t="s">
        <v>180</v>
      </c>
      <c r="C63" s="26">
        <v>1</v>
      </c>
      <c r="D63" t="s">
        <v>563</v>
      </c>
      <c r="E63" s="26" t="s">
        <v>47</v>
      </c>
      <c r="F63" s="26" t="s">
        <v>190</v>
      </c>
      <c r="G63" s="26" t="s">
        <v>564</v>
      </c>
      <c r="H63" s="26" t="s">
        <v>565</v>
      </c>
      <c r="I63" s="26" t="s">
        <v>566</v>
      </c>
      <c r="J63" s="34" t="s">
        <v>567</v>
      </c>
      <c r="K63" s="26" t="s">
        <v>113</v>
      </c>
      <c r="L63" s="27">
        <v>109081</v>
      </c>
      <c r="M63" s="27">
        <v>8810</v>
      </c>
    </row>
    <row r="64" spans="1:13" ht="15" customHeight="1" x14ac:dyDescent="0.2">
      <c r="A64" t="s">
        <v>443</v>
      </c>
      <c r="B64" s="26" t="s">
        <v>180</v>
      </c>
      <c r="C64" s="26">
        <v>1</v>
      </c>
      <c r="D64" t="s">
        <v>568</v>
      </c>
      <c r="E64" s="26" t="s">
        <v>47</v>
      </c>
      <c r="F64" s="26" t="s">
        <v>190</v>
      </c>
      <c r="G64" s="26" t="s">
        <v>569</v>
      </c>
      <c r="H64" s="26" t="s">
        <v>570</v>
      </c>
      <c r="I64" s="26" t="s">
        <v>571</v>
      </c>
      <c r="J64" s="34" t="s">
        <v>572</v>
      </c>
      <c r="K64" s="26" t="s">
        <v>113</v>
      </c>
      <c r="L64" s="27">
        <v>371300</v>
      </c>
      <c r="M64" s="27">
        <v>92825</v>
      </c>
    </row>
    <row r="65" spans="1:13" ht="15" customHeight="1" x14ac:dyDescent="0.2">
      <c r="A65" t="s">
        <v>443</v>
      </c>
      <c r="B65" s="26" t="s">
        <v>180</v>
      </c>
      <c r="C65" s="26">
        <v>1</v>
      </c>
      <c r="D65" t="s">
        <v>573</v>
      </c>
      <c r="E65" s="26" t="s">
        <v>47</v>
      </c>
      <c r="F65" s="26" t="s">
        <v>561</v>
      </c>
      <c r="G65" s="26" t="s">
        <v>574</v>
      </c>
      <c r="H65" s="26" t="s">
        <v>575</v>
      </c>
      <c r="I65" s="26" t="s">
        <v>576</v>
      </c>
      <c r="J65" s="34" t="s">
        <v>577</v>
      </c>
      <c r="K65" s="26" t="s">
        <v>113</v>
      </c>
      <c r="L65" s="27">
        <v>786033</v>
      </c>
      <c r="M65" s="27">
        <v>546089</v>
      </c>
    </row>
    <row r="66" spans="1:13" ht="15" customHeight="1" x14ac:dyDescent="0.2">
      <c r="A66" t="s">
        <v>49</v>
      </c>
      <c r="B66" s="26" t="s">
        <v>214</v>
      </c>
      <c r="C66" s="26">
        <v>1</v>
      </c>
      <c r="D66" t="s">
        <v>215</v>
      </c>
      <c r="E66" s="26" t="s">
        <v>48</v>
      </c>
      <c r="F66" s="26" t="s">
        <v>216</v>
      </c>
      <c r="G66" s="26" t="s">
        <v>105</v>
      </c>
      <c r="H66" s="26" t="s">
        <v>106</v>
      </c>
      <c r="I66" s="26" t="s">
        <v>216</v>
      </c>
      <c r="J66" s="34" t="s">
        <v>217</v>
      </c>
      <c r="K66" s="26" t="s">
        <v>108</v>
      </c>
      <c r="L66" s="27">
        <v>1534116</v>
      </c>
      <c r="M66" s="27">
        <v>189515</v>
      </c>
    </row>
    <row r="67" spans="1:13" ht="15" customHeight="1" x14ac:dyDescent="0.2">
      <c r="A67" t="s">
        <v>49</v>
      </c>
      <c r="B67" s="26" t="s">
        <v>214</v>
      </c>
      <c r="C67" s="26">
        <v>1</v>
      </c>
      <c r="D67" t="s">
        <v>218</v>
      </c>
      <c r="E67" s="26" t="s">
        <v>48</v>
      </c>
      <c r="F67" s="26" t="s">
        <v>219</v>
      </c>
      <c r="G67" s="26" t="s">
        <v>105</v>
      </c>
      <c r="H67" s="26" t="s">
        <v>106</v>
      </c>
      <c r="I67" s="26" t="s">
        <v>219</v>
      </c>
      <c r="J67" s="34" t="s">
        <v>220</v>
      </c>
      <c r="K67" s="26" t="s">
        <v>108</v>
      </c>
      <c r="L67" s="27">
        <v>16239016</v>
      </c>
      <c r="M67" s="27">
        <v>28721</v>
      </c>
    </row>
    <row r="68" spans="1:13" ht="15" customHeight="1" x14ac:dyDescent="0.2">
      <c r="A68" t="s">
        <v>49</v>
      </c>
      <c r="B68" s="26" t="s">
        <v>214</v>
      </c>
      <c r="C68" s="26">
        <v>1</v>
      </c>
      <c r="D68" t="s">
        <v>221</v>
      </c>
      <c r="E68" s="26" t="s">
        <v>48</v>
      </c>
      <c r="F68" s="26" t="s">
        <v>222</v>
      </c>
      <c r="G68" s="26" t="s">
        <v>105</v>
      </c>
      <c r="H68" s="26" t="s">
        <v>106</v>
      </c>
      <c r="I68" s="26" t="s">
        <v>222</v>
      </c>
      <c r="J68" s="34" t="s">
        <v>223</v>
      </c>
      <c r="K68" s="26" t="s">
        <v>108</v>
      </c>
      <c r="L68" s="27">
        <v>675166</v>
      </c>
      <c r="M68" s="27">
        <v>34959</v>
      </c>
    </row>
    <row r="69" spans="1:13" ht="15" customHeight="1" x14ac:dyDescent="0.2">
      <c r="A69" t="s">
        <v>51</v>
      </c>
      <c r="B69" s="26" t="s">
        <v>224</v>
      </c>
      <c r="C69" s="26">
        <v>121</v>
      </c>
      <c r="D69" t="s">
        <v>449</v>
      </c>
      <c r="E69" s="26" t="s">
        <v>50</v>
      </c>
      <c r="F69" s="26" t="s">
        <v>450</v>
      </c>
      <c r="G69" s="26" t="s">
        <v>105</v>
      </c>
      <c r="H69" s="26" t="s">
        <v>106</v>
      </c>
      <c r="I69" s="26" t="s">
        <v>450</v>
      </c>
      <c r="J69" s="34" t="s">
        <v>451</v>
      </c>
      <c r="K69" s="26" t="s">
        <v>108</v>
      </c>
      <c r="L69" s="27">
        <v>53426</v>
      </c>
      <c r="M69" s="27">
        <v>9654</v>
      </c>
    </row>
    <row r="70" spans="1:13" ht="15" customHeight="1" x14ac:dyDescent="0.2">
      <c r="A70" t="s">
        <v>51</v>
      </c>
      <c r="B70" s="26" t="s">
        <v>224</v>
      </c>
      <c r="C70" s="26">
        <v>121</v>
      </c>
      <c r="D70" t="s">
        <v>225</v>
      </c>
      <c r="E70" s="26" t="s">
        <v>50</v>
      </c>
      <c r="F70" s="26" t="s">
        <v>226</v>
      </c>
      <c r="G70" s="26" t="s">
        <v>105</v>
      </c>
      <c r="H70" s="26" t="s">
        <v>106</v>
      </c>
      <c r="I70" s="26" t="s">
        <v>226</v>
      </c>
      <c r="J70" s="34" t="s">
        <v>227</v>
      </c>
      <c r="K70" s="26" t="s">
        <v>108</v>
      </c>
      <c r="L70" s="27">
        <v>1220425</v>
      </c>
      <c r="M70" s="27">
        <v>49269</v>
      </c>
    </row>
    <row r="71" spans="1:13" ht="15" customHeight="1" x14ac:dyDescent="0.2">
      <c r="A71" t="s">
        <v>51</v>
      </c>
      <c r="B71" s="26" t="s">
        <v>224</v>
      </c>
      <c r="C71" s="26">
        <v>121</v>
      </c>
      <c r="D71" t="s">
        <v>228</v>
      </c>
      <c r="E71" s="26" t="s">
        <v>50</v>
      </c>
      <c r="F71" s="26" t="s">
        <v>229</v>
      </c>
      <c r="G71" s="26" t="s">
        <v>105</v>
      </c>
      <c r="H71" s="26" t="s">
        <v>106</v>
      </c>
      <c r="I71" s="26" t="s">
        <v>229</v>
      </c>
      <c r="J71" s="34" t="s">
        <v>230</v>
      </c>
      <c r="K71" s="26" t="s">
        <v>108</v>
      </c>
      <c r="L71" s="27">
        <v>467869</v>
      </c>
      <c r="M71" s="27">
        <v>47732</v>
      </c>
    </row>
    <row r="72" spans="1:13" ht="15" customHeight="1" x14ac:dyDescent="0.2">
      <c r="A72" t="s">
        <v>53</v>
      </c>
      <c r="B72" s="26" t="s">
        <v>231</v>
      </c>
      <c r="C72" s="26">
        <v>1</v>
      </c>
      <c r="D72" t="s">
        <v>452</v>
      </c>
      <c r="E72" s="26" t="s">
        <v>52</v>
      </c>
      <c r="F72" s="26" t="s">
        <v>453</v>
      </c>
      <c r="G72" s="26" t="s">
        <v>105</v>
      </c>
      <c r="H72" s="26" t="s">
        <v>106</v>
      </c>
      <c r="I72" s="26" t="s">
        <v>453</v>
      </c>
      <c r="J72" s="34" t="s">
        <v>454</v>
      </c>
      <c r="K72" s="26" t="s">
        <v>107</v>
      </c>
      <c r="L72" s="27">
        <v>65975</v>
      </c>
      <c r="M72" s="27">
        <v>5515</v>
      </c>
    </row>
    <row r="73" spans="1:13" ht="15" customHeight="1" x14ac:dyDescent="0.2">
      <c r="A73" t="s">
        <v>55</v>
      </c>
      <c r="B73" s="26" t="s">
        <v>232</v>
      </c>
      <c r="C73" s="26">
        <v>31</v>
      </c>
      <c r="D73" t="s">
        <v>233</v>
      </c>
      <c r="E73" s="26" t="s">
        <v>54</v>
      </c>
      <c r="F73" s="26" t="s">
        <v>234</v>
      </c>
      <c r="G73" s="26" t="s">
        <v>105</v>
      </c>
      <c r="H73" s="26" t="s">
        <v>106</v>
      </c>
      <c r="I73" s="26" t="s">
        <v>234</v>
      </c>
      <c r="J73" s="34" t="s">
        <v>235</v>
      </c>
      <c r="K73" s="26" t="s">
        <v>107</v>
      </c>
      <c r="L73" s="27">
        <v>156354</v>
      </c>
      <c r="M73" s="27">
        <v>34781</v>
      </c>
    </row>
    <row r="74" spans="1:13" ht="15" customHeight="1" x14ac:dyDescent="0.2">
      <c r="A74" t="s">
        <v>55</v>
      </c>
      <c r="B74" s="26" t="s">
        <v>232</v>
      </c>
      <c r="C74" s="26">
        <v>31</v>
      </c>
      <c r="D74" t="s">
        <v>236</v>
      </c>
      <c r="E74" s="26" t="s">
        <v>54</v>
      </c>
      <c r="F74" s="26" t="s">
        <v>237</v>
      </c>
      <c r="G74" s="26" t="s">
        <v>105</v>
      </c>
      <c r="H74" s="26" t="s">
        <v>106</v>
      </c>
      <c r="I74" s="26" t="s">
        <v>237</v>
      </c>
      <c r="J74" s="34" t="s">
        <v>238</v>
      </c>
      <c r="K74" s="26" t="s">
        <v>108</v>
      </c>
      <c r="L74" s="27">
        <v>352990</v>
      </c>
      <c r="M74" s="27">
        <v>1999</v>
      </c>
    </row>
    <row r="75" spans="1:13" ht="15" customHeight="1" x14ac:dyDescent="0.2">
      <c r="A75" t="s">
        <v>57</v>
      </c>
      <c r="B75" s="26" t="s">
        <v>239</v>
      </c>
      <c r="C75" s="26">
        <v>1</v>
      </c>
      <c r="D75" t="s">
        <v>240</v>
      </c>
      <c r="E75" s="26" t="s">
        <v>56</v>
      </c>
      <c r="F75" s="26" t="s">
        <v>241</v>
      </c>
      <c r="G75" s="26" t="s">
        <v>105</v>
      </c>
      <c r="H75" s="26" t="s">
        <v>106</v>
      </c>
      <c r="I75" s="26" t="s">
        <v>241</v>
      </c>
      <c r="J75" s="34" t="s">
        <v>242</v>
      </c>
      <c r="K75" s="26" t="s">
        <v>108</v>
      </c>
      <c r="L75" s="27">
        <v>4374702</v>
      </c>
      <c r="M75" s="27">
        <v>813786</v>
      </c>
    </row>
    <row r="76" spans="1:13" ht="15" customHeight="1" x14ac:dyDescent="0.2">
      <c r="A76" t="s">
        <v>57</v>
      </c>
      <c r="B76" s="26" t="s">
        <v>239</v>
      </c>
      <c r="C76" s="26">
        <v>1</v>
      </c>
      <c r="D76" t="s">
        <v>455</v>
      </c>
      <c r="E76" s="26" t="s">
        <v>56</v>
      </c>
      <c r="F76" s="26" t="s">
        <v>456</v>
      </c>
      <c r="G76" s="26" t="s">
        <v>105</v>
      </c>
      <c r="H76" s="26" t="s">
        <v>106</v>
      </c>
      <c r="I76" s="26" t="s">
        <v>456</v>
      </c>
      <c r="J76" s="34" t="s">
        <v>457</v>
      </c>
      <c r="K76" s="26" t="s">
        <v>108</v>
      </c>
      <c r="L76" s="27">
        <v>991068</v>
      </c>
      <c r="M76" s="27">
        <v>166046</v>
      </c>
    </row>
    <row r="77" spans="1:13" ht="15" customHeight="1" x14ac:dyDescent="0.2">
      <c r="A77" t="s">
        <v>57</v>
      </c>
      <c r="B77" s="26" t="s">
        <v>239</v>
      </c>
      <c r="C77" s="26">
        <v>1</v>
      </c>
      <c r="D77" t="s">
        <v>578</v>
      </c>
      <c r="E77" s="26" t="s">
        <v>56</v>
      </c>
      <c r="F77" s="26" t="s">
        <v>579</v>
      </c>
      <c r="G77" s="26" t="s">
        <v>105</v>
      </c>
      <c r="H77" s="26" t="s">
        <v>106</v>
      </c>
      <c r="I77" s="26" t="s">
        <v>579</v>
      </c>
      <c r="J77" s="34" t="s">
        <v>580</v>
      </c>
      <c r="K77" s="26" t="s">
        <v>108</v>
      </c>
      <c r="L77" s="27">
        <v>48894</v>
      </c>
      <c r="M77" s="27">
        <v>3816</v>
      </c>
    </row>
    <row r="78" spans="1:13" ht="15" customHeight="1" x14ac:dyDescent="0.2">
      <c r="A78" t="s">
        <v>59</v>
      </c>
      <c r="B78" s="26" t="s">
        <v>243</v>
      </c>
      <c r="C78" s="26">
        <v>1</v>
      </c>
      <c r="D78" t="s">
        <v>244</v>
      </c>
      <c r="E78" s="26" t="s">
        <v>58</v>
      </c>
      <c r="F78" s="26" t="s">
        <v>245</v>
      </c>
      <c r="G78" s="26" t="s">
        <v>105</v>
      </c>
      <c r="H78" s="26" t="s">
        <v>106</v>
      </c>
      <c r="I78" s="26" t="s">
        <v>245</v>
      </c>
      <c r="J78" s="34" t="s">
        <v>246</v>
      </c>
      <c r="K78" s="26" t="s">
        <v>108</v>
      </c>
      <c r="L78" s="27">
        <v>27647</v>
      </c>
      <c r="M78" s="27">
        <v>3078</v>
      </c>
    </row>
    <row r="79" spans="1:13" ht="15" customHeight="1" x14ac:dyDescent="0.2">
      <c r="A79" t="s">
        <v>61</v>
      </c>
      <c r="B79" s="26" t="s">
        <v>247</v>
      </c>
      <c r="C79" s="26">
        <v>1</v>
      </c>
      <c r="D79" t="s">
        <v>581</v>
      </c>
      <c r="E79" s="26" t="s">
        <v>60</v>
      </c>
      <c r="F79" s="26" t="s">
        <v>582</v>
      </c>
      <c r="G79" s="26" t="s">
        <v>105</v>
      </c>
      <c r="H79" s="26" t="s">
        <v>106</v>
      </c>
      <c r="I79" s="26" t="s">
        <v>582</v>
      </c>
      <c r="J79" s="34" t="s">
        <v>583</v>
      </c>
      <c r="K79" s="26" t="s">
        <v>108</v>
      </c>
      <c r="L79" s="27">
        <v>205334</v>
      </c>
      <c r="M79" s="27">
        <v>31773</v>
      </c>
    </row>
    <row r="80" spans="1:13" ht="15" customHeight="1" x14ac:dyDescent="0.2">
      <c r="A80" t="s">
        <v>63</v>
      </c>
      <c r="B80" s="26" t="s">
        <v>248</v>
      </c>
      <c r="C80" s="26">
        <v>4</v>
      </c>
      <c r="D80" t="s">
        <v>584</v>
      </c>
      <c r="E80" s="26" t="s">
        <v>62</v>
      </c>
      <c r="F80" s="26" t="s">
        <v>585</v>
      </c>
      <c r="G80" s="26" t="s">
        <v>105</v>
      </c>
      <c r="H80" s="26" t="s">
        <v>106</v>
      </c>
      <c r="I80" s="26" t="s">
        <v>585</v>
      </c>
      <c r="J80" s="34" t="s">
        <v>586</v>
      </c>
      <c r="K80" s="26" t="s">
        <v>108</v>
      </c>
      <c r="L80" s="27">
        <v>5662054</v>
      </c>
      <c r="M80" s="27">
        <v>1608170</v>
      </c>
    </row>
    <row r="81" spans="1:13" ht="15" customHeight="1" x14ac:dyDescent="0.2">
      <c r="A81" t="s">
        <v>63</v>
      </c>
      <c r="B81" s="26" t="s">
        <v>248</v>
      </c>
      <c r="C81" s="26">
        <v>4</v>
      </c>
      <c r="D81" t="s">
        <v>250</v>
      </c>
      <c r="E81" s="26" t="s">
        <v>62</v>
      </c>
      <c r="F81" s="26" t="s">
        <v>251</v>
      </c>
      <c r="G81" s="26" t="s">
        <v>105</v>
      </c>
      <c r="H81" s="26" t="s">
        <v>106</v>
      </c>
      <c r="I81" s="26" t="s">
        <v>251</v>
      </c>
      <c r="J81" s="34" t="s">
        <v>252</v>
      </c>
      <c r="K81" s="26" t="s">
        <v>108</v>
      </c>
      <c r="L81" s="27">
        <v>8623826</v>
      </c>
      <c r="M81" s="27">
        <v>789083</v>
      </c>
    </row>
    <row r="82" spans="1:13" ht="15" customHeight="1" x14ac:dyDescent="0.2">
      <c r="A82" t="s">
        <v>63</v>
      </c>
      <c r="B82" s="26" t="s">
        <v>248</v>
      </c>
      <c r="C82" s="26">
        <v>4</v>
      </c>
      <c r="D82" t="s">
        <v>253</v>
      </c>
      <c r="E82" s="26" t="s">
        <v>62</v>
      </c>
      <c r="F82" s="26" t="s">
        <v>254</v>
      </c>
      <c r="G82" s="26" t="s">
        <v>105</v>
      </c>
      <c r="H82" s="26" t="s">
        <v>106</v>
      </c>
      <c r="I82" s="26" t="s">
        <v>254</v>
      </c>
      <c r="J82" s="34" t="s">
        <v>255</v>
      </c>
      <c r="K82" s="26" t="s">
        <v>108</v>
      </c>
      <c r="L82" s="27">
        <v>557489</v>
      </c>
      <c r="M82" s="27">
        <v>113317</v>
      </c>
    </row>
    <row r="83" spans="1:13" ht="15" customHeight="1" x14ac:dyDescent="0.2">
      <c r="A83" t="s">
        <v>63</v>
      </c>
      <c r="B83" s="26" t="s">
        <v>248</v>
      </c>
      <c r="C83" s="26">
        <v>4</v>
      </c>
      <c r="D83" t="s">
        <v>587</v>
      </c>
      <c r="E83" s="26" t="s">
        <v>62</v>
      </c>
      <c r="F83" s="26" t="s">
        <v>588</v>
      </c>
      <c r="G83" s="26" t="s">
        <v>105</v>
      </c>
      <c r="H83" s="26" t="s">
        <v>106</v>
      </c>
      <c r="I83" s="26" t="s">
        <v>588</v>
      </c>
      <c r="J83" s="34" t="s">
        <v>589</v>
      </c>
      <c r="K83" s="26" t="s">
        <v>108</v>
      </c>
      <c r="L83" s="27">
        <v>5814419</v>
      </c>
      <c r="M83" s="27">
        <v>3276580</v>
      </c>
    </row>
    <row r="84" spans="1:13" ht="15" customHeight="1" x14ac:dyDescent="0.2">
      <c r="A84" t="s">
        <v>63</v>
      </c>
      <c r="B84" s="26" t="s">
        <v>248</v>
      </c>
      <c r="C84" s="26">
        <v>4</v>
      </c>
      <c r="D84" t="s">
        <v>590</v>
      </c>
      <c r="E84" s="26" t="s">
        <v>62</v>
      </c>
      <c r="F84" s="26" t="s">
        <v>591</v>
      </c>
      <c r="G84" s="26" t="s">
        <v>105</v>
      </c>
      <c r="H84" s="26" t="s">
        <v>106</v>
      </c>
      <c r="I84" s="26" t="s">
        <v>591</v>
      </c>
      <c r="J84" s="34" t="s">
        <v>592</v>
      </c>
      <c r="K84" s="26" t="s">
        <v>108</v>
      </c>
      <c r="L84" s="27">
        <v>545627</v>
      </c>
      <c r="M84" s="27">
        <v>17012</v>
      </c>
    </row>
    <row r="85" spans="1:13" ht="15" customHeight="1" x14ac:dyDescent="0.2">
      <c r="A85" t="s">
        <v>63</v>
      </c>
      <c r="B85" s="26" t="s">
        <v>248</v>
      </c>
      <c r="C85" s="26">
        <v>4</v>
      </c>
      <c r="D85" t="s">
        <v>256</v>
      </c>
      <c r="E85" s="26" t="s">
        <v>62</v>
      </c>
      <c r="F85" s="26" t="s">
        <v>257</v>
      </c>
      <c r="G85" s="26" t="s">
        <v>105</v>
      </c>
      <c r="H85" s="26" t="s">
        <v>106</v>
      </c>
      <c r="I85" s="26" t="s">
        <v>257</v>
      </c>
      <c r="J85" s="34" t="s">
        <v>258</v>
      </c>
      <c r="K85" s="26" t="s">
        <v>108</v>
      </c>
      <c r="L85" s="27">
        <v>2183322</v>
      </c>
      <c r="M85" s="27">
        <v>205431</v>
      </c>
    </row>
    <row r="86" spans="1:13" ht="15" customHeight="1" x14ac:dyDescent="0.2">
      <c r="A86" t="s">
        <v>63</v>
      </c>
      <c r="B86" s="26" t="s">
        <v>248</v>
      </c>
      <c r="C86" s="26">
        <v>4</v>
      </c>
      <c r="D86" t="s">
        <v>259</v>
      </c>
      <c r="E86" s="26" t="s">
        <v>62</v>
      </c>
      <c r="F86" s="26" t="s">
        <v>260</v>
      </c>
      <c r="G86" s="26" t="s">
        <v>105</v>
      </c>
      <c r="H86" s="26" t="s">
        <v>106</v>
      </c>
      <c r="I86" s="26" t="s">
        <v>260</v>
      </c>
      <c r="J86" s="34" t="s">
        <v>261</v>
      </c>
      <c r="K86" s="26" t="s">
        <v>108</v>
      </c>
      <c r="L86" s="27">
        <v>15110446</v>
      </c>
      <c r="M86" s="27">
        <v>998684</v>
      </c>
    </row>
    <row r="87" spans="1:13" ht="15" customHeight="1" x14ac:dyDescent="0.2">
      <c r="A87" t="s">
        <v>63</v>
      </c>
      <c r="B87" s="26" t="s">
        <v>248</v>
      </c>
      <c r="C87" s="26">
        <v>4</v>
      </c>
      <c r="D87" t="s">
        <v>262</v>
      </c>
      <c r="E87" s="26" t="s">
        <v>62</v>
      </c>
      <c r="F87" s="26" t="s">
        <v>263</v>
      </c>
      <c r="G87" s="26" t="s">
        <v>105</v>
      </c>
      <c r="H87" s="26" t="s">
        <v>106</v>
      </c>
      <c r="I87" s="26" t="s">
        <v>263</v>
      </c>
      <c r="J87" s="34" t="s">
        <v>264</v>
      </c>
      <c r="K87" s="26" t="s">
        <v>108</v>
      </c>
      <c r="L87" s="27">
        <v>3241406</v>
      </c>
      <c r="M87" s="27">
        <v>414289</v>
      </c>
    </row>
    <row r="88" spans="1:13" ht="15" customHeight="1" x14ac:dyDescent="0.2">
      <c r="A88" t="s">
        <v>63</v>
      </c>
      <c r="B88" s="26" t="s">
        <v>248</v>
      </c>
      <c r="C88" s="26">
        <v>4</v>
      </c>
      <c r="D88" t="s">
        <v>458</v>
      </c>
      <c r="E88" s="26" t="s">
        <v>62</v>
      </c>
      <c r="F88" s="26" t="s">
        <v>249</v>
      </c>
      <c r="G88" s="26" t="s">
        <v>459</v>
      </c>
      <c r="H88" s="26" t="s">
        <v>460</v>
      </c>
      <c r="I88" s="26" t="s">
        <v>461</v>
      </c>
      <c r="J88" s="34" t="s">
        <v>462</v>
      </c>
      <c r="K88" s="26" t="s">
        <v>113</v>
      </c>
      <c r="L88" s="27">
        <v>54171</v>
      </c>
      <c r="M88" s="27">
        <v>5540</v>
      </c>
    </row>
    <row r="89" spans="1:13" ht="15" customHeight="1" x14ac:dyDescent="0.2">
      <c r="A89" t="s">
        <v>65</v>
      </c>
      <c r="B89" s="26" t="s">
        <v>265</v>
      </c>
      <c r="C89" s="26">
        <v>4</v>
      </c>
      <c r="D89" t="s">
        <v>593</v>
      </c>
      <c r="E89" s="26" t="s">
        <v>64</v>
      </c>
      <c r="F89" s="26" t="s">
        <v>594</v>
      </c>
      <c r="G89" s="26" t="s">
        <v>105</v>
      </c>
      <c r="H89" s="26" t="s">
        <v>106</v>
      </c>
      <c r="I89" s="26" t="s">
        <v>594</v>
      </c>
      <c r="J89" s="34" t="s">
        <v>595</v>
      </c>
      <c r="K89" s="26" t="s">
        <v>107</v>
      </c>
      <c r="L89" s="27">
        <v>463880</v>
      </c>
      <c r="M89" s="27">
        <v>4606</v>
      </c>
    </row>
    <row r="90" spans="1:13" ht="15" customHeight="1" x14ac:dyDescent="0.2">
      <c r="A90" t="s">
        <v>65</v>
      </c>
      <c r="B90" s="26" t="s">
        <v>265</v>
      </c>
      <c r="C90" s="26">
        <v>4</v>
      </c>
      <c r="D90" t="s">
        <v>596</v>
      </c>
      <c r="E90" s="26" t="s">
        <v>64</v>
      </c>
      <c r="F90" s="26" t="s">
        <v>597</v>
      </c>
      <c r="G90" s="26" t="s">
        <v>105</v>
      </c>
      <c r="H90" s="26" t="s">
        <v>106</v>
      </c>
      <c r="I90" s="26" t="s">
        <v>597</v>
      </c>
      <c r="J90" s="34" t="s">
        <v>598</v>
      </c>
      <c r="K90" s="26" t="s">
        <v>108</v>
      </c>
      <c r="L90" s="27">
        <v>509521</v>
      </c>
      <c r="M90" s="27">
        <v>17061</v>
      </c>
    </row>
    <row r="91" spans="1:13" ht="15" customHeight="1" x14ac:dyDescent="0.2">
      <c r="A91" t="s">
        <v>67</v>
      </c>
      <c r="B91" s="26" t="s">
        <v>266</v>
      </c>
      <c r="C91" s="26">
        <v>14</v>
      </c>
      <c r="D91" t="s">
        <v>267</v>
      </c>
      <c r="E91" s="26" t="s">
        <v>66</v>
      </c>
      <c r="F91" s="26" t="s">
        <v>268</v>
      </c>
      <c r="G91" s="26" t="s">
        <v>105</v>
      </c>
      <c r="H91" s="26" t="s">
        <v>106</v>
      </c>
      <c r="I91" s="26" t="s">
        <v>268</v>
      </c>
      <c r="J91" s="34" t="s">
        <v>269</v>
      </c>
      <c r="K91" s="26" t="s">
        <v>108</v>
      </c>
      <c r="L91" s="27">
        <v>2995442</v>
      </c>
      <c r="M91" s="27">
        <v>231940</v>
      </c>
    </row>
    <row r="92" spans="1:13" ht="15" customHeight="1" x14ac:dyDescent="0.2">
      <c r="A92" t="s">
        <v>67</v>
      </c>
      <c r="B92" s="26" t="s">
        <v>266</v>
      </c>
      <c r="C92" s="26">
        <v>14</v>
      </c>
      <c r="D92" t="s">
        <v>463</v>
      </c>
      <c r="E92" s="26" t="s">
        <v>66</v>
      </c>
      <c r="F92" s="26" t="s">
        <v>270</v>
      </c>
      <c r="G92" s="26" t="s">
        <v>105</v>
      </c>
      <c r="H92" s="26" t="s">
        <v>106</v>
      </c>
      <c r="I92" s="26" t="s">
        <v>270</v>
      </c>
      <c r="J92" s="34" t="s">
        <v>464</v>
      </c>
      <c r="K92" s="26" t="s">
        <v>108</v>
      </c>
      <c r="L92" s="27">
        <v>4177353</v>
      </c>
      <c r="M92" s="27">
        <v>858636</v>
      </c>
    </row>
    <row r="93" spans="1:13" ht="15" customHeight="1" x14ac:dyDescent="0.2">
      <c r="A93" t="s">
        <v>69</v>
      </c>
      <c r="B93" s="26" t="s">
        <v>271</v>
      </c>
      <c r="C93" s="26">
        <v>52</v>
      </c>
      <c r="D93" t="s">
        <v>273</v>
      </c>
      <c r="E93" s="26" t="s">
        <v>68</v>
      </c>
      <c r="F93" s="26" t="s">
        <v>274</v>
      </c>
      <c r="G93" s="26" t="s">
        <v>105</v>
      </c>
      <c r="H93" s="26" t="s">
        <v>106</v>
      </c>
      <c r="I93" s="26" t="s">
        <v>274</v>
      </c>
      <c r="J93" s="34" t="s">
        <v>275</v>
      </c>
      <c r="K93" s="26" t="s">
        <v>108</v>
      </c>
      <c r="L93" s="27">
        <v>19148572</v>
      </c>
      <c r="M93" s="27">
        <v>1043540</v>
      </c>
    </row>
    <row r="94" spans="1:13" ht="15" customHeight="1" x14ac:dyDescent="0.2">
      <c r="A94" t="s">
        <v>69</v>
      </c>
      <c r="B94" s="26" t="s">
        <v>271</v>
      </c>
      <c r="C94" s="26">
        <v>52</v>
      </c>
      <c r="D94" t="s">
        <v>599</v>
      </c>
      <c r="E94" s="26" t="s">
        <v>68</v>
      </c>
      <c r="F94" s="26" t="s">
        <v>600</v>
      </c>
      <c r="G94" s="26" t="s">
        <v>105</v>
      </c>
      <c r="H94" s="26" t="s">
        <v>106</v>
      </c>
      <c r="I94" s="26" t="s">
        <v>600</v>
      </c>
      <c r="J94" s="34" t="s">
        <v>601</v>
      </c>
      <c r="K94" s="26" t="s">
        <v>108</v>
      </c>
      <c r="L94" s="27">
        <v>662274</v>
      </c>
      <c r="M94" s="27">
        <v>250120</v>
      </c>
    </row>
    <row r="95" spans="1:13" ht="15" customHeight="1" x14ac:dyDescent="0.2">
      <c r="A95" t="s">
        <v>69</v>
      </c>
      <c r="B95" s="26" t="s">
        <v>271</v>
      </c>
      <c r="C95" s="26">
        <v>52</v>
      </c>
      <c r="D95" t="s">
        <v>276</v>
      </c>
      <c r="E95" s="26" t="s">
        <v>68</v>
      </c>
      <c r="F95" s="26" t="s">
        <v>272</v>
      </c>
      <c r="G95" s="26" t="s">
        <v>277</v>
      </c>
      <c r="H95" s="26" t="s">
        <v>278</v>
      </c>
      <c r="I95" s="26" t="s">
        <v>279</v>
      </c>
      <c r="J95" s="34" t="s">
        <v>280</v>
      </c>
      <c r="K95" s="26" t="s">
        <v>113</v>
      </c>
      <c r="L95" s="27">
        <v>38363</v>
      </c>
      <c r="M95" s="27">
        <v>9590</v>
      </c>
    </row>
    <row r="96" spans="1:13" ht="15" customHeight="1" x14ac:dyDescent="0.2">
      <c r="A96" t="s">
        <v>71</v>
      </c>
      <c r="B96" s="26" t="s">
        <v>281</v>
      </c>
      <c r="C96" s="26">
        <v>4</v>
      </c>
      <c r="D96" t="s">
        <v>465</v>
      </c>
      <c r="E96" s="26" t="s">
        <v>70</v>
      </c>
      <c r="F96" s="26" t="s">
        <v>282</v>
      </c>
      <c r="G96" s="26" t="s">
        <v>466</v>
      </c>
      <c r="H96" s="26" t="s">
        <v>467</v>
      </c>
      <c r="I96" s="26" t="s">
        <v>468</v>
      </c>
      <c r="J96" s="34" t="s">
        <v>469</v>
      </c>
      <c r="K96" s="26" t="s">
        <v>113</v>
      </c>
      <c r="L96" s="27">
        <v>21370</v>
      </c>
      <c r="M96" s="27">
        <v>5343</v>
      </c>
    </row>
    <row r="97" spans="1:13" ht="15" customHeight="1" x14ac:dyDescent="0.2">
      <c r="A97" t="s">
        <v>73</v>
      </c>
      <c r="B97" s="26" t="s">
        <v>283</v>
      </c>
      <c r="C97" s="26">
        <v>2</v>
      </c>
      <c r="D97" t="s">
        <v>602</v>
      </c>
      <c r="E97" s="26" t="s">
        <v>72</v>
      </c>
      <c r="F97" s="26" t="s">
        <v>603</v>
      </c>
      <c r="G97" s="26" t="s">
        <v>105</v>
      </c>
      <c r="H97" s="26" t="s">
        <v>106</v>
      </c>
      <c r="I97" s="26" t="s">
        <v>603</v>
      </c>
      <c r="J97" s="34" t="s">
        <v>604</v>
      </c>
      <c r="K97" s="26" t="s">
        <v>108</v>
      </c>
      <c r="L97" s="27">
        <v>168679</v>
      </c>
      <c r="M97" s="27">
        <v>399</v>
      </c>
    </row>
    <row r="98" spans="1:13" ht="15" customHeight="1" x14ac:dyDescent="0.2">
      <c r="A98" t="s">
        <v>73</v>
      </c>
      <c r="B98" s="26" t="s">
        <v>283</v>
      </c>
      <c r="C98" s="26">
        <v>2</v>
      </c>
      <c r="D98" t="s">
        <v>470</v>
      </c>
      <c r="E98" s="26" t="s">
        <v>72</v>
      </c>
      <c r="F98" s="26" t="s">
        <v>471</v>
      </c>
      <c r="G98" s="26" t="s">
        <v>105</v>
      </c>
      <c r="H98" s="26" t="s">
        <v>106</v>
      </c>
      <c r="I98" s="26" t="s">
        <v>471</v>
      </c>
      <c r="J98" s="34" t="s">
        <v>472</v>
      </c>
      <c r="K98" s="26" t="s">
        <v>108</v>
      </c>
      <c r="L98" s="27">
        <v>142281</v>
      </c>
      <c r="M98" s="27">
        <v>2580</v>
      </c>
    </row>
    <row r="99" spans="1:13" ht="15" customHeight="1" x14ac:dyDescent="0.2">
      <c r="A99" t="s">
        <v>73</v>
      </c>
      <c r="B99" s="26" t="s">
        <v>283</v>
      </c>
      <c r="C99" s="26">
        <v>2</v>
      </c>
      <c r="D99" t="s">
        <v>605</v>
      </c>
      <c r="E99" s="26" t="s">
        <v>72</v>
      </c>
      <c r="F99" s="26" t="s">
        <v>606</v>
      </c>
      <c r="G99" s="26" t="s">
        <v>105</v>
      </c>
      <c r="H99" s="26" t="s">
        <v>106</v>
      </c>
      <c r="I99" s="26" t="s">
        <v>606</v>
      </c>
      <c r="J99" s="34" t="s">
        <v>607</v>
      </c>
      <c r="K99" s="26" t="s">
        <v>108</v>
      </c>
      <c r="L99" s="27">
        <v>61851</v>
      </c>
      <c r="M99" s="27">
        <v>147</v>
      </c>
    </row>
    <row r="100" spans="1:13" ht="15" customHeight="1" x14ac:dyDescent="0.2">
      <c r="A100" t="s">
        <v>73</v>
      </c>
      <c r="B100" s="26" t="s">
        <v>283</v>
      </c>
      <c r="C100" s="26">
        <v>2</v>
      </c>
      <c r="D100" t="s">
        <v>608</v>
      </c>
      <c r="E100" s="26" t="s">
        <v>72</v>
      </c>
      <c r="F100" s="26" t="s">
        <v>609</v>
      </c>
      <c r="G100" s="26" t="s">
        <v>105</v>
      </c>
      <c r="H100" s="26" t="s">
        <v>106</v>
      </c>
      <c r="I100" s="26" t="s">
        <v>609</v>
      </c>
      <c r="J100" s="34" t="s">
        <v>610</v>
      </c>
      <c r="K100" s="26" t="s">
        <v>108</v>
      </c>
      <c r="L100" s="27">
        <v>547869</v>
      </c>
      <c r="M100" s="27">
        <v>23500</v>
      </c>
    </row>
    <row r="101" spans="1:13" ht="15" customHeight="1" x14ac:dyDescent="0.2">
      <c r="A101" t="s">
        <v>73</v>
      </c>
      <c r="B101" s="26" t="s">
        <v>283</v>
      </c>
      <c r="C101" s="26">
        <v>2</v>
      </c>
      <c r="D101" t="s">
        <v>473</v>
      </c>
      <c r="E101" s="26" t="s">
        <v>72</v>
      </c>
      <c r="F101" s="26" t="s">
        <v>287</v>
      </c>
      <c r="G101" s="26" t="s">
        <v>105</v>
      </c>
      <c r="H101" s="26" t="s">
        <v>106</v>
      </c>
      <c r="I101" s="26" t="s">
        <v>287</v>
      </c>
      <c r="J101" s="34" t="s">
        <v>474</v>
      </c>
      <c r="K101" s="26" t="s">
        <v>108</v>
      </c>
      <c r="L101" s="27">
        <v>11919130</v>
      </c>
      <c r="M101" s="27">
        <v>14890</v>
      </c>
    </row>
    <row r="102" spans="1:13" ht="15" customHeight="1" x14ac:dyDescent="0.2">
      <c r="A102" t="s">
        <v>73</v>
      </c>
      <c r="B102" s="26" t="s">
        <v>283</v>
      </c>
      <c r="C102" s="26">
        <v>2</v>
      </c>
      <c r="D102" t="s">
        <v>611</v>
      </c>
      <c r="E102" s="26" t="s">
        <v>72</v>
      </c>
      <c r="F102" s="26" t="s">
        <v>612</v>
      </c>
      <c r="G102" s="26" t="s">
        <v>105</v>
      </c>
      <c r="H102" s="26" t="s">
        <v>106</v>
      </c>
      <c r="I102" s="26" t="s">
        <v>612</v>
      </c>
      <c r="J102" s="34" t="s">
        <v>613</v>
      </c>
      <c r="K102" s="26" t="s">
        <v>108</v>
      </c>
      <c r="L102" s="27">
        <v>3454323</v>
      </c>
      <c r="M102" s="27">
        <v>1427140</v>
      </c>
    </row>
    <row r="103" spans="1:13" ht="15" customHeight="1" x14ac:dyDescent="0.2">
      <c r="A103" t="s">
        <v>73</v>
      </c>
      <c r="B103" s="26" t="s">
        <v>283</v>
      </c>
      <c r="C103" s="26">
        <v>2</v>
      </c>
      <c r="D103" t="s">
        <v>475</v>
      </c>
      <c r="E103" s="26" t="s">
        <v>72</v>
      </c>
      <c r="F103" s="26" t="s">
        <v>284</v>
      </c>
      <c r="G103" s="26" t="s">
        <v>476</v>
      </c>
      <c r="H103" s="26" t="s">
        <v>477</v>
      </c>
      <c r="I103" s="26" t="s">
        <v>478</v>
      </c>
      <c r="J103" s="34" t="s">
        <v>479</v>
      </c>
      <c r="K103" s="26" t="s">
        <v>113</v>
      </c>
      <c r="L103" s="27">
        <v>81472</v>
      </c>
      <c r="M103" s="27">
        <v>12981</v>
      </c>
    </row>
    <row r="104" spans="1:13" ht="15" customHeight="1" x14ac:dyDescent="0.2">
      <c r="A104" t="s">
        <v>73</v>
      </c>
      <c r="B104" s="26" t="s">
        <v>283</v>
      </c>
      <c r="C104" s="26">
        <v>2</v>
      </c>
      <c r="D104" t="s">
        <v>480</v>
      </c>
      <c r="E104" s="26" t="s">
        <v>72</v>
      </c>
      <c r="F104" s="26" t="s">
        <v>285</v>
      </c>
      <c r="G104" s="26" t="s">
        <v>481</v>
      </c>
      <c r="H104" s="26" t="s">
        <v>482</v>
      </c>
      <c r="I104" s="26" t="s">
        <v>483</v>
      </c>
      <c r="J104" s="34" t="s">
        <v>484</v>
      </c>
      <c r="K104" s="26" t="s">
        <v>113</v>
      </c>
      <c r="L104" s="27">
        <v>151443</v>
      </c>
      <c r="M104" s="27">
        <v>37761</v>
      </c>
    </row>
    <row r="105" spans="1:13" ht="15" customHeight="1" x14ac:dyDescent="0.2">
      <c r="A105" t="s">
        <v>73</v>
      </c>
      <c r="B105" s="26" t="s">
        <v>283</v>
      </c>
      <c r="C105" s="26">
        <v>2</v>
      </c>
      <c r="D105" t="s">
        <v>288</v>
      </c>
      <c r="E105" s="26" t="s">
        <v>72</v>
      </c>
      <c r="F105" s="26" t="s">
        <v>286</v>
      </c>
      <c r="G105" s="26" t="s">
        <v>289</v>
      </c>
      <c r="H105" s="26" t="s">
        <v>290</v>
      </c>
      <c r="I105" s="26" t="s">
        <v>291</v>
      </c>
      <c r="J105" s="34" t="s">
        <v>292</v>
      </c>
      <c r="K105" s="26" t="s">
        <v>113</v>
      </c>
      <c r="L105" s="27">
        <v>76380</v>
      </c>
      <c r="M105" s="27">
        <v>9967</v>
      </c>
    </row>
    <row r="106" spans="1:13" ht="15" customHeight="1" x14ac:dyDescent="0.2">
      <c r="A106" t="s">
        <v>75</v>
      </c>
      <c r="B106" s="26" t="s">
        <v>293</v>
      </c>
      <c r="C106" s="26">
        <v>1</v>
      </c>
      <c r="D106" t="s">
        <v>294</v>
      </c>
      <c r="E106" s="26" t="s">
        <v>74</v>
      </c>
      <c r="F106" s="26" t="s">
        <v>295</v>
      </c>
      <c r="G106" s="26" t="s">
        <v>105</v>
      </c>
      <c r="H106" s="26" t="s">
        <v>106</v>
      </c>
      <c r="I106" s="26" t="s">
        <v>295</v>
      </c>
      <c r="J106" s="34" t="s">
        <v>296</v>
      </c>
      <c r="K106" s="26" t="s">
        <v>108</v>
      </c>
      <c r="L106" s="27">
        <v>212852</v>
      </c>
      <c r="M106" s="27">
        <v>51457</v>
      </c>
    </row>
    <row r="107" spans="1:13" ht="15" customHeight="1" x14ac:dyDescent="0.2">
      <c r="A107" t="s">
        <v>75</v>
      </c>
      <c r="B107" s="26" t="s">
        <v>293</v>
      </c>
      <c r="C107" s="26">
        <v>1</v>
      </c>
      <c r="D107" t="s">
        <v>297</v>
      </c>
      <c r="E107" s="26" t="s">
        <v>74</v>
      </c>
      <c r="F107" s="26" t="s">
        <v>298</v>
      </c>
      <c r="G107" s="26" t="s">
        <v>105</v>
      </c>
      <c r="H107" s="26" t="s">
        <v>106</v>
      </c>
      <c r="I107" s="26" t="s">
        <v>298</v>
      </c>
      <c r="J107" s="34" t="s">
        <v>299</v>
      </c>
      <c r="K107" s="26" t="s">
        <v>108</v>
      </c>
      <c r="L107" s="27">
        <v>5972387</v>
      </c>
      <c r="M107" s="27">
        <v>101123</v>
      </c>
    </row>
    <row r="108" spans="1:13" ht="15" customHeight="1" x14ac:dyDescent="0.2">
      <c r="A108" t="s">
        <v>75</v>
      </c>
      <c r="B108" s="26" t="s">
        <v>293</v>
      </c>
      <c r="C108" s="26">
        <v>1</v>
      </c>
      <c r="D108" t="s">
        <v>301</v>
      </c>
      <c r="E108" s="26" t="s">
        <v>74</v>
      </c>
      <c r="F108" s="26" t="s">
        <v>300</v>
      </c>
      <c r="G108" s="26" t="s">
        <v>302</v>
      </c>
      <c r="H108" s="26" t="s">
        <v>303</v>
      </c>
      <c r="I108" s="26" t="s">
        <v>304</v>
      </c>
      <c r="J108" s="34" t="s">
        <v>305</v>
      </c>
      <c r="K108" s="26" t="s">
        <v>113</v>
      </c>
      <c r="L108" s="27">
        <v>770819</v>
      </c>
      <c r="M108" s="27">
        <v>19070</v>
      </c>
    </row>
    <row r="109" spans="1:13" ht="15" customHeight="1" x14ac:dyDescent="0.2">
      <c r="A109" t="s">
        <v>77</v>
      </c>
      <c r="B109" s="26" t="s">
        <v>306</v>
      </c>
      <c r="C109" s="26">
        <v>1</v>
      </c>
      <c r="D109" t="s">
        <v>307</v>
      </c>
      <c r="E109" s="26" t="s">
        <v>76</v>
      </c>
      <c r="F109" s="26" t="s">
        <v>308</v>
      </c>
      <c r="G109" s="26" t="s">
        <v>105</v>
      </c>
      <c r="H109" s="26" t="s">
        <v>106</v>
      </c>
      <c r="I109" s="26" t="s">
        <v>308</v>
      </c>
      <c r="J109" s="34" t="s">
        <v>309</v>
      </c>
      <c r="K109" s="26" t="s">
        <v>108</v>
      </c>
      <c r="L109" s="27">
        <v>154242</v>
      </c>
      <c r="M109" s="27">
        <v>3582</v>
      </c>
    </row>
    <row r="110" spans="1:13" ht="15" customHeight="1" x14ac:dyDescent="0.2">
      <c r="A110" t="s">
        <v>77</v>
      </c>
      <c r="B110" s="26" t="s">
        <v>306</v>
      </c>
      <c r="C110" s="26">
        <v>1</v>
      </c>
      <c r="D110" t="s">
        <v>310</v>
      </c>
      <c r="E110" s="26" t="s">
        <v>76</v>
      </c>
      <c r="F110" s="26" t="s">
        <v>311</v>
      </c>
      <c r="G110" s="26" t="s">
        <v>105</v>
      </c>
      <c r="H110" s="26" t="s">
        <v>106</v>
      </c>
      <c r="I110" s="26" t="s">
        <v>311</v>
      </c>
      <c r="J110" s="34" t="s">
        <v>312</v>
      </c>
      <c r="K110" s="26" t="s">
        <v>108</v>
      </c>
      <c r="L110" s="27">
        <v>1500804</v>
      </c>
      <c r="M110" s="27">
        <v>108513</v>
      </c>
    </row>
    <row r="111" spans="1:13" ht="15" customHeight="1" x14ac:dyDescent="0.2">
      <c r="A111" t="s">
        <v>79</v>
      </c>
      <c r="B111" s="26" t="s">
        <v>313</v>
      </c>
      <c r="C111" s="26">
        <v>9</v>
      </c>
      <c r="D111" t="s">
        <v>314</v>
      </c>
      <c r="E111" s="26" t="s">
        <v>78</v>
      </c>
      <c r="F111" s="26" t="s">
        <v>315</v>
      </c>
      <c r="G111" s="26" t="s">
        <v>105</v>
      </c>
      <c r="H111" s="26" t="s">
        <v>106</v>
      </c>
      <c r="I111" s="26" t="s">
        <v>315</v>
      </c>
      <c r="J111" s="34" t="s">
        <v>316</v>
      </c>
      <c r="K111" s="26" t="s">
        <v>108</v>
      </c>
      <c r="L111" s="27">
        <v>85666</v>
      </c>
      <c r="M111" s="27">
        <v>2769</v>
      </c>
    </row>
    <row r="112" spans="1:13" ht="15" customHeight="1" x14ac:dyDescent="0.2">
      <c r="A112" t="s">
        <v>79</v>
      </c>
      <c r="B112" s="26" t="s">
        <v>313</v>
      </c>
      <c r="C112" s="26">
        <v>9</v>
      </c>
      <c r="D112" t="s">
        <v>317</v>
      </c>
      <c r="E112" s="26" t="s">
        <v>78</v>
      </c>
      <c r="F112" s="26" t="s">
        <v>318</v>
      </c>
      <c r="G112" s="26" t="s">
        <v>105</v>
      </c>
      <c r="H112" s="26" t="s">
        <v>106</v>
      </c>
      <c r="I112" s="26" t="s">
        <v>318</v>
      </c>
      <c r="J112" s="34" t="s">
        <v>319</v>
      </c>
      <c r="K112" s="26" t="s">
        <v>108</v>
      </c>
      <c r="L112" s="27">
        <v>50082</v>
      </c>
      <c r="M112" s="27">
        <v>6707</v>
      </c>
    </row>
    <row r="113" spans="1:13" ht="15" customHeight="1" x14ac:dyDescent="0.2">
      <c r="A113" t="s">
        <v>79</v>
      </c>
      <c r="B113" s="26" t="s">
        <v>313</v>
      </c>
      <c r="C113" s="26">
        <v>9</v>
      </c>
      <c r="D113" t="s">
        <v>485</v>
      </c>
      <c r="E113" s="26" t="s">
        <v>78</v>
      </c>
      <c r="F113" s="26" t="s">
        <v>486</v>
      </c>
      <c r="G113" s="26" t="s">
        <v>105</v>
      </c>
      <c r="H113" s="26" t="s">
        <v>106</v>
      </c>
      <c r="I113" s="26" t="s">
        <v>486</v>
      </c>
      <c r="J113" s="34" t="s">
        <v>487</v>
      </c>
      <c r="K113" s="26" t="s">
        <v>108</v>
      </c>
      <c r="L113" s="27">
        <v>268860</v>
      </c>
      <c r="M113" s="27">
        <v>25897</v>
      </c>
    </row>
    <row r="114" spans="1:13" ht="15" customHeight="1" x14ac:dyDescent="0.2">
      <c r="A114" t="s">
        <v>79</v>
      </c>
      <c r="B114" s="26" t="s">
        <v>313</v>
      </c>
      <c r="C114" s="26">
        <v>9</v>
      </c>
      <c r="D114" t="s">
        <v>488</v>
      </c>
      <c r="E114" s="26" t="s">
        <v>78</v>
      </c>
      <c r="F114" s="26" t="s">
        <v>332</v>
      </c>
      <c r="G114" s="26" t="s">
        <v>105</v>
      </c>
      <c r="H114" s="26" t="s">
        <v>106</v>
      </c>
      <c r="I114" s="26" t="s">
        <v>332</v>
      </c>
      <c r="J114" s="34" t="s">
        <v>296</v>
      </c>
      <c r="K114" s="26" t="s">
        <v>108</v>
      </c>
      <c r="L114" s="27">
        <v>977335</v>
      </c>
      <c r="M114" s="27">
        <v>119067</v>
      </c>
    </row>
    <row r="115" spans="1:13" ht="15" customHeight="1" x14ac:dyDescent="0.2">
      <c r="A115" t="s">
        <v>79</v>
      </c>
      <c r="B115" s="26" t="s">
        <v>313</v>
      </c>
      <c r="C115" s="26">
        <v>9</v>
      </c>
      <c r="D115" t="s">
        <v>320</v>
      </c>
      <c r="E115" s="26" t="s">
        <v>78</v>
      </c>
      <c r="F115" s="26" t="s">
        <v>321</v>
      </c>
      <c r="G115" s="26" t="s">
        <v>105</v>
      </c>
      <c r="H115" s="26" t="s">
        <v>106</v>
      </c>
      <c r="I115" s="26" t="s">
        <v>321</v>
      </c>
      <c r="J115" s="34" t="s">
        <v>322</v>
      </c>
      <c r="K115" s="26" t="s">
        <v>108</v>
      </c>
      <c r="L115" s="27">
        <v>53442</v>
      </c>
      <c r="M115" s="27">
        <v>17535</v>
      </c>
    </row>
    <row r="116" spans="1:13" ht="15" customHeight="1" x14ac:dyDescent="0.2">
      <c r="A116" t="s">
        <v>79</v>
      </c>
      <c r="B116" s="26" t="s">
        <v>313</v>
      </c>
      <c r="C116" s="26">
        <v>9</v>
      </c>
      <c r="D116" t="s">
        <v>323</v>
      </c>
      <c r="E116" s="26" t="s">
        <v>78</v>
      </c>
      <c r="F116" s="26" t="s">
        <v>324</v>
      </c>
      <c r="G116" s="26" t="s">
        <v>105</v>
      </c>
      <c r="H116" s="26" t="s">
        <v>106</v>
      </c>
      <c r="I116" s="26" t="s">
        <v>324</v>
      </c>
      <c r="J116" s="34" t="s">
        <v>325</v>
      </c>
      <c r="K116" s="26" t="s">
        <v>108</v>
      </c>
      <c r="L116" s="27">
        <v>1404794</v>
      </c>
      <c r="M116" s="27">
        <v>332185</v>
      </c>
    </row>
    <row r="117" spans="1:13" ht="15" customHeight="1" x14ac:dyDescent="0.2">
      <c r="A117" t="s">
        <v>79</v>
      </c>
      <c r="B117" s="26" t="s">
        <v>313</v>
      </c>
      <c r="C117" s="26">
        <v>9</v>
      </c>
      <c r="D117" t="s">
        <v>326</v>
      </c>
      <c r="E117" s="26" t="s">
        <v>78</v>
      </c>
      <c r="F117" s="26" t="s">
        <v>327</v>
      </c>
      <c r="G117" s="26" t="s">
        <v>105</v>
      </c>
      <c r="H117" s="26" t="s">
        <v>106</v>
      </c>
      <c r="I117" s="26" t="s">
        <v>327</v>
      </c>
      <c r="J117" s="34" t="s">
        <v>328</v>
      </c>
      <c r="K117" s="26" t="s">
        <v>108</v>
      </c>
      <c r="L117" s="27">
        <v>314988</v>
      </c>
      <c r="M117" s="27">
        <v>50986</v>
      </c>
    </row>
    <row r="118" spans="1:13" ht="15" customHeight="1" x14ac:dyDescent="0.2">
      <c r="A118" t="s">
        <v>79</v>
      </c>
      <c r="B118" s="26" t="s">
        <v>313</v>
      </c>
      <c r="C118" s="26">
        <v>9</v>
      </c>
      <c r="D118" t="s">
        <v>329</v>
      </c>
      <c r="E118" s="26" t="s">
        <v>78</v>
      </c>
      <c r="F118" s="26" t="s">
        <v>330</v>
      </c>
      <c r="G118" s="26" t="s">
        <v>105</v>
      </c>
      <c r="H118" s="26" t="s">
        <v>106</v>
      </c>
      <c r="I118" s="26" t="s">
        <v>330</v>
      </c>
      <c r="J118" s="34" t="s">
        <v>331</v>
      </c>
      <c r="K118" s="26" t="s">
        <v>108</v>
      </c>
      <c r="L118" s="27">
        <v>1338156</v>
      </c>
      <c r="M118" s="27">
        <v>248105</v>
      </c>
    </row>
    <row r="119" spans="1:13" ht="15" customHeight="1" x14ac:dyDescent="0.2">
      <c r="A119" t="s">
        <v>81</v>
      </c>
      <c r="B119" s="26" t="s">
        <v>333</v>
      </c>
      <c r="C119" s="26">
        <v>39</v>
      </c>
      <c r="D119" t="s">
        <v>334</v>
      </c>
      <c r="E119" s="26" t="s">
        <v>80</v>
      </c>
      <c r="F119" s="26" t="s">
        <v>335</v>
      </c>
      <c r="G119" s="26" t="s">
        <v>105</v>
      </c>
      <c r="H119" s="26" t="s">
        <v>106</v>
      </c>
      <c r="I119" s="26" t="s">
        <v>335</v>
      </c>
      <c r="J119" s="34" t="s">
        <v>336</v>
      </c>
      <c r="K119" s="26" t="s">
        <v>108</v>
      </c>
      <c r="L119" s="27">
        <v>380529</v>
      </c>
      <c r="M119" s="27">
        <v>42762</v>
      </c>
    </row>
    <row r="120" spans="1:13" ht="15" customHeight="1" x14ac:dyDescent="0.2">
      <c r="A120" t="s">
        <v>81</v>
      </c>
      <c r="B120" s="26" t="s">
        <v>333</v>
      </c>
      <c r="C120" s="26">
        <v>39</v>
      </c>
      <c r="D120" t="s">
        <v>337</v>
      </c>
      <c r="E120" s="26" t="s">
        <v>80</v>
      </c>
      <c r="F120" s="26" t="s">
        <v>338</v>
      </c>
      <c r="G120" s="26" t="s">
        <v>105</v>
      </c>
      <c r="H120" s="26" t="s">
        <v>106</v>
      </c>
      <c r="I120" s="26" t="s">
        <v>338</v>
      </c>
      <c r="J120" s="34" t="s">
        <v>339</v>
      </c>
      <c r="K120" s="26" t="s">
        <v>108</v>
      </c>
      <c r="L120" s="27">
        <v>553535</v>
      </c>
      <c r="M120" s="27">
        <v>76352</v>
      </c>
    </row>
    <row r="121" spans="1:13" ht="15" customHeight="1" x14ac:dyDescent="0.2">
      <c r="A121" t="s">
        <v>81</v>
      </c>
      <c r="B121" s="26" t="s">
        <v>333</v>
      </c>
      <c r="C121" s="26">
        <v>39</v>
      </c>
      <c r="D121" t="s">
        <v>614</v>
      </c>
      <c r="E121" s="26" t="s">
        <v>80</v>
      </c>
      <c r="F121" s="26" t="s">
        <v>615</v>
      </c>
      <c r="G121" s="26" t="s">
        <v>105</v>
      </c>
      <c r="H121" s="26" t="s">
        <v>106</v>
      </c>
      <c r="I121" s="26" t="s">
        <v>615</v>
      </c>
      <c r="J121" s="34" t="s">
        <v>616</v>
      </c>
      <c r="K121" s="26" t="s">
        <v>108</v>
      </c>
      <c r="L121" s="27">
        <v>3136284</v>
      </c>
      <c r="M121" s="27">
        <v>99337</v>
      </c>
    </row>
    <row r="122" spans="1:13" ht="15" customHeight="1" x14ac:dyDescent="0.2">
      <c r="A122" t="s">
        <v>83</v>
      </c>
      <c r="B122" s="26" t="s">
        <v>340</v>
      </c>
      <c r="C122" s="26">
        <v>3</v>
      </c>
      <c r="D122" t="s">
        <v>617</v>
      </c>
      <c r="E122" s="26" t="s">
        <v>82</v>
      </c>
      <c r="F122" s="26" t="s">
        <v>618</v>
      </c>
      <c r="G122" s="26" t="s">
        <v>105</v>
      </c>
      <c r="H122" s="26" t="s">
        <v>106</v>
      </c>
      <c r="I122" s="26" t="s">
        <v>618</v>
      </c>
      <c r="J122" s="34" t="s">
        <v>619</v>
      </c>
      <c r="K122" s="26" t="s">
        <v>108</v>
      </c>
      <c r="L122" s="27">
        <v>2724395</v>
      </c>
      <c r="M122" s="27">
        <v>1172294</v>
      </c>
    </row>
    <row r="123" spans="1:13" ht="15" customHeight="1" x14ac:dyDescent="0.2">
      <c r="A123" t="s">
        <v>83</v>
      </c>
      <c r="B123" s="26" t="s">
        <v>340</v>
      </c>
      <c r="C123" s="26">
        <v>3</v>
      </c>
      <c r="D123" t="s">
        <v>341</v>
      </c>
      <c r="E123" s="26" t="s">
        <v>82</v>
      </c>
      <c r="F123" s="26" t="s">
        <v>342</v>
      </c>
      <c r="G123" s="26" t="s">
        <v>105</v>
      </c>
      <c r="H123" s="26" t="s">
        <v>106</v>
      </c>
      <c r="I123" s="26" t="s">
        <v>342</v>
      </c>
      <c r="J123" s="34" t="s">
        <v>343</v>
      </c>
      <c r="K123" s="26" t="s">
        <v>108</v>
      </c>
      <c r="L123" s="27">
        <v>1244543</v>
      </c>
      <c r="M123" s="27">
        <v>80042</v>
      </c>
    </row>
    <row r="124" spans="1:13" ht="15" customHeight="1" x14ac:dyDescent="0.2">
      <c r="A124" t="s">
        <v>85</v>
      </c>
      <c r="B124" s="26" t="s">
        <v>344</v>
      </c>
      <c r="C124" s="26">
        <v>1</v>
      </c>
      <c r="D124" t="s">
        <v>345</v>
      </c>
      <c r="E124" s="26" t="s">
        <v>84</v>
      </c>
      <c r="F124" s="26" t="s">
        <v>346</v>
      </c>
      <c r="G124" s="26" t="s">
        <v>105</v>
      </c>
      <c r="H124" s="26" t="s">
        <v>106</v>
      </c>
      <c r="I124" s="26" t="s">
        <v>346</v>
      </c>
      <c r="J124" s="34" t="s">
        <v>347</v>
      </c>
      <c r="K124" s="26" t="s">
        <v>108</v>
      </c>
      <c r="L124" s="27">
        <v>5421804</v>
      </c>
      <c r="M124" s="27">
        <v>637804</v>
      </c>
    </row>
    <row r="125" spans="1:13" ht="15" customHeight="1" x14ac:dyDescent="0.2">
      <c r="A125" t="s">
        <v>85</v>
      </c>
      <c r="B125" s="26" t="s">
        <v>344</v>
      </c>
      <c r="C125" s="26">
        <v>1</v>
      </c>
      <c r="D125" t="s">
        <v>348</v>
      </c>
      <c r="E125" s="26" t="s">
        <v>84</v>
      </c>
      <c r="F125" s="26" t="s">
        <v>349</v>
      </c>
      <c r="G125" s="26" t="s">
        <v>105</v>
      </c>
      <c r="H125" s="26" t="s">
        <v>106</v>
      </c>
      <c r="I125" s="26" t="s">
        <v>349</v>
      </c>
      <c r="J125" s="34" t="s">
        <v>350</v>
      </c>
      <c r="K125" s="26" t="s">
        <v>108</v>
      </c>
      <c r="L125" s="27">
        <v>297855</v>
      </c>
      <c r="M125" s="27">
        <v>12146</v>
      </c>
    </row>
    <row r="126" spans="1:13" ht="15" customHeight="1" x14ac:dyDescent="0.2">
      <c r="A126" t="s">
        <v>85</v>
      </c>
      <c r="B126" s="26" t="s">
        <v>344</v>
      </c>
      <c r="C126" s="26">
        <v>1</v>
      </c>
      <c r="D126" t="s">
        <v>351</v>
      </c>
      <c r="E126" s="26" t="s">
        <v>84</v>
      </c>
      <c r="F126" s="26" t="s">
        <v>352</v>
      </c>
      <c r="G126" s="26" t="s">
        <v>105</v>
      </c>
      <c r="H126" s="26" t="s">
        <v>106</v>
      </c>
      <c r="I126" s="26" t="s">
        <v>352</v>
      </c>
      <c r="J126" s="34" t="s">
        <v>353</v>
      </c>
      <c r="K126" s="26" t="s">
        <v>108</v>
      </c>
      <c r="L126" s="27">
        <v>83111</v>
      </c>
      <c r="M126" s="27">
        <v>4975</v>
      </c>
    </row>
    <row r="127" spans="1:13" ht="15" customHeight="1" x14ac:dyDescent="0.2">
      <c r="A127" t="s">
        <v>87</v>
      </c>
      <c r="B127" s="26" t="s">
        <v>354</v>
      </c>
      <c r="C127" s="26">
        <v>1</v>
      </c>
      <c r="D127" t="s">
        <v>355</v>
      </c>
      <c r="E127" s="26" t="s">
        <v>86</v>
      </c>
      <c r="F127" s="26" t="s">
        <v>356</v>
      </c>
      <c r="G127" s="26" t="s">
        <v>105</v>
      </c>
      <c r="H127" s="26" t="s">
        <v>106</v>
      </c>
      <c r="I127" s="26" t="s">
        <v>356</v>
      </c>
      <c r="J127" s="34" t="s">
        <v>357</v>
      </c>
      <c r="K127" s="26" t="s">
        <v>108</v>
      </c>
      <c r="L127" s="27">
        <v>42112</v>
      </c>
      <c r="M127" s="27">
        <v>2887</v>
      </c>
    </row>
    <row r="128" spans="1:13" ht="15" customHeight="1" x14ac:dyDescent="0.2">
      <c r="A128" t="s">
        <v>87</v>
      </c>
      <c r="B128" s="26" t="s">
        <v>354</v>
      </c>
      <c r="C128" s="26">
        <v>1</v>
      </c>
      <c r="D128" t="s">
        <v>489</v>
      </c>
      <c r="E128" s="26" t="s">
        <v>86</v>
      </c>
      <c r="F128" s="26" t="s">
        <v>490</v>
      </c>
      <c r="G128" s="26" t="s">
        <v>105</v>
      </c>
      <c r="H128" s="26" t="s">
        <v>106</v>
      </c>
      <c r="I128" s="26" t="s">
        <v>490</v>
      </c>
      <c r="J128" s="34" t="s">
        <v>491</v>
      </c>
      <c r="K128" s="26" t="s">
        <v>108</v>
      </c>
      <c r="L128" s="27">
        <v>197549</v>
      </c>
      <c r="M128" s="27">
        <v>27750</v>
      </c>
    </row>
    <row r="129" spans="1:13" ht="15" customHeight="1" x14ac:dyDescent="0.2">
      <c r="A129" t="s">
        <v>87</v>
      </c>
      <c r="B129" s="26" t="s">
        <v>354</v>
      </c>
      <c r="C129" s="26">
        <v>1</v>
      </c>
      <c r="D129" t="s">
        <v>492</v>
      </c>
      <c r="E129" s="26" t="s">
        <v>86</v>
      </c>
      <c r="F129" s="26" t="s">
        <v>493</v>
      </c>
      <c r="G129" s="26" t="s">
        <v>105</v>
      </c>
      <c r="H129" s="26" t="s">
        <v>106</v>
      </c>
      <c r="I129" s="26" t="s">
        <v>493</v>
      </c>
      <c r="J129" s="34" t="s">
        <v>494</v>
      </c>
      <c r="K129" s="26" t="s">
        <v>108</v>
      </c>
      <c r="L129" s="27">
        <v>34473</v>
      </c>
      <c r="M129" s="27">
        <v>21735</v>
      </c>
    </row>
    <row r="130" spans="1:13" ht="15" customHeight="1" x14ac:dyDescent="0.2">
      <c r="A130" t="s">
        <v>87</v>
      </c>
      <c r="B130" s="26" t="s">
        <v>354</v>
      </c>
      <c r="C130" s="26">
        <v>1</v>
      </c>
      <c r="D130" t="s">
        <v>620</v>
      </c>
      <c r="E130" s="26" t="s">
        <v>86</v>
      </c>
      <c r="F130" s="26" t="s">
        <v>621</v>
      </c>
      <c r="G130" s="26" t="s">
        <v>105</v>
      </c>
      <c r="H130" s="26" t="s">
        <v>106</v>
      </c>
      <c r="I130" s="26" t="s">
        <v>621</v>
      </c>
      <c r="J130" s="34" t="s">
        <v>622</v>
      </c>
      <c r="K130" s="26" t="s">
        <v>108</v>
      </c>
      <c r="L130" s="27">
        <v>129744</v>
      </c>
      <c r="M130" s="27">
        <v>36695</v>
      </c>
    </row>
    <row r="131" spans="1:13" ht="15" customHeight="1" x14ac:dyDescent="0.2">
      <c r="A131" t="s">
        <v>89</v>
      </c>
      <c r="B131" s="26" t="s">
        <v>358</v>
      </c>
      <c r="C131" s="26">
        <v>3</v>
      </c>
      <c r="D131" t="s">
        <v>359</v>
      </c>
      <c r="E131" s="26" t="s">
        <v>88</v>
      </c>
      <c r="F131" s="26" t="s">
        <v>360</v>
      </c>
      <c r="G131" s="26" t="s">
        <v>105</v>
      </c>
      <c r="H131" s="26" t="s">
        <v>106</v>
      </c>
      <c r="I131" s="26" t="s">
        <v>360</v>
      </c>
      <c r="J131" s="34" t="s">
        <v>361</v>
      </c>
      <c r="K131" s="26" t="s">
        <v>108</v>
      </c>
      <c r="L131" s="27">
        <v>392746</v>
      </c>
      <c r="M131" s="27">
        <v>70233</v>
      </c>
    </row>
    <row r="132" spans="1:13" ht="15" customHeight="1" x14ac:dyDescent="0.2">
      <c r="A132" t="s">
        <v>89</v>
      </c>
      <c r="B132" s="26" t="s">
        <v>358</v>
      </c>
      <c r="C132" s="26">
        <v>3</v>
      </c>
      <c r="D132" t="s">
        <v>495</v>
      </c>
      <c r="E132" s="26" t="s">
        <v>88</v>
      </c>
      <c r="F132" s="26" t="s">
        <v>362</v>
      </c>
      <c r="G132" s="26" t="s">
        <v>105</v>
      </c>
      <c r="H132" s="26" t="s">
        <v>106</v>
      </c>
      <c r="I132" s="26" t="s">
        <v>362</v>
      </c>
      <c r="J132" s="34" t="s">
        <v>496</v>
      </c>
      <c r="K132" s="26" t="s">
        <v>108</v>
      </c>
      <c r="L132" s="27">
        <v>5362833</v>
      </c>
      <c r="M132" s="27">
        <v>206663</v>
      </c>
    </row>
    <row r="133" spans="1:13" ht="15" customHeight="1" x14ac:dyDescent="0.2">
      <c r="A133" t="s">
        <v>91</v>
      </c>
      <c r="B133" s="26" t="s">
        <v>363</v>
      </c>
      <c r="C133" s="26">
        <v>6</v>
      </c>
      <c r="D133" t="s">
        <v>364</v>
      </c>
      <c r="E133" s="26" t="s">
        <v>90</v>
      </c>
      <c r="F133" s="26" t="s">
        <v>365</v>
      </c>
      <c r="G133" s="26" t="s">
        <v>105</v>
      </c>
      <c r="H133" s="26" t="s">
        <v>106</v>
      </c>
      <c r="I133" s="26" t="s">
        <v>365</v>
      </c>
      <c r="J133" s="34" t="s">
        <v>366</v>
      </c>
      <c r="K133" s="26" t="s">
        <v>107</v>
      </c>
      <c r="L133" s="27">
        <v>1102879</v>
      </c>
      <c r="M133" s="27">
        <v>341370</v>
      </c>
    </row>
    <row r="134" spans="1:13" ht="15" customHeight="1" x14ac:dyDescent="0.2">
      <c r="A134" t="s">
        <v>91</v>
      </c>
      <c r="B134" s="26" t="s">
        <v>363</v>
      </c>
      <c r="C134" s="26">
        <v>6</v>
      </c>
      <c r="D134" t="s">
        <v>367</v>
      </c>
      <c r="E134" s="26" t="s">
        <v>90</v>
      </c>
      <c r="F134" s="26" t="s">
        <v>368</v>
      </c>
      <c r="G134" s="26" t="s">
        <v>105</v>
      </c>
      <c r="H134" s="26" t="s">
        <v>106</v>
      </c>
      <c r="I134" s="26" t="s">
        <v>368</v>
      </c>
      <c r="J134" s="34" t="s">
        <v>369</v>
      </c>
      <c r="K134" s="26" t="s">
        <v>108</v>
      </c>
      <c r="L134" s="27">
        <v>241183</v>
      </c>
      <c r="M134" s="27">
        <v>43330</v>
      </c>
    </row>
    <row r="135" spans="1:13" ht="15" customHeight="1" x14ac:dyDescent="0.2">
      <c r="A135" t="s">
        <v>91</v>
      </c>
      <c r="B135" s="26" t="s">
        <v>363</v>
      </c>
      <c r="C135" s="26">
        <v>6</v>
      </c>
      <c r="D135" t="s">
        <v>370</v>
      </c>
      <c r="E135" s="26" t="s">
        <v>90</v>
      </c>
      <c r="F135" s="26" t="s">
        <v>371</v>
      </c>
      <c r="G135" s="26" t="s">
        <v>105</v>
      </c>
      <c r="H135" s="26" t="s">
        <v>106</v>
      </c>
      <c r="I135" s="26" t="s">
        <v>371</v>
      </c>
      <c r="J135" s="34" t="s">
        <v>372</v>
      </c>
      <c r="K135" s="26" t="s">
        <v>108</v>
      </c>
      <c r="L135" s="27">
        <v>19575</v>
      </c>
      <c r="M135" s="27">
        <v>3141</v>
      </c>
    </row>
    <row r="136" spans="1:13" ht="15" customHeight="1" x14ac:dyDescent="0.2">
      <c r="A136" t="s">
        <v>91</v>
      </c>
      <c r="B136" s="26" t="s">
        <v>363</v>
      </c>
      <c r="C136" s="26">
        <v>6</v>
      </c>
      <c r="D136" t="s">
        <v>373</v>
      </c>
      <c r="E136" s="26" t="s">
        <v>90</v>
      </c>
      <c r="F136" s="26" t="s">
        <v>374</v>
      </c>
      <c r="G136" s="26" t="s">
        <v>105</v>
      </c>
      <c r="H136" s="26" t="s">
        <v>106</v>
      </c>
      <c r="I136" s="26" t="s">
        <v>374</v>
      </c>
      <c r="J136" s="34" t="s">
        <v>375</v>
      </c>
      <c r="K136" s="26" t="s">
        <v>108</v>
      </c>
      <c r="L136" s="27">
        <v>545248</v>
      </c>
      <c r="M136" s="27">
        <v>86398</v>
      </c>
    </row>
    <row r="137" spans="1:13" ht="15" customHeight="1" x14ac:dyDescent="0.2">
      <c r="A137" t="s">
        <v>93</v>
      </c>
      <c r="B137" s="26" t="s">
        <v>376</v>
      </c>
      <c r="C137" s="26">
        <v>35</v>
      </c>
      <c r="D137" t="s">
        <v>377</v>
      </c>
      <c r="E137" s="26" t="s">
        <v>92</v>
      </c>
      <c r="F137" s="26" t="s">
        <v>378</v>
      </c>
      <c r="G137" s="26" t="s">
        <v>105</v>
      </c>
      <c r="H137" s="26" t="s">
        <v>106</v>
      </c>
      <c r="I137" s="26" t="s">
        <v>378</v>
      </c>
      <c r="J137" s="34" t="s">
        <v>379</v>
      </c>
      <c r="K137" s="26" t="s">
        <v>107</v>
      </c>
      <c r="L137" s="27">
        <v>1043215</v>
      </c>
      <c r="M137" s="27">
        <v>20503</v>
      </c>
    </row>
    <row r="138" spans="1:13" ht="15" customHeight="1" x14ac:dyDescent="0.2">
      <c r="A138" t="s">
        <v>93</v>
      </c>
      <c r="B138" s="26" t="s">
        <v>376</v>
      </c>
      <c r="C138" s="26">
        <v>35</v>
      </c>
      <c r="D138" t="s">
        <v>380</v>
      </c>
      <c r="E138" s="26" t="s">
        <v>92</v>
      </c>
      <c r="F138" s="26" t="s">
        <v>381</v>
      </c>
      <c r="G138" s="26" t="s">
        <v>105</v>
      </c>
      <c r="H138" s="26" t="s">
        <v>106</v>
      </c>
      <c r="I138" s="26" t="s">
        <v>381</v>
      </c>
      <c r="J138" s="34" t="s">
        <v>382</v>
      </c>
      <c r="K138" s="26" t="s">
        <v>108</v>
      </c>
      <c r="L138" s="27">
        <v>175957</v>
      </c>
      <c r="M138" s="27">
        <v>17472</v>
      </c>
    </row>
    <row r="139" spans="1:13" ht="15" customHeight="1" x14ac:dyDescent="0.2">
      <c r="A139" t="s">
        <v>93</v>
      </c>
      <c r="B139" s="26" t="s">
        <v>376</v>
      </c>
      <c r="C139" s="26">
        <v>35</v>
      </c>
      <c r="D139" t="s">
        <v>623</v>
      </c>
      <c r="E139" s="26" t="s">
        <v>92</v>
      </c>
      <c r="F139" s="26" t="s">
        <v>624</v>
      </c>
      <c r="G139" s="26" t="s">
        <v>105</v>
      </c>
      <c r="H139" s="26" t="s">
        <v>106</v>
      </c>
      <c r="I139" s="26" t="s">
        <v>624</v>
      </c>
      <c r="J139" s="34" t="s">
        <v>625</v>
      </c>
      <c r="K139" s="26" t="s">
        <v>108</v>
      </c>
      <c r="L139" s="27">
        <v>32695</v>
      </c>
      <c r="M139" s="27">
        <v>5179</v>
      </c>
    </row>
    <row r="140" spans="1:13" ht="15" customHeight="1" x14ac:dyDescent="0.2">
      <c r="A140" t="s">
        <v>95</v>
      </c>
      <c r="B140" s="26" t="s">
        <v>383</v>
      </c>
      <c r="C140" s="26">
        <v>21</v>
      </c>
      <c r="D140" t="s">
        <v>626</v>
      </c>
      <c r="E140" s="26" t="s">
        <v>94</v>
      </c>
      <c r="F140" s="26" t="s">
        <v>627</v>
      </c>
      <c r="G140" s="26" t="s">
        <v>105</v>
      </c>
      <c r="H140" s="26" t="s">
        <v>106</v>
      </c>
      <c r="I140" s="26" t="s">
        <v>627</v>
      </c>
      <c r="J140" s="34" t="s">
        <v>628</v>
      </c>
      <c r="K140" s="26" t="s">
        <v>108</v>
      </c>
      <c r="L140" s="27">
        <v>21236</v>
      </c>
      <c r="M140" s="27">
        <v>9010</v>
      </c>
    </row>
    <row r="141" spans="1:13" ht="15" customHeight="1" x14ac:dyDescent="0.2">
      <c r="A141" t="s">
        <v>95</v>
      </c>
      <c r="B141" s="26" t="s">
        <v>383</v>
      </c>
      <c r="C141" s="26">
        <v>21</v>
      </c>
      <c r="D141" t="s">
        <v>629</v>
      </c>
      <c r="E141" s="26" t="s">
        <v>94</v>
      </c>
      <c r="F141" s="26" t="s">
        <v>630</v>
      </c>
      <c r="G141" s="26" t="s">
        <v>105</v>
      </c>
      <c r="H141" s="26" t="s">
        <v>106</v>
      </c>
      <c r="I141" s="26" t="s">
        <v>630</v>
      </c>
      <c r="J141" s="34" t="s">
        <v>631</v>
      </c>
      <c r="K141" s="26" t="s">
        <v>108</v>
      </c>
      <c r="L141" s="27">
        <v>695310</v>
      </c>
      <c r="M141" s="27">
        <v>113211</v>
      </c>
    </row>
    <row r="142" spans="1:13" ht="15" customHeight="1" x14ac:dyDescent="0.2">
      <c r="A142" t="s">
        <v>95</v>
      </c>
      <c r="B142" s="26" t="s">
        <v>383</v>
      </c>
      <c r="C142" s="26">
        <v>21</v>
      </c>
      <c r="D142" t="s">
        <v>632</v>
      </c>
      <c r="E142" s="26" t="s">
        <v>94</v>
      </c>
      <c r="F142" s="26" t="s">
        <v>633</v>
      </c>
      <c r="G142" s="26" t="s">
        <v>105</v>
      </c>
      <c r="H142" s="26" t="s">
        <v>106</v>
      </c>
      <c r="I142" s="26" t="s">
        <v>633</v>
      </c>
      <c r="J142" s="34" t="s">
        <v>634</v>
      </c>
      <c r="K142" s="26" t="s">
        <v>108</v>
      </c>
      <c r="L142" s="27">
        <v>38672</v>
      </c>
      <c r="M142" s="27">
        <v>7138</v>
      </c>
    </row>
    <row r="143" spans="1:13" ht="15" customHeight="1" x14ac:dyDescent="0.2">
      <c r="A143" t="s">
        <v>97</v>
      </c>
      <c r="B143" s="26" t="s">
        <v>384</v>
      </c>
      <c r="C143" s="26">
        <v>1</v>
      </c>
      <c r="D143" t="s">
        <v>635</v>
      </c>
      <c r="E143" s="26" t="s">
        <v>96</v>
      </c>
      <c r="F143" s="26" t="s">
        <v>636</v>
      </c>
      <c r="G143" s="26" t="s">
        <v>105</v>
      </c>
      <c r="H143" s="26" t="s">
        <v>106</v>
      </c>
      <c r="I143" s="26" t="s">
        <v>636</v>
      </c>
      <c r="J143" s="34" t="s">
        <v>637</v>
      </c>
      <c r="K143" s="26" t="s">
        <v>108</v>
      </c>
      <c r="L143" s="27">
        <v>768647</v>
      </c>
      <c r="M143" s="27">
        <v>186176</v>
      </c>
    </row>
    <row r="144" spans="1:13" ht="15" customHeight="1" x14ac:dyDescent="0.2">
      <c r="A144" t="s">
        <v>99</v>
      </c>
      <c r="B144" s="26" t="s">
        <v>385</v>
      </c>
      <c r="C144" s="26">
        <v>22</v>
      </c>
      <c r="D144" t="s">
        <v>638</v>
      </c>
      <c r="E144" s="26" t="s">
        <v>98</v>
      </c>
      <c r="F144" s="26" t="s">
        <v>639</v>
      </c>
      <c r="G144" s="26" t="s">
        <v>105</v>
      </c>
      <c r="H144" s="26" t="s">
        <v>106</v>
      </c>
      <c r="I144" s="26" t="s">
        <v>639</v>
      </c>
      <c r="J144" s="34" t="s">
        <v>640</v>
      </c>
      <c r="K144" s="26" t="s">
        <v>108</v>
      </c>
      <c r="L144" s="27">
        <v>46882</v>
      </c>
      <c r="M144" s="27">
        <v>111</v>
      </c>
    </row>
    <row r="145" spans="1:13" ht="15" customHeight="1" x14ac:dyDescent="0.2">
      <c r="A145" t="s">
        <v>99</v>
      </c>
      <c r="B145" s="26" t="s">
        <v>385</v>
      </c>
      <c r="C145" s="26">
        <v>22</v>
      </c>
      <c r="D145" t="s">
        <v>497</v>
      </c>
      <c r="E145" s="26" t="s">
        <v>98</v>
      </c>
      <c r="F145" s="26" t="s">
        <v>498</v>
      </c>
      <c r="G145" s="26" t="s">
        <v>105</v>
      </c>
      <c r="H145" s="26" t="s">
        <v>106</v>
      </c>
      <c r="I145" s="26" t="s">
        <v>498</v>
      </c>
      <c r="J145" s="34" t="s">
        <v>499</v>
      </c>
      <c r="K145" s="26" t="s">
        <v>108</v>
      </c>
      <c r="L145" s="27">
        <v>516029</v>
      </c>
      <c r="M145" s="27">
        <v>3823</v>
      </c>
    </row>
    <row r="146" spans="1:13" ht="15" customHeight="1" x14ac:dyDescent="0.2">
      <c r="A146" t="s">
        <v>101</v>
      </c>
      <c r="B146" s="26" t="s">
        <v>386</v>
      </c>
      <c r="C146" s="26">
        <v>1</v>
      </c>
      <c r="D146" t="s">
        <v>387</v>
      </c>
      <c r="E146" s="26" t="s">
        <v>100</v>
      </c>
      <c r="F146" s="26" t="s">
        <v>388</v>
      </c>
      <c r="G146" s="26" t="s">
        <v>105</v>
      </c>
      <c r="H146" s="26" t="s">
        <v>106</v>
      </c>
      <c r="I146" s="26" t="s">
        <v>388</v>
      </c>
      <c r="J146" s="34" t="s">
        <v>389</v>
      </c>
      <c r="K146" s="26" t="s">
        <v>108</v>
      </c>
      <c r="L146" s="27">
        <v>467610</v>
      </c>
      <c r="M146" s="27">
        <v>293239</v>
      </c>
    </row>
    <row r="147" spans="1:13" ht="15" customHeight="1" x14ac:dyDescent="0.2">
      <c r="A147" t="s">
        <v>101</v>
      </c>
      <c r="B147" s="26" t="s">
        <v>386</v>
      </c>
      <c r="C147" s="26">
        <v>1</v>
      </c>
      <c r="D147" t="s">
        <v>390</v>
      </c>
      <c r="E147" s="26" t="s">
        <v>100</v>
      </c>
      <c r="F147" s="26" t="s">
        <v>391</v>
      </c>
      <c r="G147" s="26" t="s">
        <v>105</v>
      </c>
      <c r="H147" s="26" t="s">
        <v>106</v>
      </c>
      <c r="I147" s="26" t="s">
        <v>391</v>
      </c>
      <c r="J147" s="34" t="s">
        <v>392</v>
      </c>
      <c r="K147" s="26" t="s">
        <v>108</v>
      </c>
      <c r="L147" s="27">
        <v>38938</v>
      </c>
      <c r="M147" s="27">
        <v>7606</v>
      </c>
    </row>
    <row r="148" spans="1:13" ht="15" customHeight="1" x14ac:dyDescent="0.2">
      <c r="A148" t="s">
        <v>101</v>
      </c>
      <c r="B148" s="26" t="s">
        <v>386</v>
      </c>
      <c r="C148" s="26">
        <v>1</v>
      </c>
      <c r="D148" t="s">
        <v>393</v>
      </c>
      <c r="E148" s="26" t="s">
        <v>100</v>
      </c>
      <c r="F148" s="26" t="s">
        <v>394</v>
      </c>
      <c r="G148" s="26" t="s">
        <v>105</v>
      </c>
      <c r="H148" s="26" t="s">
        <v>106</v>
      </c>
      <c r="I148" s="26" t="s">
        <v>394</v>
      </c>
      <c r="J148" s="34" t="s">
        <v>395</v>
      </c>
      <c r="K148" s="26" t="s">
        <v>108</v>
      </c>
      <c r="L148" s="27">
        <v>325373</v>
      </c>
      <c r="M148" s="27">
        <v>56586</v>
      </c>
    </row>
    <row r="149" spans="1:13" ht="15" customHeight="1" x14ac:dyDescent="0.2">
      <c r="A149" t="s">
        <v>101</v>
      </c>
      <c r="B149" s="26" t="s">
        <v>386</v>
      </c>
      <c r="C149" s="26">
        <v>1</v>
      </c>
      <c r="D149" t="s">
        <v>396</v>
      </c>
      <c r="E149" s="26" t="s">
        <v>100</v>
      </c>
      <c r="F149" s="26" t="s">
        <v>397</v>
      </c>
      <c r="G149" s="26" t="s">
        <v>105</v>
      </c>
      <c r="H149" s="26" t="s">
        <v>106</v>
      </c>
      <c r="I149" s="26" t="s">
        <v>397</v>
      </c>
      <c r="J149" s="34" t="s">
        <v>398</v>
      </c>
      <c r="K149" s="26" t="s">
        <v>108</v>
      </c>
      <c r="L149" s="27">
        <v>219832</v>
      </c>
      <c r="M149" s="27">
        <v>83707</v>
      </c>
    </row>
    <row r="150" spans="1:13" ht="15" customHeight="1" x14ac:dyDescent="0.2">
      <c r="A150" t="s">
        <v>101</v>
      </c>
      <c r="B150" s="26" t="s">
        <v>386</v>
      </c>
      <c r="C150" s="26">
        <v>1</v>
      </c>
      <c r="D150" t="s">
        <v>399</v>
      </c>
      <c r="E150" s="26" t="s">
        <v>100</v>
      </c>
      <c r="F150" s="26" t="s">
        <v>400</v>
      </c>
      <c r="G150" s="26" t="s">
        <v>105</v>
      </c>
      <c r="H150" s="26" t="s">
        <v>106</v>
      </c>
      <c r="I150" s="26" t="s">
        <v>400</v>
      </c>
      <c r="J150" s="34" t="s">
        <v>401</v>
      </c>
      <c r="K150" s="26" t="s">
        <v>108</v>
      </c>
      <c r="L150" s="27">
        <v>101512</v>
      </c>
      <c r="M150" s="27">
        <v>3718</v>
      </c>
    </row>
    <row r="151" spans="1:13" ht="15" customHeight="1" x14ac:dyDescent="0.2">
      <c r="A151" t="s">
        <v>103</v>
      </c>
      <c r="B151" s="26" t="s">
        <v>402</v>
      </c>
      <c r="C151" s="26">
        <v>58</v>
      </c>
      <c r="D151" t="s">
        <v>641</v>
      </c>
      <c r="E151" s="26" t="s">
        <v>102</v>
      </c>
      <c r="F151" s="26" t="s">
        <v>406</v>
      </c>
      <c r="G151" s="26" t="s">
        <v>105</v>
      </c>
      <c r="H151" s="26" t="s">
        <v>106</v>
      </c>
      <c r="I151" s="26" t="s">
        <v>406</v>
      </c>
      <c r="J151" s="34" t="s">
        <v>642</v>
      </c>
      <c r="K151" s="26" t="s">
        <v>107</v>
      </c>
      <c r="L151" s="27">
        <v>733121</v>
      </c>
      <c r="M151" s="27">
        <v>733121</v>
      </c>
    </row>
    <row r="152" spans="1:13" ht="15" customHeight="1" x14ac:dyDescent="0.2">
      <c r="A152" t="s">
        <v>103</v>
      </c>
      <c r="B152" s="26" t="s">
        <v>402</v>
      </c>
      <c r="C152" s="26">
        <v>58</v>
      </c>
      <c r="D152" t="s">
        <v>643</v>
      </c>
      <c r="E152" s="26" t="s">
        <v>102</v>
      </c>
      <c r="F152" s="26" t="s">
        <v>644</v>
      </c>
      <c r="G152" s="26" t="s">
        <v>105</v>
      </c>
      <c r="H152" s="26" t="s">
        <v>106</v>
      </c>
      <c r="I152" s="26" t="s">
        <v>644</v>
      </c>
      <c r="J152" s="34" t="s">
        <v>645</v>
      </c>
      <c r="K152" s="26" t="s">
        <v>108</v>
      </c>
      <c r="L152" s="27">
        <v>741132</v>
      </c>
      <c r="M152" s="27">
        <v>55285</v>
      </c>
    </row>
    <row r="153" spans="1:13" ht="15" customHeight="1" x14ac:dyDescent="0.2">
      <c r="A153" t="s">
        <v>103</v>
      </c>
      <c r="B153" s="26" t="s">
        <v>402</v>
      </c>
      <c r="C153" s="26">
        <v>58</v>
      </c>
      <c r="D153" t="s">
        <v>646</v>
      </c>
      <c r="E153" s="26" t="s">
        <v>102</v>
      </c>
      <c r="F153" s="26" t="s">
        <v>647</v>
      </c>
      <c r="G153" s="26" t="s">
        <v>105</v>
      </c>
      <c r="H153" s="26" t="s">
        <v>106</v>
      </c>
      <c r="I153" s="26" t="s">
        <v>647</v>
      </c>
      <c r="J153" s="34" t="s">
        <v>648</v>
      </c>
      <c r="K153" s="26" t="s">
        <v>108</v>
      </c>
      <c r="L153" s="27">
        <v>2213632</v>
      </c>
      <c r="M153" s="27">
        <v>355197</v>
      </c>
    </row>
    <row r="154" spans="1:13" ht="15" customHeight="1" x14ac:dyDescent="0.2">
      <c r="A154" t="s">
        <v>103</v>
      </c>
      <c r="B154" s="26" t="s">
        <v>402</v>
      </c>
      <c r="C154" s="26">
        <v>58</v>
      </c>
      <c r="D154" t="s">
        <v>403</v>
      </c>
      <c r="E154" s="26" t="s">
        <v>102</v>
      </c>
      <c r="F154" s="26" t="s">
        <v>404</v>
      </c>
      <c r="G154" s="26" t="s">
        <v>105</v>
      </c>
      <c r="H154" s="26" t="s">
        <v>106</v>
      </c>
      <c r="I154" s="26" t="s">
        <v>404</v>
      </c>
      <c r="J154" s="34" t="s">
        <v>405</v>
      </c>
      <c r="K154" s="26" t="s">
        <v>108</v>
      </c>
      <c r="L154" s="27">
        <v>4202183</v>
      </c>
      <c r="M154" s="27">
        <v>266560</v>
      </c>
    </row>
    <row r="155" spans="1:13" ht="15" customHeight="1" x14ac:dyDescent="0.2">
      <c r="A155" t="s">
        <v>103</v>
      </c>
      <c r="B155" s="26" t="s">
        <v>402</v>
      </c>
      <c r="C155" s="26">
        <v>58</v>
      </c>
      <c r="D155" t="s">
        <v>500</v>
      </c>
      <c r="E155" s="26" t="s">
        <v>102</v>
      </c>
      <c r="F155" s="26" t="s">
        <v>406</v>
      </c>
      <c r="G155" s="26" t="s">
        <v>501</v>
      </c>
      <c r="H155" s="26" t="s">
        <v>502</v>
      </c>
      <c r="I155" s="26" t="s">
        <v>503</v>
      </c>
      <c r="J155" s="34" t="s">
        <v>504</v>
      </c>
      <c r="K155" s="26" t="s">
        <v>113</v>
      </c>
      <c r="L155" s="27">
        <v>22705</v>
      </c>
      <c r="M155" s="27">
        <v>5177</v>
      </c>
    </row>
    <row r="156" spans="1:13" ht="15" customHeight="1" x14ac:dyDescent="0.25">
      <c r="A156" s="41" t="s">
        <v>9</v>
      </c>
      <c r="B156" s="42"/>
      <c r="C156" s="42"/>
      <c r="D156" s="41"/>
      <c r="E156" s="42"/>
      <c r="F156" s="42"/>
      <c r="G156" s="42"/>
      <c r="H156" s="42"/>
      <c r="I156" s="42"/>
      <c r="J156" s="41"/>
      <c r="K156" s="42"/>
      <c r="L156" s="43">
        <f>SUBTOTAL(109,Table1[2024‒25
Final Allocation])</f>
        <v>298851252</v>
      </c>
      <c r="M156" s="44">
        <f>SUBTOTAL(109,Table1[7th Apportionment])</f>
        <v>34897678</v>
      </c>
    </row>
    <row r="157" spans="1:13" ht="15" customHeight="1" x14ac:dyDescent="0.2">
      <c r="A157" s="2" t="s">
        <v>0</v>
      </c>
      <c r="B157" s="2"/>
      <c r="C157" s="2"/>
    </row>
    <row r="158" spans="1:13" ht="15" customHeight="1" x14ac:dyDescent="0.2">
      <c r="A158" s="2" t="s">
        <v>3</v>
      </c>
      <c r="B158" s="2"/>
      <c r="C158" s="2"/>
    </row>
    <row r="159" spans="1:13" ht="15" customHeight="1" x14ac:dyDescent="0.2">
      <c r="A159" s="30" t="s">
        <v>506</v>
      </c>
      <c r="B159" s="16"/>
      <c r="C159" s="16"/>
    </row>
  </sheetData>
  <phoneticPr fontId="46" type="noConversion"/>
  <pageMargins left="0.7" right="0.7" top="0.75" bottom="0.75" header="0.3" footer="0.3"/>
  <pageSetup scale="30" fitToHeight="0" orientation="landscape" r:id="rId1"/>
  <headerFooter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BA16E-97CD-405A-83FE-1F0BDE08883B}">
  <dimension ref="A1:E51"/>
  <sheetViews>
    <sheetView zoomScaleNormal="100" workbookViewId="0"/>
  </sheetViews>
  <sheetFormatPr defaultRowHeight="15" x14ac:dyDescent="0.2"/>
  <cols>
    <col min="1" max="1" width="14.77734375" customWidth="1"/>
    <col min="2" max="2" width="17.6640625" customWidth="1"/>
    <col min="3" max="3" width="29.44140625" customWidth="1"/>
    <col min="4" max="4" width="20.77734375" customWidth="1"/>
    <col min="5" max="5" width="12.21875" customWidth="1"/>
  </cols>
  <sheetData>
    <row r="1" spans="1:5" ht="20.25" x14ac:dyDescent="0.3">
      <c r="A1" s="22" t="s">
        <v>507</v>
      </c>
      <c r="B1" s="23"/>
      <c r="C1" s="23"/>
      <c r="D1" s="23"/>
    </row>
    <row r="2" spans="1:5" ht="18" x14ac:dyDescent="0.2">
      <c r="A2" s="17" t="s">
        <v>16</v>
      </c>
      <c r="B2" s="23"/>
      <c r="C2" s="23"/>
      <c r="D2" s="23"/>
    </row>
    <row r="3" spans="1:5" ht="15.75" x14ac:dyDescent="0.25">
      <c r="A3" s="24" t="s">
        <v>6</v>
      </c>
      <c r="B3" s="23"/>
      <c r="C3" s="23"/>
      <c r="D3" s="23"/>
    </row>
    <row r="4" spans="1:5" ht="15.75" x14ac:dyDescent="0.25">
      <c r="A4" s="9" t="s">
        <v>20</v>
      </c>
      <c r="B4" s="23"/>
      <c r="C4" s="23"/>
      <c r="D4" s="23"/>
    </row>
    <row r="5" spans="1:5" ht="30.75" customHeight="1" x14ac:dyDescent="0.25">
      <c r="A5" s="35" t="s">
        <v>13</v>
      </c>
      <c r="B5" s="35" t="s">
        <v>18</v>
      </c>
      <c r="C5" s="35" t="s">
        <v>17</v>
      </c>
      <c r="D5" s="35" t="s">
        <v>19</v>
      </c>
      <c r="E5" s="35" t="s">
        <v>650</v>
      </c>
    </row>
    <row r="6" spans="1:5" x14ac:dyDescent="0.2">
      <c r="A6" s="25" t="s">
        <v>23</v>
      </c>
      <c r="B6" t="s">
        <v>24</v>
      </c>
      <c r="C6" s="26" t="s">
        <v>649</v>
      </c>
      <c r="D6" s="27">
        <v>102894</v>
      </c>
      <c r="E6" s="40" t="s">
        <v>651</v>
      </c>
    </row>
    <row r="7" spans="1:5" x14ac:dyDescent="0.2">
      <c r="A7" s="25" t="s">
        <v>518</v>
      </c>
      <c r="B7" t="s">
        <v>515</v>
      </c>
      <c r="C7" s="26" t="s">
        <v>649</v>
      </c>
      <c r="D7" s="27">
        <v>12618</v>
      </c>
      <c r="E7" s="40" t="s">
        <v>652</v>
      </c>
    </row>
    <row r="8" spans="1:5" x14ac:dyDescent="0.2">
      <c r="A8" s="25" t="s">
        <v>25</v>
      </c>
      <c r="B8" t="s">
        <v>26</v>
      </c>
      <c r="C8" s="26" t="s">
        <v>649</v>
      </c>
      <c r="D8" s="27">
        <v>829609</v>
      </c>
      <c r="E8" s="40" t="s">
        <v>653</v>
      </c>
    </row>
    <row r="9" spans="1:5" x14ac:dyDescent="0.2">
      <c r="A9" s="25" t="s">
        <v>27</v>
      </c>
      <c r="B9" t="s">
        <v>28</v>
      </c>
      <c r="C9" s="26" t="s">
        <v>649</v>
      </c>
      <c r="D9" s="27">
        <v>32181</v>
      </c>
      <c r="E9" s="40" t="s">
        <v>654</v>
      </c>
    </row>
    <row r="10" spans="1:5" x14ac:dyDescent="0.2">
      <c r="A10" s="25" t="s">
        <v>29</v>
      </c>
      <c r="B10" t="s">
        <v>30</v>
      </c>
      <c r="C10" s="26" t="s">
        <v>649</v>
      </c>
      <c r="D10" s="27">
        <v>20541</v>
      </c>
      <c r="E10" s="40" t="s">
        <v>655</v>
      </c>
    </row>
    <row r="11" spans="1:5" x14ac:dyDescent="0.2">
      <c r="A11" s="25" t="s">
        <v>31</v>
      </c>
      <c r="B11" t="s">
        <v>32</v>
      </c>
      <c r="C11" s="26" t="s">
        <v>649</v>
      </c>
      <c r="D11" s="27">
        <v>2698959</v>
      </c>
      <c r="E11" s="40" t="s">
        <v>656</v>
      </c>
    </row>
    <row r="12" spans="1:5" x14ac:dyDescent="0.2">
      <c r="A12" s="25" t="s">
        <v>33</v>
      </c>
      <c r="B12" t="s">
        <v>34</v>
      </c>
      <c r="C12" s="26" t="s">
        <v>649</v>
      </c>
      <c r="D12" s="27">
        <v>101440</v>
      </c>
      <c r="E12" s="40" t="s">
        <v>657</v>
      </c>
    </row>
    <row r="13" spans="1:5" x14ac:dyDescent="0.2">
      <c r="A13" s="25" t="s">
        <v>35</v>
      </c>
      <c r="B13" t="s">
        <v>36</v>
      </c>
      <c r="C13" s="26" t="s">
        <v>649</v>
      </c>
      <c r="D13" s="27">
        <v>984483</v>
      </c>
      <c r="E13" s="40" t="s">
        <v>658</v>
      </c>
    </row>
    <row r="14" spans="1:5" x14ac:dyDescent="0.2">
      <c r="A14" s="25" t="s">
        <v>37</v>
      </c>
      <c r="B14" t="s">
        <v>38</v>
      </c>
      <c r="C14" s="26" t="s">
        <v>649</v>
      </c>
      <c r="D14" s="27">
        <v>8321</v>
      </c>
      <c r="E14" s="40" t="s">
        <v>659</v>
      </c>
    </row>
    <row r="15" spans="1:5" x14ac:dyDescent="0.2">
      <c r="A15" s="25" t="s">
        <v>39</v>
      </c>
      <c r="B15" t="s">
        <v>40</v>
      </c>
      <c r="C15" s="26" t="s">
        <v>649</v>
      </c>
      <c r="D15" s="27">
        <v>776121</v>
      </c>
      <c r="E15" s="40" t="s">
        <v>660</v>
      </c>
    </row>
    <row r="16" spans="1:5" x14ac:dyDescent="0.2">
      <c r="A16" s="25" t="s">
        <v>41</v>
      </c>
      <c r="B16" t="s">
        <v>42</v>
      </c>
      <c r="C16" s="26" t="s">
        <v>649</v>
      </c>
      <c r="D16" s="27">
        <v>2310686</v>
      </c>
      <c r="E16" s="40" t="s">
        <v>661</v>
      </c>
    </row>
    <row r="17" spans="1:5" x14ac:dyDescent="0.2">
      <c r="A17" s="25" t="s">
        <v>43</v>
      </c>
      <c r="B17" t="s">
        <v>44</v>
      </c>
      <c r="C17" s="26" t="s">
        <v>649</v>
      </c>
      <c r="D17" s="27">
        <v>104781</v>
      </c>
      <c r="E17" s="40" t="s">
        <v>662</v>
      </c>
    </row>
    <row r="18" spans="1:5" x14ac:dyDescent="0.2">
      <c r="A18" s="25" t="s">
        <v>45</v>
      </c>
      <c r="B18" t="s">
        <v>46</v>
      </c>
      <c r="C18" s="26" t="s">
        <v>649</v>
      </c>
      <c r="D18" s="27">
        <v>30508</v>
      </c>
      <c r="E18" s="40" t="s">
        <v>663</v>
      </c>
    </row>
    <row r="19" spans="1:5" x14ac:dyDescent="0.2">
      <c r="A19" s="25" t="s">
        <v>47</v>
      </c>
      <c r="B19" t="s">
        <v>443</v>
      </c>
      <c r="C19" s="26" t="s">
        <v>649</v>
      </c>
      <c r="D19" s="27">
        <v>7809856</v>
      </c>
      <c r="E19" s="40" t="s">
        <v>664</v>
      </c>
    </row>
    <row r="20" spans="1:5" x14ac:dyDescent="0.2">
      <c r="A20" s="25" t="s">
        <v>48</v>
      </c>
      <c r="B20" t="s">
        <v>49</v>
      </c>
      <c r="C20" s="26" t="s">
        <v>649</v>
      </c>
      <c r="D20" s="27">
        <v>253195</v>
      </c>
      <c r="E20" s="40" t="s">
        <v>665</v>
      </c>
    </row>
    <row r="21" spans="1:5" x14ac:dyDescent="0.2">
      <c r="A21" s="25" t="s">
        <v>50</v>
      </c>
      <c r="B21" t="s">
        <v>51</v>
      </c>
      <c r="C21" s="26" t="s">
        <v>649</v>
      </c>
      <c r="D21" s="27">
        <v>106655</v>
      </c>
      <c r="E21" s="40" t="s">
        <v>666</v>
      </c>
    </row>
    <row r="22" spans="1:5" x14ac:dyDescent="0.2">
      <c r="A22" s="25" t="s">
        <v>52</v>
      </c>
      <c r="B22" t="s">
        <v>53</v>
      </c>
      <c r="C22" s="26" t="s">
        <v>649</v>
      </c>
      <c r="D22" s="27">
        <v>5515</v>
      </c>
      <c r="E22" s="40" t="s">
        <v>667</v>
      </c>
    </row>
    <row r="23" spans="1:5" x14ac:dyDescent="0.2">
      <c r="A23" s="25" t="s">
        <v>54</v>
      </c>
      <c r="B23" t="s">
        <v>55</v>
      </c>
      <c r="C23" s="26" t="s">
        <v>649</v>
      </c>
      <c r="D23" s="27">
        <v>36780</v>
      </c>
      <c r="E23" s="40" t="s">
        <v>668</v>
      </c>
    </row>
    <row r="24" spans="1:5" x14ac:dyDescent="0.2">
      <c r="A24" s="25" t="s">
        <v>56</v>
      </c>
      <c r="B24" t="s">
        <v>57</v>
      </c>
      <c r="C24" s="26" t="s">
        <v>649</v>
      </c>
      <c r="D24" s="29">
        <v>983648</v>
      </c>
      <c r="E24" s="40" t="s">
        <v>669</v>
      </c>
    </row>
    <row r="25" spans="1:5" x14ac:dyDescent="0.2">
      <c r="A25" s="25" t="s">
        <v>58</v>
      </c>
      <c r="B25" t="s">
        <v>59</v>
      </c>
      <c r="C25" s="26" t="s">
        <v>649</v>
      </c>
      <c r="D25" s="29">
        <v>3078</v>
      </c>
      <c r="E25" s="40" t="s">
        <v>670</v>
      </c>
    </row>
    <row r="26" spans="1:5" x14ac:dyDescent="0.2">
      <c r="A26" s="25" t="s">
        <v>60</v>
      </c>
      <c r="B26" t="s">
        <v>61</v>
      </c>
      <c r="C26" s="26" t="s">
        <v>649</v>
      </c>
      <c r="D26" s="27">
        <v>31773</v>
      </c>
      <c r="E26" s="40" t="s">
        <v>671</v>
      </c>
    </row>
    <row r="27" spans="1:5" x14ac:dyDescent="0.2">
      <c r="A27" s="25" t="s">
        <v>62</v>
      </c>
      <c r="B27" t="s">
        <v>63</v>
      </c>
      <c r="C27" s="26" t="s">
        <v>649</v>
      </c>
      <c r="D27" s="27">
        <v>7428106</v>
      </c>
      <c r="E27" s="40" t="s">
        <v>672</v>
      </c>
    </row>
    <row r="28" spans="1:5" x14ac:dyDescent="0.2">
      <c r="A28" s="25" t="s">
        <v>64</v>
      </c>
      <c r="B28" t="s">
        <v>65</v>
      </c>
      <c r="C28" s="26" t="s">
        <v>649</v>
      </c>
      <c r="D28" s="27">
        <v>21667</v>
      </c>
      <c r="E28" s="40" t="s">
        <v>673</v>
      </c>
    </row>
    <row r="29" spans="1:5" x14ac:dyDescent="0.2">
      <c r="A29" s="25" t="s">
        <v>66</v>
      </c>
      <c r="B29" t="s">
        <v>67</v>
      </c>
      <c r="C29" s="26" t="s">
        <v>649</v>
      </c>
      <c r="D29" s="27">
        <v>1090576</v>
      </c>
      <c r="E29" s="40" t="s">
        <v>674</v>
      </c>
    </row>
    <row r="30" spans="1:5" x14ac:dyDescent="0.2">
      <c r="A30" s="25" t="s">
        <v>68</v>
      </c>
      <c r="B30" t="s">
        <v>69</v>
      </c>
      <c r="C30" s="26" t="s">
        <v>649</v>
      </c>
      <c r="D30" s="27">
        <v>1303250</v>
      </c>
      <c r="E30" s="40" t="s">
        <v>675</v>
      </c>
    </row>
    <row r="31" spans="1:5" x14ac:dyDescent="0.2">
      <c r="A31" s="25" t="s">
        <v>70</v>
      </c>
      <c r="B31" t="s">
        <v>71</v>
      </c>
      <c r="C31" s="26" t="s">
        <v>649</v>
      </c>
      <c r="D31" s="27">
        <v>5343</v>
      </c>
      <c r="E31" s="40" t="s">
        <v>676</v>
      </c>
    </row>
    <row r="32" spans="1:5" x14ac:dyDescent="0.2">
      <c r="A32" s="25" t="s">
        <v>72</v>
      </c>
      <c r="B32" t="s">
        <v>73</v>
      </c>
      <c r="C32" s="26" t="s">
        <v>649</v>
      </c>
      <c r="D32" s="27">
        <v>1529365</v>
      </c>
      <c r="E32" s="40" t="s">
        <v>677</v>
      </c>
    </row>
    <row r="33" spans="1:5" x14ac:dyDescent="0.2">
      <c r="A33" s="25" t="s">
        <v>74</v>
      </c>
      <c r="B33" t="s">
        <v>75</v>
      </c>
      <c r="C33" s="26" t="s">
        <v>649</v>
      </c>
      <c r="D33" s="27">
        <v>171650</v>
      </c>
      <c r="E33" s="40" t="s">
        <v>678</v>
      </c>
    </row>
    <row r="34" spans="1:5" x14ac:dyDescent="0.2">
      <c r="A34" s="25" t="s">
        <v>76</v>
      </c>
      <c r="B34" t="s">
        <v>77</v>
      </c>
      <c r="C34" s="26" t="s">
        <v>649</v>
      </c>
      <c r="D34" s="27">
        <v>112095</v>
      </c>
      <c r="E34" s="40" t="s">
        <v>679</v>
      </c>
    </row>
    <row r="35" spans="1:5" x14ac:dyDescent="0.2">
      <c r="A35" s="25" t="s">
        <v>78</v>
      </c>
      <c r="B35" t="s">
        <v>79</v>
      </c>
      <c r="C35" s="26" t="s">
        <v>649</v>
      </c>
      <c r="D35" s="27">
        <v>803251</v>
      </c>
      <c r="E35" s="40" t="s">
        <v>680</v>
      </c>
    </row>
    <row r="36" spans="1:5" x14ac:dyDescent="0.2">
      <c r="A36" s="25" t="s">
        <v>80</v>
      </c>
      <c r="B36" t="s">
        <v>81</v>
      </c>
      <c r="C36" s="26" t="s">
        <v>649</v>
      </c>
      <c r="D36" s="27">
        <v>218451</v>
      </c>
      <c r="E36" s="40" t="s">
        <v>681</v>
      </c>
    </row>
    <row r="37" spans="1:5" x14ac:dyDescent="0.2">
      <c r="A37" s="25" t="s">
        <v>82</v>
      </c>
      <c r="B37" t="s">
        <v>83</v>
      </c>
      <c r="C37" s="26" t="s">
        <v>649</v>
      </c>
      <c r="D37" s="27">
        <v>1252336</v>
      </c>
      <c r="E37" s="40" t="s">
        <v>682</v>
      </c>
    </row>
    <row r="38" spans="1:5" x14ac:dyDescent="0.2">
      <c r="A38" s="25" t="s">
        <v>84</v>
      </c>
      <c r="B38" t="s">
        <v>85</v>
      </c>
      <c r="C38" s="26" t="s">
        <v>649</v>
      </c>
      <c r="D38" s="27">
        <v>654925</v>
      </c>
      <c r="E38" s="40" t="s">
        <v>683</v>
      </c>
    </row>
    <row r="39" spans="1:5" x14ac:dyDescent="0.2">
      <c r="A39" s="25" t="s">
        <v>86</v>
      </c>
      <c r="B39" t="s">
        <v>87</v>
      </c>
      <c r="C39" s="26" t="s">
        <v>649</v>
      </c>
      <c r="D39" s="27">
        <v>89067</v>
      </c>
      <c r="E39" s="40" t="s">
        <v>684</v>
      </c>
    </row>
    <row r="40" spans="1:5" x14ac:dyDescent="0.2">
      <c r="A40" s="25" t="s">
        <v>88</v>
      </c>
      <c r="B40" t="s">
        <v>89</v>
      </c>
      <c r="C40" s="26" t="s">
        <v>649</v>
      </c>
      <c r="D40" s="27">
        <v>276896</v>
      </c>
      <c r="E40" s="40" t="s">
        <v>685</v>
      </c>
    </row>
    <row r="41" spans="1:5" x14ac:dyDescent="0.2">
      <c r="A41" s="25" t="s">
        <v>90</v>
      </c>
      <c r="B41" t="s">
        <v>91</v>
      </c>
      <c r="C41" s="26" t="s">
        <v>649</v>
      </c>
      <c r="D41" s="27">
        <v>474239</v>
      </c>
      <c r="E41" s="40" t="s">
        <v>686</v>
      </c>
    </row>
    <row r="42" spans="1:5" x14ac:dyDescent="0.2">
      <c r="A42" s="25" t="s">
        <v>92</v>
      </c>
      <c r="B42" t="s">
        <v>93</v>
      </c>
      <c r="C42" s="26" t="s">
        <v>649</v>
      </c>
      <c r="D42" s="27">
        <v>43154</v>
      </c>
      <c r="E42" s="40" t="s">
        <v>687</v>
      </c>
    </row>
    <row r="43" spans="1:5" x14ac:dyDescent="0.2">
      <c r="A43" s="25" t="s">
        <v>94</v>
      </c>
      <c r="B43" t="s">
        <v>95</v>
      </c>
      <c r="C43" s="26" t="s">
        <v>649</v>
      </c>
      <c r="D43" s="27">
        <v>129359</v>
      </c>
      <c r="E43" s="40" t="s">
        <v>688</v>
      </c>
    </row>
    <row r="44" spans="1:5" x14ac:dyDescent="0.2">
      <c r="A44" s="25" t="s">
        <v>96</v>
      </c>
      <c r="B44" t="s">
        <v>97</v>
      </c>
      <c r="C44" s="26" t="s">
        <v>649</v>
      </c>
      <c r="D44" s="27">
        <v>186176</v>
      </c>
      <c r="E44" s="40" t="s">
        <v>689</v>
      </c>
    </row>
    <row r="45" spans="1:5" x14ac:dyDescent="0.2">
      <c r="A45" s="25" t="s">
        <v>98</v>
      </c>
      <c r="B45" t="s">
        <v>99</v>
      </c>
      <c r="C45" s="26" t="s">
        <v>649</v>
      </c>
      <c r="D45" s="27">
        <v>3934</v>
      </c>
      <c r="E45" s="40" t="s">
        <v>690</v>
      </c>
    </row>
    <row r="46" spans="1:5" x14ac:dyDescent="0.2">
      <c r="A46" s="25" t="s">
        <v>100</v>
      </c>
      <c r="B46" t="s">
        <v>101</v>
      </c>
      <c r="C46" s="26" t="s">
        <v>649</v>
      </c>
      <c r="D46" s="27">
        <v>444856</v>
      </c>
      <c r="E46" s="40" t="s">
        <v>691</v>
      </c>
    </row>
    <row r="47" spans="1:5" x14ac:dyDescent="0.2">
      <c r="A47" s="25" t="s">
        <v>102</v>
      </c>
      <c r="B47" t="s">
        <v>103</v>
      </c>
      <c r="C47" s="26" t="s">
        <v>649</v>
      </c>
      <c r="D47" s="27">
        <v>1415340</v>
      </c>
      <c r="E47" s="40" t="s">
        <v>692</v>
      </c>
    </row>
    <row r="48" spans="1:5" ht="15.75" x14ac:dyDescent="0.25">
      <c r="A48" s="36" t="s">
        <v>9</v>
      </c>
      <c r="B48" s="37"/>
      <c r="C48" s="38"/>
      <c r="D48" s="39">
        <f>SUBTOTAL(109,Table2[County Total])</f>
        <v>34897678</v>
      </c>
      <c r="E48" s="37"/>
    </row>
    <row r="49" spans="1:1" x14ac:dyDescent="0.2">
      <c r="A49" s="2" t="s">
        <v>0</v>
      </c>
    </row>
    <row r="50" spans="1:1" x14ac:dyDescent="0.2">
      <c r="A50" s="2" t="s">
        <v>3</v>
      </c>
    </row>
    <row r="51" spans="1:1" x14ac:dyDescent="0.2">
      <c r="A51" s="30" t="s">
        <v>506</v>
      </c>
    </row>
  </sheetData>
  <phoneticPr fontId="46" type="noConversion"/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24-25 Title I Pt A 7th - LEAs</vt:lpstr>
      <vt:lpstr>24-25 Title I Pt A 7th - Cty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Recip7-24: Title I, Part A (CA Dept of Education)</dc:title>
  <dc:subject>Title I, Part A Basic Grant program seventh apportionment schedule for fiscal year 2024-25.</dc:subject>
  <dc:creator/>
  <cp:keywords/>
  <cp:lastModifiedBy/>
  <dcterms:created xsi:type="dcterms:W3CDTF">2026-03-16T21:53:45Z</dcterms:created>
  <dcterms:modified xsi:type="dcterms:W3CDTF">2026-03-17T15:45:35Z</dcterms:modified>
</cp:coreProperties>
</file>