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0" documentId="13_ncr:1_{2676927D-5B4D-4260-A304-6C8FD2F57B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4-25 Title I-A, 9th-LEA" sheetId="7" r:id="rId1"/>
    <sheet name="24-25 Title I-A, 9th-County" sheetId="8" r:id="rId2"/>
  </sheets>
  <definedNames>
    <definedName name="_1_2005_06_RE_CERTIFICATIO">#REF!</definedName>
    <definedName name="_17_18_Public_Imm_Counts_by_District_w_removals">#REF!</definedName>
    <definedName name="_1718_EL_Counts___district_level">#REF!</definedName>
    <definedName name="_1718_EL_counts_from_Brady_eligibles_only">#REF!</definedName>
    <definedName name="_1819_EL_Data___LEA_Level">#REF!</definedName>
    <definedName name="_1819_imm_data___LEA_level">#REF!</definedName>
    <definedName name="_xlnm._FilterDatabase" localSheetId="0" hidden="1">'24-25 Title I-A, 9th-LEA'!#REF!</definedName>
    <definedName name="aaaaaaaaaaaaa">#REF!</definedName>
    <definedName name="aasddsdccfsdfsd">#REF!</definedName>
    <definedName name="adsadfsafdsdddddddddddddddddddddddddddddddddddddddddddddddddddddddddddddddd">#REF!</definedName>
    <definedName name="adsasdasasaasaaaaaaaaaaaaaaaaaaaaaaaaaaaa">#REF!</definedName>
    <definedName name="afewtewgregtrtgerfeafewafwe">#REF!</definedName>
    <definedName name="agg_to_district_level_110118">#REF!</definedName>
    <definedName name="Alabama">#REF!</definedName>
    <definedName name="Alaska">#REF!</definedName>
    <definedName name="allocation">#REF!</definedName>
    <definedName name="American_Samoa">#REF!</definedName>
    <definedName name="ANAdj">#REF!</definedName>
    <definedName name="ANAdjustment">#REF!</definedName>
    <definedName name="Arizona">#REF!</definedName>
    <definedName name="Arkansas">#REF!</definedName>
    <definedName name="CalcSnapshot">#REF!</definedName>
    <definedName name="California">#REF!</definedName>
    <definedName name="CALSTARS_to_FI_Cal_Crosswalk">#REF!</definedName>
    <definedName name="camaclosoedcharterss">#REF!</definedName>
    <definedName name="CharterInfoReport">#REF!</definedName>
    <definedName name="CharterStatus">#REF!</definedName>
    <definedName name="closed">#REF!</definedName>
    <definedName name="closed_cs">#REF!</definedName>
    <definedName name="CMDCq4">#REF!</definedName>
    <definedName name="CNIPS">#REF!</definedName>
    <definedName name="CNVAP">#REF!</definedName>
    <definedName name="COA_List">#REF!</definedName>
    <definedName name="Colorado">#REF!</definedName>
    <definedName name="Connecticut">#REF!</definedName>
    <definedName name="cons_list">#REF!</definedName>
    <definedName name="cons_list_for_SFSD">#REF!</definedName>
    <definedName name="Crosswalk">#REF!</definedName>
    <definedName name="cvcvcvcbbbbbbbbbbbbbbbbbbbbbbbbbbbbbbbbbbbbbbbbbbbbbbbbbbbbbbbbbbbbbbbbbbbbbbbbbbbbbbbbbbbbbbbbbbbbbbbbbbbbbbbbb">#REF!</definedName>
    <definedName name="cvzdvzcvzcv">#REF!</definedName>
    <definedName name="dasfsaddddddddddddddddddddddddddddddddddddddddddddddddddddddd">#REF!</definedName>
    <definedName name="dddddddddddddddddddddddddddddddddddddddddddddddddddddddd">#REF!</definedName>
    <definedName name="ddeeeeeeeeeeeeeeeeeeeeeeeeeeeeeeeeeeeeeeeeeeeeeeeeeeeee">#REF!</definedName>
    <definedName name="Debbie">#REF!</definedName>
    <definedName name="Delaware">#REF!</definedName>
    <definedName name="dfadsfsddsafadsfasdf">#REF!</definedName>
    <definedName name="dfafrerewfgdsvg">#REF!</definedName>
    <definedName name="dfasd1f32131df">#REF!</definedName>
    <definedName name="dfasdfsadfdsfdsafsafsafdafaesefewrewgrthyjyhkjhlhjljhklihukugiktuykuytkjtyuity">#REF!</definedName>
    <definedName name="dfdasdfsdf">#REF!</definedName>
    <definedName name="dfdfdsfsdfsdgs">#REF!</definedName>
    <definedName name="dfdffffffffffffffffffffffffffffffffffffffffffffffffffffffffffffffffffffffffffffffffffffffffffffffffffffffffffffffffffffff">#REF!</definedName>
    <definedName name="dfgdfgdfhsdghdsfgsdghsdfgrhsdhgdfsghsdfhg">#REF!</definedName>
    <definedName name="dfgsdfgdsgsdfgsdfgsfdgsdfgsfdgsdfg">#REF!</definedName>
    <definedName name="dfs">#REF!</definedName>
    <definedName name="dfsadfadsfas">#REF!</definedName>
    <definedName name="dfsdfadgfasdfgasdfasdfdsfdsgasdfgadsfdsf">#REF!</definedName>
    <definedName name="dfsdfasdf">#REF!</definedName>
    <definedName name="dfsdfdgdgdsf">#REF!</definedName>
    <definedName name="dfsdfds">#REF!</definedName>
    <definedName name="dfsdfewfedcfsdfeffdsdd">#REF!</definedName>
    <definedName name="dfsgdfgfsd">#REF!</definedName>
    <definedName name="District_of_Columbia">#REF!</definedName>
    <definedName name="DistrictDetailExpanded">#REF!</definedName>
    <definedName name="DistrictNewChTgtCalc">#REF!</definedName>
    <definedName name="DistrictSDLR1718">#REF!</definedName>
    <definedName name="DistrictSDTransP2_1718">#REF!</definedName>
    <definedName name="DistrictSDUPP1718">#REF!</definedName>
    <definedName name="DP_CountyLCFF">#REF!</definedName>
    <definedName name="DPEPACompare">#REF!</definedName>
    <definedName name="DPLCFFEnt">#REF!</definedName>
    <definedName name="dsfasdfasdfasdfas">#REF!</definedName>
    <definedName name="dsfasdfsf">#REF!</definedName>
    <definedName name="dsfdsafsdafsdafdsafdsa">#REF!</definedName>
    <definedName name="dsffffffffffffffffff">#REF!</definedName>
    <definedName name="dsfsdf564684eqewer">#REF!</definedName>
    <definedName name="dsfsdfdsfsdgfsdsdfsdfasdfdsffffffffffffffffffffffffffffffffffffffffffffffff">#REF!</definedName>
    <definedName name="dsfsdfsdfsdf">#REF!</definedName>
    <definedName name="dsfsfsdfsdfsdfsdfsdfsdfsfsdfsdf">#REF!</definedName>
    <definedName name="edsfsafsafadsgadsfasdfadfsadfasdfadfasdf">#REF!</definedName>
    <definedName name="eeeeeeeeeeeeeeeeeeeeeeeeeeeeeeeeeeeeeeeeeeeeeeeeeeeeeeeeeeeeeeeeeeeeeeeee">#REF!</definedName>
    <definedName name="efrewfrsfsdffsdfsdf546546445546sdfsadfad">#REF!</definedName>
    <definedName name="efrwaer3rwer23">#REF!</definedName>
    <definedName name="EL_19_20_cons_directory">#REF!</definedName>
    <definedName name="EL_19_20_DF_Directory">#REF!</definedName>
    <definedName name="EL_Count_and_Criteria">#REF!</definedName>
    <definedName name="ELIG6">#REF!</definedName>
    <definedName name="ELIG6a">#REF!</definedName>
    <definedName name="Eligible_and_Applied___Complete_List">#REF!</definedName>
    <definedName name="Eligible_and_Applied___Complete_List_1_AZ_Updates">#REF!</definedName>
    <definedName name="EMP">#REF!</definedName>
    <definedName name="ENC">#REF!</definedName>
    <definedName name="epa">#REF!</definedName>
    <definedName name="ererewrewetwtewtrew">#REF!</definedName>
    <definedName name="ERLRDDR">#REF!</definedName>
    <definedName name="fafasffdsfasd">#REF!</definedName>
    <definedName name="fasdweDWedsaD">#REF!</definedName>
    <definedName name="fdfdfdsf">#REF!</definedName>
    <definedName name="fdfdsfdddddddddd">#REF!</definedName>
    <definedName name="fdgbfdg">#REF!</definedName>
    <definedName name="fdgdsgsdfgs2g1sd32f1g32dsf13g213212312312313515">#REF!</definedName>
    <definedName name="fdgfdgfdsgsdgfsghsfhg254453453546">#REF!</definedName>
    <definedName name="fdgfdggfhgjghjhgkhkyugytytytyyyyyyyyyyyyyyyyyyyyyyyyyyyyyyyyyyyyyyyyyyyyyyyyyyyyyyyyyyyyyyyyyyyyyyyyyyyyyyyyyyyyyyyyyyyyyyyyyyyyyyyyyyyyyyyyyyyyyyyyyyyyyyyyyyyyyyyyy">#REF!</definedName>
    <definedName name="fdgfdsgdsf">#REF!</definedName>
    <definedName name="fdgsdfgdfsgdfgsdfg">#REF!</definedName>
    <definedName name="fdgsdgd">#REF!</definedName>
    <definedName name="fdrgdfh">#REF!</definedName>
    <definedName name="fdsdfafasfsdfdsfdgdfgfdfgfdgdsgdsgerfefe">#REF!</definedName>
    <definedName name="fdsfasdfasdfasdfasfas">#REF!</definedName>
    <definedName name="fdsfdsfdsafadsfdsaf">#REF!</definedName>
    <definedName name="fdsgsergfdsg">#REF!</definedName>
    <definedName name="fefdvgg">#REF!</definedName>
    <definedName name="fesdfdsfsdfdsfsdffsdfsdfsdfsdfsdfsdfsdfdsdfsdf">#REF!</definedName>
    <definedName name="ffffffffffffffffffffffffffffffffffffffffffffffffffffffffffffffff">#REF!</definedName>
    <definedName name="ffffffffffffffffffffffffffffffffffffffffffffffffffffffffffffffffffffffffffffffffff">#REF!</definedName>
    <definedName name="fgde">#REF!</definedName>
    <definedName name="fgdgsdgfsdgdfgdsg">#REF!</definedName>
    <definedName name="fgereeewgerte">#REF!</definedName>
    <definedName name="fghjgccgfchcgfchgvhgvjkhvgkuygkgvhvgkhvh">#REF!</definedName>
    <definedName name="fgsdfgdsgdsgsdgdsgdsgsdgdfgdfsgfd">#REF!</definedName>
    <definedName name="fgsdfgfdsgfdgfdgfdg">#REF!</definedName>
    <definedName name="fgsfdg254656546">#REF!</definedName>
    <definedName name="fhgfghfjghhjgbjkl">#REF!</definedName>
    <definedName name="fhgfhfjhghj">#REF!</definedName>
    <definedName name="Final_List_w_o_EJE">#REF!</definedName>
    <definedName name="Florida">#REF!</definedName>
    <definedName name="Freely_Associated_States">#REF!</definedName>
    <definedName name="fsdfsfrrewrfewfsdfsfsef">#REF!</definedName>
    <definedName name="fsdgsdfgdgsgsd1565464651532">#REF!</definedName>
    <definedName name="fsgsdfgfdsgfdsgfdsgfdsgdfsgfdsgsfdgfdsgdfsgdf">#REF!</definedName>
    <definedName name="funded_els">#REF!</definedName>
    <definedName name="gdfgfdgdfgfdsgfdsgdsgds">#REF!</definedName>
    <definedName name="gdfgs">#REF!</definedName>
    <definedName name="gdfsgdsgsdfgssdggggggggggggggggggggggggggggg">#REF!</definedName>
    <definedName name="gdfzgfg">#REF!</definedName>
    <definedName name="Georgia">#REF!</definedName>
    <definedName name="gffdgh">#REF!</definedName>
    <definedName name="ggertretrytrdhtryhtrwywtryrreytretre">#REF!</definedName>
    <definedName name="gggggggggggggggggggggggggggggggggggggggggggggggggg">#REF!</definedName>
    <definedName name="gggggggggggggggggggggggggggggggggggggggggggggggggggggggggg">#REF!</definedName>
    <definedName name="ghdfghdgfhdfghdhgfdhfdhdfhdfhdf">#REF!</definedName>
    <definedName name="ghgfhgfhgfdhgfhgfhgfhfghgfhgfhgfhgfhg">#REF!</definedName>
    <definedName name="ghhfhgfkhhhhhhhhhhhhhhhhhhhhhhhhhhhhhhhhhhhhhhh">#REF!</definedName>
    <definedName name="ghkjhjmthg">#REF!</definedName>
    <definedName name="gjhghjgjkkljmlkkl">#REF!</definedName>
    <definedName name="GOV">#REF!</definedName>
    <definedName name="Grand_Total">#REF!</definedName>
    <definedName name="Guam">#REF!</definedName>
    <definedName name="Hawaii">#REF!</definedName>
    <definedName name="hdfghdgfhgfdhgfhgdfhdgfhgfhgfhgfhfhfg">#REF!</definedName>
    <definedName name="hfdghgdhgfdhgfhghfghgfdhfdhgfhfg">#REF!</definedName>
    <definedName name="hgdfhgdhgfdhddddddddddd">#REF!</definedName>
    <definedName name="hgjgkjgjlhlkjhlkk23165465465">#REF!</definedName>
    <definedName name="hhhhhhhhhhhhhhhhhhhhhhhhhhhhhhhhhhhhhhhhhhhhhhhhhhhhhhhhhhhhhhhhhhhhh">#REF!</definedName>
    <definedName name="hhhhhhhhhhhhhhhhhhhhhhhhhhhhhhhhhhhhhhhhhhhhhhhhhhhhhhhhhhhhhhhhhhhhhhhhhhhhhhhhhhhhhhhhhhhhhhhhhhhhhhhhhyyyyyyyyyyyyyyyyyyyyyyyyyyyyyyyyyyyyyyyyyyyyyyyyyyyyyyyyyyyyyyyyyyyyyyyyyyyy">#REF!</definedName>
    <definedName name="hjgkhjgjk">#REF!</definedName>
    <definedName name="hjgkygjhbh">#REF!</definedName>
    <definedName name="hkjhkhfkjksdhfdg">#REF!</definedName>
    <definedName name="Idaho">#REF!</definedName>
    <definedName name="Illinois">#REF!</definedName>
    <definedName name="Imm_1819_funded_students">#REF!</definedName>
    <definedName name="Imm_2019_20_Private_School_Reimbursement_Detail">#REF!</definedName>
    <definedName name="Imm_scenarios">#REF!</definedName>
    <definedName name="imm_served_SNOR_comparison_070218">#REF!</definedName>
    <definedName name="Indian_Set_Aside">#REF!</definedName>
    <definedName name="Indiana">#REF!</definedName>
    <definedName name="Iowa">#REF!</definedName>
    <definedName name="jadksjk">#REF!</definedName>
    <definedName name="jhjhjkkkkkkkkkkkkkkkkkkkkkkk44444444444444444444444444">#REF!</definedName>
    <definedName name="jhjkhghjghjgkjhkjll54666666666666666666666666666666666">#REF!</definedName>
    <definedName name="jkjhljkhkjhkjlhjkkkkkkkkkkkkkkkkkkk">#REF!</definedName>
    <definedName name="jkjhuihkjbkjbk">#REF!</definedName>
    <definedName name="Kansas">#REF!</definedName>
    <definedName name="Kentucky">#REF!</definedName>
    <definedName name="kjhkjhjkhjkhjkhjkhkj">#REF!</definedName>
    <definedName name="kjhkjkljkkjkjkkjjkkjkkjkjkjkj">#REF!</definedName>
    <definedName name="kkkkkkkkkkkkkkkkkkkkkkkkkkkkkkkkkkkkkkkkk444444444444444477777777777777778888888888888">#REF!</definedName>
    <definedName name="klklkl11111111111111111111111">#REF!</definedName>
    <definedName name="LEP_complete_567">#REF!</definedName>
    <definedName name="list_for_SFSD">#REF!</definedName>
    <definedName name="lllllllllllllllllllll12121">#REF!</definedName>
    <definedName name="Louisiana">#REF!</definedName>
    <definedName name="LRDDRResDCode">#REF!</definedName>
    <definedName name="Maine">#REF!</definedName>
    <definedName name="Maryland">#REF!</definedName>
    <definedName name="Massachusetts">#REF!</definedName>
    <definedName name="Master_Elig_2016___4">#REF!</definedName>
    <definedName name="Merge_ELPD_Base_Data3">#REF!</definedName>
    <definedName name="Merged_CBEDS_Charter_Data">#REF!</definedName>
    <definedName name="Michigan">#REF!</definedName>
    <definedName name="Minnesota">#REF!</definedName>
    <definedName name="Misc_EPA">#REF!</definedName>
    <definedName name="Mississippi">#REF!</definedName>
    <definedName name="Missouri">#REF!</definedName>
    <definedName name="mmmmmmmmmmmmmmmmmmmmmmmmmmmmmmmmmmmmmmmmmmmmmmmmmmmmmmmmmmmmmmmmmmmmmmmmmmmmmmmmmmmmmmmmmmmmm">#REF!</definedName>
    <definedName name="Montana">#REF!</definedName>
    <definedName name="Nebraska">#REF!</definedName>
    <definedName name="Nevada">#REF!</definedName>
    <definedName name="New_Hampshire">#REF!</definedName>
    <definedName name="New_Jersey">#REF!</definedName>
    <definedName name="New_Mexico">#REF!</definedName>
    <definedName name="New_York">#REF!</definedName>
    <definedName name="nnnnnnnnnnnnnnnnnnnnnnmmmmmmmmmmmmmmmmmmmmmmmbbbbbbbbbbbbbbbbbbbbbb">#REF!</definedName>
    <definedName name="nonzero_agg">#REF!</definedName>
    <definedName name="North_Carolina">#REF!</definedName>
    <definedName name="North_Dakota">#REF!</definedName>
    <definedName name="Northern_Mariana_Islands">#REF!</definedName>
    <definedName name="Ohio">#REF!</definedName>
    <definedName name="Oklahoma">#REF!</definedName>
    <definedName name="Open_ClosedSchools">#REF!</definedName>
    <definedName name="OpenDoc">#REF!</definedName>
    <definedName name="Oregon">#REF!</definedName>
    <definedName name="Other_Non_State_Allocations">#REF!</definedName>
    <definedName name="PARIS">#REF!</definedName>
    <definedName name="Pennsylvania">#REF!</definedName>
    <definedName name="PhysLocPLFloor">#REF!</definedName>
    <definedName name="PriorDPLCFF">#REF!</definedName>
    <definedName name="private_els_served_1718">#REF!</definedName>
    <definedName name="Puerto_Rico">#REF!</definedName>
    <definedName name="Pvt_sc_directory">#REF!</definedName>
    <definedName name="qqqqqqqqqqqqqqqqqqqqqqqqqqqqqqqqqqqqqqqqqqqqqqqqqqqqqqqqqqqqqqqqqqqqqqqqqqqqqqqqqqqqq">#REF!</definedName>
    <definedName name="qry_08_09_AdjSchLvl___Dist___LFs">#REF!</definedName>
    <definedName name="qry_aggr2007_Teacher_ct_to_LEA_level">#REF!</definedName>
    <definedName name="qry_aggre_2007_CBED_PAR_Sch_Level_to_dist_level">#REF!</definedName>
    <definedName name="qry_may_7_master_IV_16_programs">#REF!</definedName>
    <definedName name="qry_Teacher_ct_PAR_File_Sch_Level_to_Dist_Level">#REF!</definedName>
    <definedName name="qry03_District_Level_Data_LEAs">#REF!</definedName>
    <definedName name="qry05_District_Level_Data_NFCS">#REF!</definedName>
    <definedName name="qry1a_SRSA_Elig_Matched_with_Application__4_542_">#REF!</definedName>
    <definedName name="qryAggreLFCS_NonCharter_SchLev">#REF!</definedName>
    <definedName name="qryChartersActive">#REF!</definedName>
    <definedName name="qryFed_File_District_Level_no_DFCS">#REF!</definedName>
    <definedName name="qryFED_LFCS_NonCharters_aggreDistLev">#REF!</definedName>
    <definedName name="qryFED_LFCS_NonCharters_AggreLEALev">#REF!</definedName>
    <definedName name="qryPubschls">#REF!</definedName>
    <definedName name="QryReorgedDistricts">#REF!</definedName>
    <definedName name="qryUSED_TO_MAKE_tbl0910QEIA_EnrwFunding">#REF!</definedName>
    <definedName name="Query">#REF!</definedName>
    <definedName name="QueryInsReceivedPrint">#REF!</definedName>
    <definedName name="revisedallocation">#REF!</definedName>
    <definedName name="Revisedfomula">#REF!</definedName>
    <definedName name="Rhode_Island">#REF!</definedName>
    <definedName name="Rvised">#REF!</definedName>
    <definedName name="rwtretrewtewtewtewtwertretretrewtretre">#REF!</definedName>
    <definedName name="sadfsfdsfdafgdasfsssssssssssssssssssssssssssssssssssssssssssssssss">#REF!</definedName>
    <definedName name="sadsadfsadfsadsasd1354564654351">#REF!</definedName>
    <definedName name="SchoolDetailExpanded">#REF!</definedName>
    <definedName name="sdddddddddddddddddddddddddddddddddddd">#REF!</definedName>
    <definedName name="sdf">#REF!</definedName>
    <definedName name="sdfaaaaaaaaaaaaaaaaaa">#REF!</definedName>
    <definedName name="sdfgfddddddddddddddddddddddddddddddddddddddddddddddddddddd">#REF!</definedName>
    <definedName name="sdfsadfsssa">#REF!</definedName>
    <definedName name="sdfsdfdaewaewasd">#REF!</definedName>
    <definedName name="sdfsdfdsvfdfsdfdsfdsfdsfdsfsfs">#REF!</definedName>
    <definedName name="sdsaddddddddddddddddddddddddddddddddddddddd">#REF!</definedName>
    <definedName name="sdsfsdfdgfffffffffffffffffffffffffffffffffffffffffffffffffffffffffffffffffff">#REF!</definedName>
    <definedName name="sfdgdgdfgfdgfdgdfsgfdsgfdsg">#REF!</definedName>
    <definedName name="SNOR_14_15_district_level">#REF!</definedName>
    <definedName name="SNOR_15_16_by_district">#REF!</definedName>
    <definedName name="SNOR_17_18_by_LEA">#REF!</definedName>
    <definedName name="SNOR_19_20_by_district">#REF!</definedName>
    <definedName name="SNOR_results_for_SFSD">#REF!</definedName>
    <definedName name="South_Carolina">#REF!</definedName>
    <definedName name="South_Dakota">#REF!</definedName>
    <definedName name="sssssssssssssggggggggggggggggggggggeeee44444446hhhhhhhhhhhhhhhhhh">#REF!</definedName>
    <definedName name="ssssssssssssssssssssssssddddddddddddddddfffffffffffffffffffffffffgggggggggggggggggggggggggggggggggg">#REF!</definedName>
    <definedName name="ssssssssssssssssssssssssssssssssssssss">#REF!</definedName>
    <definedName name="sssssssssssssssssssssssssssssssssssssseeeeeeeeeeeeeeeeeeeeeeeeeeeeeeeeeeeeeeeeettttttttttttttttttttttttttttttt">#REF!</definedName>
    <definedName name="ssssssssssssssssssssssssssssssssssssssssssssssssssssssssssssssssssssssssssssssssssssssssssssssss">#REF!</definedName>
    <definedName name="STD">#REF!</definedName>
    <definedName name="TaAllocA">#REF!</definedName>
    <definedName name="TaAllocB">#REF!</definedName>
    <definedName name="TaAllocC">#REF!</definedName>
    <definedName name="TaAllocD">#REF!</definedName>
    <definedName name="TaAllocD1">#REF!</definedName>
    <definedName name="TaARA">#REF!</definedName>
    <definedName name="TaARB">#REF!</definedName>
    <definedName name="TaARC">#REF!</definedName>
    <definedName name="TaCalc">#REF!</definedName>
    <definedName name="TaCARSC">#REF!</definedName>
    <definedName name="TaCARSD">#REF!</definedName>
    <definedName name="TaCMDCLEAList">#REF!</definedName>
    <definedName name="TaCMDCList">#REF!</definedName>
    <definedName name="TaCMDCListQ4">#REF!</definedName>
    <definedName name="TaLCAPC">#REF!</definedName>
    <definedName name="TaLCAPD">#REF!</definedName>
    <definedName name="TaNotesC">#REF!</definedName>
    <definedName name="TaNotesD">#REF!</definedName>
    <definedName name="TaPrelimCalc">#REF!</definedName>
    <definedName name="TaRevisedCalc">#REF!</definedName>
    <definedName name="TaStats">#REF!</definedName>
    <definedName name="tblPubschlsDownload">#REF!</definedName>
    <definedName name="Tennessee">#REF!</definedName>
    <definedName name="TEST">#REF!</definedName>
    <definedName name="Texas">#REF!</definedName>
    <definedName name="trbidrdrf.">#REF!</definedName>
    <definedName name="tttttttttttttttttttttttttttwwwwwwwwwwwwwwwwwwweeeeeeeeeeeeeeeee">#REF!</definedName>
    <definedName name="uilkhjghjghjfhgfjtfghhggkjglh">#REF!</definedName>
    <definedName name="UpdateCSLEAInfo">#REF!</definedName>
    <definedName name="Utah">#REF!</definedName>
    <definedName name="Vendor_Match_Results">#REF!</definedName>
    <definedName name="Vermont">#REF!</definedName>
    <definedName name="Virgin_Islands">#REF!</definedName>
    <definedName name="Virginia">#REF!</definedName>
    <definedName name="vvvvvvvvvvvvvvffffffffffffffffffffffffffffffffffffffffffffjjjjjjjjjjjjjjjjjjjjjjjjjjjjjjj">#REF!</definedName>
    <definedName name="vvvvvvvvvvvvvvvvvvvvvvvvvvvvvvvvvvvvvvvvvvvvvvvvvvvvvvvvvvvvvvvvvvvvvvvvvvvvvvvvvccccccccccccccccccccccccccccccc">#REF!</definedName>
    <definedName name="vvvvvvvvvvvvvvvvvvvvvvvvvvvvvvvvvvvvvvvvvvvvvvvvvvvvvvvvvvvvvvvvvvvvvvvvvvvvvvvvvvvvvvvvvvvvvvvvvvvv">#REF!</definedName>
    <definedName name="Washington">#REF!</definedName>
    <definedName name="Web_list_el_1920">#REF!</definedName>
    <definedName name="web_list_imm_1920">#REF!</definedName>
    <definedName name="werterwtrewtewtew">#REF!</definedName>
    <definedName name="West_Virginia">#REF!</definedName>
    <definedName name="Wisconsin">#REF!</definedName>
    <definedName name="wwwwwwwwwwwwwwww">#REF!</definedName>
    <definedName name="wwwwwwwwwwwwwwwwwwwwwwwwwwwwwwwwwwwwwwwwwwwwwwwwwwwwwwww3333333333333333333">#REF!</definedName>
    <definedName name="wwwwwwwwwwwwwwwwwwwwwwwwwwwwwwwwwwwwwwwwwwwwwwwwwwwwwwwwwwwwwwwwwwwwwwwwwwwwwwwwwwwwwwwwwwwwwwwwwwwwwwwwwwwwwwwwww">#REF!</definedName>
    <definedName name="Wyoming">#REF!</definedName>
    <definedName name="yuityuiutyity">#REF!</definedName>
    <definedName name="yyyyyyyyyyyyyyyyyyyyyyyyyyyyyyyyyyyyyyyyyyyyyyyyyyyyy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7" i="7" l="1"/>
  <c r="M37" i="7"/>
  <c r="D24" i="8"/>
</calcChain>
</file>

<file path=xl/sharedStrings.xml><?xml version="1.0" encoding="utf-8"?>
<sst xmlns="http://schemas.openxmlformats.org/spreadsheetml/2006/main" count="407" uniqueCount="217">
  <si>
    <t>California Department of Education</t>
  </si>
  <si>
    <t>Local Educational Agency</t>
  </si>
  <si>
    <t>Direct
Funded
Charter School
Number</t>
  </si>
  <si>
    <t>School Fiscal Services Division</t>
  </si>
  <si>
    <t>Full CDS Code</t>
  </si>
  <si>
    <t xml:space="preserve"> </t>
  </si>
  <si>
    <t>Every Student Succeeds Act</t>
  </si>
  <si>
    <t>County Name</t>
  </si>
  <si>
    <t>Service Location Field</t>
  </si>
  <si>
    <t>CDS: County District School; COE: County Office of Education</t>
  </si>
  <si>
    <t>Statewide Total</t>
  </si>
  <si>
    <t>FI$Cal
Supplier
ID</t>
  </si>
  <si>
    <t>FI$Cal
Address
Sequence
ID</t>
  </si>
  <si>
    <t>County Code</t>
  </si>
  <si>
    <t>District Code</t>
  </si>
  <si>
    <t>School Code</t>
  </si>
  <si>
    <t xml:space="preserve">Improving Basic Programs Operated by Local Educational Agencies </t>
  </si>
  <si>
    <t>Invoice Number</t>
  </si>
  <si>
    <t>County Treasurer</t>
  </si>
  <si>
    <t>County Total</t>
  </si>
  <si>
    <t>Fiscal Year 2024–25</t>
  </si>
  <si>
    <t>LEA Type</t>
  </si>
  <si>
    <t>2024‒25
Final Allocation</t>
  </si>
  <si>
    <t>0000000</t>
  </si>
  <si>
    <t>N/A</t>
  </si>
  <si>
    <t>District</t>
  </si>
  <si>
    <t>Charter</t>
  </si>
  <si>
    <t>Butte</t>
  </si>
  <si>
    <t>0000004172</t>
  </si>
  <si>
    <t>04615310000000</t>
  </si>
  <si>
    <t>04</t>
  </si>
  <si>
    <t>61531</t>
  </si>
  <si>
    <t>Paradise Unified</t>
  </si>
  <si>
    <t>Contra Costa</t>
  </si>
  <si>
    <t>0000009047</t>
  </si>
  <si>
    <t>07616630000000</t>
  </si>
  <si>
    <t>07</t>
  </si>
  <si>
    <t>61663</t>
  </si>
  <si>
    <t>Byron Union Elementary</t>
  </si>
  <si>
    <t>07617960000000</t>
  </si>
  <si>
    <t>61796</t>
  </si>
  <si>
    <t>West Contra Costa Unified</t>
  </si>
  <si>
    <t>07100740126805</t>
  </si>
  <si>
    <t>10074</t>
  </si>
  <si>
    <t>0126805</t>
  </si>
  <si>
    <t>C1441</t>
  </si>
  <si>
    <t>Richmond Charter Academy</t>
  </si>
  <si>
    <t>Fresno</t>
  </si>
  <si>
    <t>0000006842</t>
  </si>
  <si>
    <t>10</t>
  </si>
  <si>
    <t>10621660114553</t>
  </si>
  <si>
    <t>62166</t>
  </si>
  <si>
    <t>0114553</t>
  </si>
  <si>
    <t>0890</t>
  </si>
  <si>
    <t>C0890</t>
  </si>
  <si>
    <t>University High</t>
  </si>
  <si>
    <t>Lassen</t>
  </si>
  <si>
    <t>0000011821</t>
  </si>
  <si>
    <t>18</t>
  </si>
  <si>
    <t>Los Angeles</t>
  </si>
  <si>
    <t>0000044132</t>
  </si>
  <si>
    <t>19</t>
  </si>
  <si>
    <t>COE</t>
  </si>
  <si>
    <t>Madera</t>
  </si>
  <si>
    <t>0000011826</t>
  </si>
  <si>
    <t>20652760000000</t>
  </si>
  <si>
    <t>20</t>
  </si>
  <si>
    <t>65276</t>
  </si>
  <si>
    <t>Raymond-Knowles Union Elementary</t>
  </si>
  <si>
    <t>San Diego</t>
  </si>
  <si>
    <t>0000007988</t>
  </si>
  <si>
    <t>37680236116859</t>
  </si>
  <si>
    <t>37</t>
  </si>
  <si>
    <t>68023</t>
  </si>
  <si>
    <t>6116859</t>
  </si>
  <si>
    <t>0483</t>
  </si>
  <si>
    <t>C0483</t>
  </si>
  <si>
    <t>Arroyo Vista Charter</t>
  </si>
  <si>
    <t>San Mateo</t>
  </si>
  <si>
    <t>0000011843</t>
  </si>
  <si>
    <t>41</t>
  </si>
  <si>
    <t>Siskiyou</t>
  </si>
  <si>
    <t>0000011782</t>
  </si>
  <si>
    <t>47</t>
  </si>
  <si>
    <t>Sutter</t>
  </si>
  <si>
    <t>0000004848</t>
  </si>
  <si>
    <t>51105120138040</t>
  </si>
  <si>
    <t>51</t>
  </si>
  <si>
    <t>10512</t>
  </si>
  <si>
    <t>0138040</t>
  </si>
  <si>
    <t>2000</t>
  </si>
  <si>
    <t>C2000</t>
  </si>
  <si>
    <t>AeroSTEM Academy</t>
  </si>
  <si>
    <t>Schedule of the Ninth Apportionment for Title I, Part A</t>
  </si>
  <si>
    <t>9th Apportionment</t>
  </si>
  <si>
    <t>County Summary of the Ninth Apportionment for Title I, Part A</t>
  </si>
  <si>
    <t>September 2026</t>
  </si>
  <si>
    <t>04615070000000</t>
  </si>
  <si>
    <t>61507</t>
  </si>
  <si>
    <t>Oroville City Elementary</t>
  </si>
  <si>
    <t>04614240118042</t>
  </si>
  <si>
    <t>61424</t>
  </si>
  <si>
    <t>0118042</t>
  </si>
  <si>
    <t>1019</t>
  </si>
  <si>
    <t>C1019</t>
  </si>
  <si>
    <t>Forest Ranch Charter</t>
  </si>
  <si>
    <t>Humboldt</t>
  </si>
  <si>
    <t>0000011813</t>
  </si>
  <si>
    <t>12629010000000</t>
  </si>
  <si>
    <t>12</t>
  </si>
  <si>
    <t>62901</t>
  </si>
  <si>
    <t>Klamath-Trinity Joint Unified</t>
  </si>
  <si>
    <t>12753820000000</t>
  </si>
  <si>
    <t>75382</t>
  </si>
  <si>
    <t>Mattole Unified</t>
  </si>
  <si>
    <t>Kern</t>
  </si>
  <si>
    <t>0000040496</t>
  </si>
  <si>
    <t>15635940000000</t>
  </si>
  <si>
    <t>15</t>
  </si>
  <si>
    <t>63594</t>
  </si>
  <si>
    <t>Lost Hills Union Elementary</t>
  </si>
  <si>
    <t>15637760000000</t>
  </si>
  <si>
    <t>63776</t>
  </si>
  <si>
    <t>Southern Kern Unified</t>
  </si>
  <si>
    <t>15638000000000</t>
  </si>
  <si>
    <t>63800</t>
  </si>
  <si>
    <t>Taft City</t>
  </si>
  <si>
    <t>18750360000000</t>
  </si>
  <si>
    <t>75036</t>
  </si>
  <si>
    <t>Fort Sage Unified</t>
  </si>
  <si>
    <t>19647740000000</t>
  </si>
  <si>
    <t>64774</t>
  </si>
  <si>
    <t>Lynwood Unified</t>
  </si>
  <si>
    <t>Mariposa</t>
  </si>
  <si>
    <t>0000011869</t>
  </si>
  <si>
    <t>22102230000000</t>
  </si>
  <si>
    <t>22</t>
  </si>
  <si>
    <t>10223</t>
  </si>
  <si>
    <t>Mariposa County Office of Education</t>
  </si>
  <si>
    <t>37680070000000</t>
  </si>
  <si>
    <t>68007</t>
  </si>
  <si>
    <t>Cardiff Elementary</t>
  </si>
  <si>
    <t>37682210101360</t>
  </si>
  <si>
    <t>68221</t>
  </si>
  <si>
    <t>0101360</t>
  </si>
  <si>
    <t>0553</t>
  </si>
  <si>
    <t>C0553</t>
  </si>
  <si>
    <t>Integrity Charter</t>
  </si>
  <si>
    <t>San Francisco</t>
  </si>
  <si>
    <t>0000011840</t>
  </si>
  <si>
    <t>38684780123265</t>
  </si>
  <si>
    <t>38</t>
  </si>
  <si>
    <t>68478</t>
  </si>
  <si>
    <t>0123265</t>
  </si>
  <si>
    <t>1267</t>
  </si>
  <si>
    <t>C1267</t>
  </si>
  <si>
    <t>Gateway Middle</t>
  </si>
  <si>
    <t>41688660000000</t>
  </si>
  <si>
    <t>68866</t>
  </si>
  <si>
    <t>Belmont-Redwood Shores Elementary</t>
  </si>
  <si>
    <t>41688820000000</t>
  </si>
  <si>
    <t>68882</t>
  </si>
  <si>
    <t>Burlingame Elementary</t>
  </si>
  <si>
    <t>Santa Barbara</t>
  </si>
  <si>
    <t>0000002583</t>
  </si>
  <si>
    <t>42692030000000</t>
  </si>
  <si>
    <t>42</t>
  </si>
  <si>
    <t>69203</t>
  </si>
  <si>
    <t>Guadalupe Union Elementary</t>
  </si>
  <si>
    <t>47704660000000</t>
  </si>
  <si>
    <t>70466</t>
  </si>
  <si>
    <t>Siskiyou Union High</t>
  </si>
  <si>
    <t>Sonoma</t>
  </si>
  <si>
    <t>0000011855</t>
  </si>
  <si>
    <t>49706150000000</t>
  </si>
  <si>
    <t>49</t>
  </si>
  <si>
    <t>70615</t>
  </si>
  <si>
    <t>Bellevue Union</t>
  </si>
  <si>
    <t>49707630000000</t>
  </si>
  <si>
    <t>70763</t>
  </si>
  <si>
    <t>Horicon Elementary</t>
  </si>
  <si>
    <t>Stanislaus</t>
  </si>
  <si>
    <t>0000013338</t>
  </si>
  <si>
    <t>50712330000000</t>
  </si>
  <si>
    <t>50</t>
  </si>
  <si>
    <t>71233</t>
  </si>
  <si>
    <t>Roberts Ferry Union Elementary</t>
  </si>
  <si>
    <t>51714230000000</t>
  </si>
  <si>
    <t>71423</t>
  </si>
  <si>
    <t>Nuestro Elementary</t>
  </si>
  <si>
    <t>Yolo</t>
  </si>
  <si>
    <t>0000011865</t>
  </si>
  <si>
    <t>57726940000000</t>
  </si>
  <si>
    <t>57</t>
  </si>
  <si>
    <t>72694</t>
  </si>
  <si>
    <t>Washington Unified</t>
  </si>
  <si>
    <t>24-14329 08-26-2026 APPT</t>
  </si>
  <si>
    <t>Voucher ID</t>
  </si>
  <si>
    <t>00532960</t>
  </si>
  <si>
    <t>00532961</t>
  </si>
  <si>
    <t>00532962</t>
  </si>
  <si>
    <t>00532963</t>
  </si>
  <si>
    <t>00532964</t>
  </si>
  <si>
    <t>00532965</t>
  </si>
  <si>
    <t>00532966</t>
  </si>
  <si>
    <t>00532967</t>
  </si>
  <si>
    <t>00532968</t>
  </si>
  <si>
    <t>00532969</t>
  </si>
  <si>
    <t>00532970</t>
  </si>
  <si>
    <t>00532971</t>
  </si>
  <si>
    <t>00532972</t>
  </si>
  <si>
    <t>00532973</t>
  </si>
  <si>
    <t>00532974</t>
  </si>
  <si>
    <t>00532975</t>
  </si>
  <si>
    <t>00532976</t>
  </si>
  <si>
    <t>00532977</t>
  </si>
  <si>
    <t>Improving Basic Programs Operated by Local Educational Agencies (LEAs)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</si>
</sst>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</numFmts>
  <fonts count="55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4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2"/>
      <color theme="0"/>
      <name val="Arial"/>
      <family val="2"/>
    </font>
    <font>
      <sz val="10"/>
      <name val="Tahoma"/>
      <family val="2"/>
    </font>
    <font>
      <u/>
      <sz val="12"/>
      <color theme="10"/>
      <name val="Arial"/>
      <family val="2"/>
    </font>
    <font>
      <b/>
      <sz val="18"/>
      <color rgb="FF0070C0"/>
      <name val="Arial"/>
      <family val="2"/>
    </font>
    <font>
      <sz val="10"/>
      <name val="Segoe UI"/>
      <family val="2"/>
    </font>
    <font>
      <sz val="8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sz val="16"/>
      <name val="Arial"/>
      <family val="2"/>
    </font>
    <font>
      <sz val="16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08000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31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3" borderId="0" applyNumberFormat="0" applyBorder="0" applyAlignment="0" applyProtection="0"/>
    <xf numFmtId="0" fontId="17" fillId="20" borderId="1" applyNumberFormat="0" applyAlignment="0" applyProtection="0"/>
    <xf numFmtId="0" fontId="18" fillId="21" borderId="2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9" fillId="0" borderId="0" applyNumberFormat="0" applyFill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1" applyNumberFormat="0" applyAlignment="0" applyProtection="0"/>
    <xf numFmtId="0" fontId="25" fillId="0" borderId="6" applyNumberFormat="0" applyFill="0" applyAlignment="0" applyProtection="0"/>
    <xf numFmtId="0" fontId="26" fillId="22" borderId="0" applyNumberFormat="0" applyBorder="0" applyAlignment="0" applyProtection="0"/>
    <xf numFmtId="0" fontId="12" fillId="0" borderId="0"/>
    <xf numFmtId="0" fontId="9" fillId="0" borderId="0"/>
    <xf numFmtId="0" fontId="32" fillId="0" borderId="0"/>
    <xf numFmtId="0" fontId="32" fillId="0" borderId="0"/>
    <xf numFmtId="0" fontId="33" fillId="0" borderId="0"/>
    <xf numFmtId="0" fontId="32" fillId="0" borderId="0"/>
    <xf numFmtId="0" fontId="9" fillId="0" borderId="0"/>
    <xf numFmtId="0" fontId="32" fillId="0" borderId="0"/>
    <xf numFmtId="0" fontId="9" fillId="0" borderId="0"/>
    <xf numFmtId="0" fontId="32" fillId="0" borderId="0"/>
    <xf numFmtId="0" fontId="9" fillId="0" borderId="0">
      <alignment wrapText="1"/>
    </xf>
    <xf numFmtId="49" fontId="12" fillId="0" borderId="0"/>
    <xf numFmtId="0" fontId="9" fillId="0" borderId="0"/>
    <xf numFmtId="0" fontId="32" fillId="0" borderId="0"/>
    <xf numFmtId="0" fontId="9" fillId="0" borderId="0"/>
    <xf numFmtId="0" fontId="9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2" fillId="0" borderId="0"/>
    <xf numFmtId="0" fontId="10" fillId="0" borderId="0"/>
    <xf numFmtId="0" fontId="32" fillId="0" borderId="0"/>
    <xf numFmtId="49" fontId="12" fillId="0" borderId="0"/>
    <xf numFmtId="0" fontId="34" fillId="0" borderId="0"/>
    <xf numFmtId="0" fontId="13" fillId="23" borderId="7" applyNumberFormat="0" applyFont="0" applyAlignment="0" applyProtection="0"/>
    <xf numFmtId="0" fontId="27" fillId="20" borderId="8" applyNumberFormat="0" applyAlignment="0" applyProtection="0"/>
    <xf numFmtId="9" fontId="9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2" fillId="0" borderId="0"/>
    <xf numFmtId="0" fontId="36" fillId="0" borderId="13" applyNumberFormat="0" applyFill="0" applyAlignment="0" applyProtection="0"/>
    <xf numFmtId="0" fontId="9" fillId="0" borderId="0"/>
    <xf numFmtId="0" fontId="37" fillId="0" borderId="0"/>
    <xf numFmtId="0" fontId="36" fillId="0" borderId="0" applyNumberFormat="0" applyFill="0" applyAlignment="0" applyProtection="0"/>
    <xf numFmtId="0" fontId="8" fillId="0" borderId="0"/>
    <xf numFmtId="0" fontId="8" fillId="0" borderId="0"/>
    <xf numFmtId="0" fontId="39" fillId="0" borderId="0" applyNumberFormat="0" applyFill="0" applyAlignment="0" applyProtection="0"/>
    <xf numFmtId="0" fontId="39" fillId="0" borderId="0" applyNumberFormat="0" applyFill="0" applyAlignment="0" applyProtection="0"/>
    <xf numFmtId="0" fontId="39" fillId="0" borderId="0" applyNumberFormat="0" applyFill="0" applyAlignment="0" applyProtection="0"/>
    <xf numFmtId="0" fontId="9" fillId="0" borderId="0"/>
    <xf numFmtId="0" fontId="7" fillId="0" borderId="0"/>
    <xf numFmtId="0" fontId="42" fillId="0" borderId="0"/>
    <xf numFmtId="0" fontId="7" fillId="0" borderId="0"/>
    <xf numFmtId="0" fontId="9" fillId="0" borderId="0"/>
    <xf numFmtId="0" fontId="6" fillId="0" borderId="0"/>
    <xf numFmtId="0" fontId="6" fillId="0" borderId="0"/>
    <xf numFmtId="0" fontId="6" fillId="0" borderId="0"/>
    <xf numFmtId="43" fontId="5" fillId="0" borderId="0" applyFont="0" applyFill="0" applyBorder="0" applyAlignment="0" applyProtection="0"/>
    <xf numFmtId="0" fontId="5" fillId="0" borderId="0"/>
    <xf numFmtId="0" fontId="39" fillId="0" borderId="0" applyNumberFormat="0" applyFill="0" applyAlignment="0" applyProtection="0"/>
    <xf numFmtId="0" fontId="37" fillId="0" borderId="0"/>
    <xf numFmtId="0" fontId="39" fillId="0" borderId="0" applyNumberFormat="0" applyFill="0" applyAlignment="0" applyProtection="0"/>
    <xf numFmtId="0" fontId="43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9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44" fillId="0" borderId="0" applyNumberFormat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9" fillId="0" borderId="0"/>
    <xf numFmtId="0" fontId="45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7" fillId="0" borderId="0"/>
  </cellStyleXfs>
  <cellXfs count="67">
    <xf numFmtId="0" fontId="0" fillId="0" borderId="0" xfId="0"/>
    <xf numFmtId="0" fontId="38" fillId="0" borderId="0" xfId="90" applyFont="1" applyAlignment="1">
      <alignment horizontal="left" vertical="center"/>
    </xf>
    <xf numFmtId="0" fontId="31" fillId="0" borderId="0" xfId="0" applyFont="1" applyAlignment="1">
      <alignment horizontal="left"/>
    </xf>
    <xf numFmtId="0" fontId="31" fillId="0" borderId="0" xfId="0" applyFont="1" applyAlignment="1">
      <alignment horizontal="center"/>
    </xf>
    <xf numFmtId="0" fontId="31" fillId="0" borderId="0" xfId="60" applyFont="1" applyAlignment="1">
      <alignment horizontal="left"/>
    </xf>
    <xf numFmtId="0" fontId="31" fillId="0" borderId="0" xfId="60" applyFont="1" applyAlignment="1">
      <alignment horizontal="center"/>
    </xf>
    <xf numFmtId="49" fontId="31" fillId="0" borderId="0" xfId="60" applyNumberFormat="1" applyFont="1" applyAlignment="1">
      <alignment horizontal="center"/>
    </xf>
    <xf numFmtId="49" fontId="31" fillId="0" borderId="0" xfId="60" applyNumberFormat="1" applyFont="1" applyAlignment="1">
      <alignment horizontal="left"/>
    </xf>
    <xf numFmtId="0" fontId="38" fillId="0" borderId="0" xfId="90" applyFont="1" applyAlignment="1">
      <alignment horizontal="center" vertical="center"/>
    </xf>
    <xf numFmtId="0" fontId="39" fillId="0" borderId="0" xfId="0" applyFont="1" applyAlignment="1">
      <alignment horizontal="left"/>
    </xf>
    <xf numFmtId="164" fontId="31" fillId="0" borderId="0" xfId="0" applyNumberFormat="1" applyFont="1"/>
    <xf numFmtId="0" fontId="41" fillId="24" borderId="12" xfId="0" applyFont="1" applyFill="1" applyBorder="1" applyAlignment="1">
      <alignment horizontal="center"/>
    </xf>
    <xf numFmtId="6" fontId="41" fillId="24" borderId="12" xfId="0" applyNumberFormat="1" applyFont="1" applyFill="1" applyBorder="1" applyAlignment="1">
      <alignment horizontal="center" wrapText="1"/>
    </xf>
    <xf numFmtId="0" fontId="9" fillId="0" borderId="0" xfId="60"/>
    <xf numFmtId="0" fontId="31" fillId="0" borderId="0" xfId="60" applyFont="1" applyAlignment="1">
      <alignment horizontal="center" vertical="center"/>
    </xf>
    <xf numFmtId="0" fontId="31" fillId="0" borderId="0" xfId="60" applyFont="1"/>
    <xf numFmtId="164" fontId="31" fillId="0" borderId="0" xfId="60" applyNumberFormat="1" applyFont="1"/>
    <xf numFmtId="49" fontId="0" fillId="0" borderId="0" xfId="115" quotePrefix="1" applyNumberFormat="1" applyFont="1" applyAlignment="1">
      <alignment horizontal="left"/>
    </xf>
    <xf numFmtId="164" fontId="31" fillId="0" borderId="0" xfId="29" applyNumberFormat="1" applyFont="1" applyFill="1" applyBorder="1" applyAlignment="1"/>
    <xf numFmtId="0" fontId="31" fillId="0" borderId="0" xfId="102" applyFont="1" applyAlignment="1">
      <alignment horizontal="left"/>
    </xf>
    <xf numFmtId="0" fontId="31" fillId="0" borderId="0" xfId="102" applyFont="1" applyAlignment="1">
      <alignment horizontal="center"/>
    </xf>
    <xf numFmtId="0" fontId="31" fillId="0" borderId="0" xfId="118" applyFont="1" applyAlignment="1">
      <alignment horizontal="center"/>
    </xf>
    <xf numFmtId="0" fontId="36" fillId="0" borderId="0" xfId="0" applyFont="1" applyAlignment="1">
      <alignment horizontal="left" vertical="top"/>
    </xf>
    <xf numFmtId="0" fontId="31" fillId="0" borderId="0" xfId="115" applyFont="1" applyAlignment="1">
      <alignment horizontal="centerContinuous" vertical="center" wrapText="1"/>
    </xf>
    <xf numFmtId="0" fontId="41" fillId="24" borderId="0" xfId="115" applyFont="1" applyFill="1" applyAlignment="1">
      <alignment horizontal="center" wrapText="1"/>
    </xf>
    <xf numFmtId="164" fontId="41" fillId="24" borderId="0" xfId="115" applyNumberFormat="1" applyFont="1" applyFill="1" applyAlignment="1">
      <alignment horizontal="center" wrapText="1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  <xf numFmtId="6" fontId="31" fillId="0" borderId="0" xfId="60" applyNumberFormat="1" applyFont="1" applyAlignment="1">
      <alignment horizontal="left"/>
    </xf>
    <xf numFmtId="6" fontId="31" fillId="0" borderId="0" xfId="60" applyNumberFormat="1" applyFont="1" applyAlignment="1">
      <alignment horizontal="center"/>
    </xf>
    <xf numFmtId="164" fontId="9" fillId="0" borderId="0" xfId="60" applyNumberFormat="1"/>
    <xf numFmtId="164" fontId="41" fillId="24" borderId="12" xfId="0" applyNumberFormat="1" applyFont="1" applyFill="1" applyBorder="1" applyAlignment="1">
      <alignment horizontal="center" wrapText="1"/>
    </xf>
    <xf numFmtId="6" fontId="31" fillId="0" borderId="0" xfId="60" applyNumberFormat="1" applyFont="1"/>
    <xf numFmtId="0" fontId="47" fillId="0" borderId="0" xfId="37" applyFont="1" applyAlignment="1">
      <alignment horizontal="left" vertical="top"/>
    </xf>
    <xf numFmtId="0" fontId="48" fillId="0" borderId="0" xfId="0" applyFont="1" applyAlignment="1">
      <alignment horizontal="center"/>
    </xf>
    <xf numFmtId="0" fontId="48" fillId="0" borderId="0" xfId="0" applyFont="1" applyAlignment="1">
      <alignment horizontal="left"/>
    </xf>
    <xf numFmtId="164" fontId="49" fillId="0" borderId="11" xfId="0" applyNumberFormat="1" applyFont="1" applyBorder="1"/>
    <xf numFmtId="164" fontId="50" fillId="0" borderId="0" xfId="0" applyNumberFormat="1" applyFont="1"/>
    <xf numFmtId="0" fontId="50" fillId="0" borderId="0" xfId="0" applyFont="1"/>
    <xf numFmtId="0" fontId="40" fillId="0" borderId="0" xfId="95" applyFont="1" applyFill="1" applyAlignment="1">
      <alignment horizontal="left" vertical="top"/>
    </xf>
    <xf numFmtId="0" fontId="51" fillId="0" borderId="0" xfId="0" applyFont="1" applyAlignment="1">
      <alignment horizontal="center"/>
    </xf>
    <xf numFmtId="0" fontId="51" fillId="0" borderId="0" xfId="0" applyFont="1" applyAlignment="1">
      <alignment horizontal="left"/>
    </xf>
    <xf numFmtId="164" fontId="51" fillId="0" borderId="0" xfId="0" applyNumberFormat="1" applyFont="1"/>
    <xf numFmtId="164" fontId="52" fillId="0" borderId="0" xfId="0" applyNumberFormat="1" applyFont="1"/>
    <xf numFmtId="0" fontId="52" fillId="0" borderId="0" xfId="0" applyFont="1"/>
    <xf numFmtId="0" fontId="35" fillId="0" borderId="0" xfId="96" applyFont="1" applyAlignment="1">
      <alignment horizontal="left" vertical="top"/>
    </xf>
    <xf numFmtId="0" fontId="53" fillId="0" borderId="0" xfId="0" applyFont="1" applyAlignment="1">
      <alignment horizontal="center"/>
    </xf>
    <xf numFmtId="0" fontId="53" fillId="0" borderId="0" xfId="0" applyFont="1" applyAlignment="1">
      <alignment horizontal="left"/>
    </xf>
    <xf numFmtId="164" fontId="53" fillId="0" borderId="0" xfId="0" applyNumberFormat="1" applyFont="1"/>
    <xf numFmtId="164" fontId="54" fillId="0" borderId="0" xfId="0" applyNumberFormat="1" applyFont="1"/>
    <xf numFmtId="0" fontId="54" fillId="0" borderId="0" xfId="0" applyFont="1"/>
    <xf numFmtId="0" fontId="47" fillId="0" borderId="0" xfId="37" applyFont="1" applyAlignment="1">
      <alignment horizontal="left"/>
    </xf>
    <xf numFmtId="0" fontId="48" fillId="0" borderId="0" xfId="115" applyFont="1" applyAlignment="1">
      <alignment horizontal="centerContinuous" vertical="center" wrapText="1"/>
    </xf>
    <xf numFmtId="0" fontId="40" fillId="0" borderId="0" xfId="95" applyFont="1" applyFill="1" applyAlignment="1">
      <alignment horizontal="left" vertical="center"/>
    </xf>
    <xf numFmtId="0" fontId="51" fillId="0" borderId="0" xfId="115" applyFont="1" applyAlignment="1">
      <alignment horizontal="centerContinuous" vertical="center" wrapText="1"/>
    </xf>
    <xf numFmtId="0" fontId="35" fillId="0" borderId="0" xfId="96" applyFont="1" applyAlignment="1">
      <alignment horizontal="left"/>
    </xf>
    <xf numFmtId="0" fontId="53" fillId="0" borderId="0" xfId="115" applyFont="1" applyAlignment="1">
      <alignment horizontal="centerContinuous" vertical="center" wrapText="1"/>
    </xf>
    <xf numFmtId="0" fontId="0" fillId="0" borderId="0" xfId="0" quotePrefix="1"/>
    <xf numFmtId="0" fontId="36" fillId="0" borderId="14" xfId="89" applyFill="1" applyBorder="1" applyAlignment="1">
      <alignment horizontal="center"/>
    </xf>
    <xf numFmtId="0" fontId="36" fillId="0" borderId="14" xfId="89" applyFill="1" applyBorder="1" applyAlignment="1">
      <alignment horizontal="left" vertical="top"/>
    </xf>
    <xf numFmtId="0" fontId="36" fillId="0" borderId="14" xfId="89" applyBorder="1"/>
    <xf numFmtId="164" fontId="36" fillId="0" borderId="14" xfId="89" applyNumberFormat="1" applyFill="1" applyBorder="1" applyAlignment="1">
      <alignment horizontal="right" vertical="top"/>
    </xf>
    <xf numFmtId="0" fontId="36" fillId="0" borderId="14" xfId="89" applyBorder="1" applyAlignment="1">
      <alignment horizontal="left"/>
    </xf>
    <xf numFmtId="0" fontId="36" fillId="0" borderId="14" xfId="89" applyFill="1" applyBorder="1"/>
    <xf numFmtId="0" fontId="36" fillId="0" borderId="14" xfId="89" applyFill="1" applyBorder="1" applyAlignment="1">
      <alignment wrapText="1"/>
    </xf>
    <xf numFmtId="164" fontId="36" fillId="0" borderId="14" xfId="89" applyNumberFormat="1" applyFill="1" applyBorder="1"/>
  </cellXfs>
  <cellStyles count="131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Calculation 2" xfId="26" xr:uid="{00000000-0005-0000-0000-000019000000}"/>
    <cellStyle name="Check Cell 2" xfId="27" xr:uid="{00000000-0005-0000-0000-00001A000000}"/>
    <cellStyle name="Comma 10" xfId="128" xr:uid="{D4EF98BC-358B-4861-B8FF-046CCDFC6909}"/>
    <cellStyle name="Comma 2" xfId="28" xr:uid="{00000000-0005-0000-0000-00001C000000}"/>
    <cellStyle name="Comma 2 2" xfId="29" xr:uid="{00000000-0005-0000-0000-00001D000000}"/>
    <cellStyle name="Comma 3" xfId="30" xr:uid="{00000000-0005-0000-0000-00001E000000}"/>
    <cellStyle name="Comma 4" xfId="31" xr:uid="{00000000-0005-0000-0000-00001F000000}"/>
    <cellStyle name="Comma 5" xfId="32" xr:uid="{00000000-0005-0000-0000-000020000000}"/>
    <cellStyle name="Comma 6" xfId="33" xr:uid="{00000000-0005-0000-0000-000021000000}"/>
    <cellStyle name="Comma 7" xfId="106" xr:uid="{1DEABFC4-1CA8-418B-9595-29AB6F1DFDE3}"/>
    <cellStyle name="Comma 8" xfId="116" xr:uid="{AA335819-DD5D-4CD0-9DB4-1B5B5B7C8D42}"/>
    <cellStyle name="Comma 9" xfId="122" xr:uid="{200E651F-323B-47BD-B110-205FDEC5885D}"/>
    <cellStyle name="Currency 2" xfId="34" xr:uid="{00000000-0005-0000-0000-000022000000}"/>
    <cellStyle name="Currency 3" xfId="123" xr:uid="{81B44841-A504-43B7-A790-0A0D24043A44}"/>
    <cellStyle name="Currency 4" xfId="127" xr:uid="{14F0E6EC-2708-4F6E-97D8-EBFB2FA0BC6B}"/>
    <cellStyle name="Explanatory Text 2" xfId="35" xr:uid="{00000000-0005-0000-0000-000023000000}"/>
    <cellStyle name="Good 2" xfId="36" xr:uid="{00000000-0005-0000-0000-000024000000}"/>
    <cellStyle name="Heading 1" xfId="37" builtinId="16" customBuiltin="1"/>
    <cellStyle name="Heading 1 2" xfId="38" xr:uid="{00000000-0005-0000-0000-000026000000}"/>
    <cellStyle name="Heading 1 3" xfId="87" xr:uid="{00000000-0005-0000-0000-000027000000}"/>
    <cellStyle name="Heading 1 6" xfId="108" xr:uid="{FB9B503D-DB1C-439C-A0EF-72912D87B320}"/>
    <cellStyle name="Heading 2" xfId="95" builtinId="17" customBuiltin="1"/>
    <cellStyle name="Heading 2 2" xfId="39" xr:uid="{00000000-0005-0000-0000-000028000000}"/>
    <cellStyle name="Heading 2 2 2" xfId="110" xr:uid="{2AC0DF01-57BC-4B0A-BA1E-A3502E9CBDBA}"/>
    <cellStyle name="Heading 3" xfId="96" builtinId="18" customBuiltin="1"/>
    <cellStyle name="Heading 3 2" xfId="40" xr:uid="{00000000-0005-0000-0000-000029000000}"/>
    <cellStyle name="Heading 4" xfId="97" builtinId="19" customBuiltin="1"/>
    <cellStyle name="Heading 4 2" xfId="41" xr:uid="{00000000-0005-0000-0000-00002A000000}"/>
    <cellStyle name="Hyperlink 4" xfId="111" xr:uid="{E3733B4A-9C32-47BC-A9E2-FE53125469C1}"/>
    <cellStyle name="Input 2" xfId="42" xr:uid="{00000000-0005-0000-0000-00002B000000}"/>
    <cellStyle name="Linked Cell 2" xfId="43" xr:uid="{00000000-0005-0000-0000-00002C000000}"/>
    <cellStyle name="Neutral 2" xfId="44" xr:uid="{00000000-0005-0000-0000-00002D000000}"/>
    <cellStyle name="Normal" xfId="0" builtinId="0" customBuiltin="1"/>
    <cellStyle name="Normal 10" xfId="45" xr:uid="{00000000-0005-0000-0000-00002F000000}"/>
    <cellStyle name="Normal 11" xfId="46" xr:uid="{00000000-0005-0000-0000-000030000000}"/>
    <cellStyle name="Normal 12" xfId="47" xr:uid="{00000000-0005-0000-0000-000031000000}"/>
    <cellStyle name="Normal 12 2" xfId="48" xr:uid="{00000000-0005-0000-0000-000032000000}"/>
    <cellStyle name="Normal 12 2 2 2 2" xfId="93" xr:uid="{BA8307B2-4FF6-4AC0-B7F4-72135F24E854}"/>
    <cellStyle name="Normal 12 2 2 2 2 2" xfId="104" xr:uid="{1EAE3223-4AEF-4D20-8B61-E0783241ED04}"/>
    <cellStyle name="Normal 12 2 2 2 2 2 2 2 2 2" xfId="94" xr:uid="{E12986C8-EC39-487E-B2F3-E4D5A8E053D6}"/>
    <cellStyle name="Normal 12 2 2 2 2 2 2 2 2 2 2" xfId="105" xr:uid="{C5B409E0-FF89-4594-B858-33CE89A9F6DA}"/>
    <cellStyle name="Normal 12 2 2 2 2 2 2 2 2 2 3" xfId="114" xr:uid="{F8C82B46-CBA2-423B-96AF-B9D9BF9E5C3C}"/>
    <cellStyle name="Normal 12 2 2 2 2 2 2 2 2 2 4" xfId="120" xr:uid="{B7924988-7711-4DED-A753-28F4CC285E55}"/>
    <cellStyle name="Normal 12 2 2 2 2 3" xfId="113" xr:uid="{2A82A436-610A-45D2-A277-28464B12DDD3}"/>
    <cellStyle name="Normal 12 2 2 2 2 4" xfId="119" xr:uid="{5F777926-0A52-4A05-982C-A4B454A3D6A6}"/>
    <cellStyle name="Normal 13" xfId="49" xr:uid="{00000000-0005-0000-0000-000033000000}"/>
    <cellStyle name="Normal 14" xfId="50" xr:uid="{00000000-0005-0000-0000-000034000000}"/>
    <cellStyle name="Normal 15" xfId="51" xr:uid="{00000000-0005-0000-0000-000035000000}"/>
    <cellStyle name="Normal 15 2" xfId="52" xr:uid="{00000000-0005-0000-0000-000036000000}"/>
    <cellStyle name="Normal 16" xfId="53" xr:uid="{00000000-0005-0000-0000-000037000000}"/>
    <cellStyle name="Normal 17" xfId="54" xr:uid="{00000000-0005-0000-0000-000038000000}"/>
    <cellStyle name="Normal 18" xfId="55" xr:uid="{00000000-0005-0000-0000-000039000000}"/>
    <cellStyle name="Normal 18 2" xfId="100" xr:uid="{6D6F0AA3-09F3-43B6-9DB4-E32973D82BFE}"/>
    <cellStyle name="Normal 19" xfId="56" xr:uid="{00000000-0005-0000-0000-00003A000000}"/>
    <cellStyle name="Normal 2" xfId="57" xr:uid="{00000000-0005-0000-0000-00003B000000}"/>
    <cellStyle name="Normal 2 2" xfId="58" xr:uid="{00000000-0005-0000-0000-00003C000000}"/>
    <cellStyle name="Normal 2 2 2" xfId="99" xr:uid="{1120B7EE-F73F-4BB3-BD3C-CEA5BB213118}"/>
    <cellStyle name="Normal 2 2 2 2" xfId="103" xr:uid="{03A65286-C8B0-448D-B322-58682C1CC19C}"/>
    <cellStyle name="Normal 2 2 2 3" xfId="112" xr:uid="{6DFA0895-A5E1-4B98-817D-349B618AFE32}"/>
    <cellStyle name="Normal 2 2 2 4" xfId="118" xr:uid="{0EABF9A0-78FB-4392-AA1F-51F47B56C501}"/>
    <cellStyle name="Normal 2 2 3" xfId="125" xr:uid="{89561419-FE00-4ED8-990E-7FFC17053364}"/>
    <cellStyle name="Normal 20" xfId="59" xr:uid="{00000000-0005-0000-0000-00003D000000}"/>
    <cellStyle name="Normal 20 2" xfId="60" xr:uid="{00000000-0005-0000-0000-00003E000000}"/>
    <cellStyle name="Normal 20 3" xfId="109" xr:uid="{A90189F5-58C8-4613-83D4-F7BD3E3E929A}"/>
    <cellStyle name="Normal 21" xfId="61" xr:uid="{00000000-0005-0000-0000-00003F000000}"/>
    <cellStyle name="Normal 22" xfId="62" xr:uid="{00000000-0005-0000-0000-000040000000}"/>
    <cellStyle name="Normal 23" xfId="63" xr:uid="{00000000-0005-0000-0000-000041000000}"/>
    <cellStyle name="Normal 24" xfId="64" xr:uid="{00000000-0005-0000-0000-000042000000}"/>
    <cellStyle name="Normal 24 2" xfId="102" xr:uid="{F001D1E8-6FB1-4AB2-96D7-F7F6F45C934C}"/>
    <cellStyle name="Normal 25" xfId="65" xr:uid="{00000000-0005-0000-0000-000043000000}"/>
    <cellStyle name="Normal 25 2" xfId="66" xr:uid="{00000000-0005-0000-0000-000044000000}"/>
    <cellStyle name="Normal 26" xfId="101" xr:uid="{E8FD5642-896E-490B-997A-80E212CAC128}"/>
    <cellStyle name="Normal 27" xfId="107" xr:uid="{EC3B3D03-954C-4FE7-B3C9-0898167979A4}"/>
    <cellStyle name="Normal 28" xfId="117" xr:uid="{5BC40F3D-2E0C-44A4-B075-0217F077F4FD}"/>
    <cellStyle name="Normal 29" xfId="124" xr:uid="{84E8CD81-2914-43FD-BCBE-CD819D10B304}"/>
    <cellStyle name="Normal 3" xfId="67" xr:uid="{00000000-0005-0000-0000-000045000000}"/>
    <cellStyle name="Normal 3 2" xfId="68" xr:uid="{00000000-0005-0000-0000-000046000000}"/>
    <cellStyle name="Normal 3 6" xfId="115" xr:uid="{304C6859-2CB9-46B9-92FC-77EB133317BA}"/>
    <cellStyle name="Normal 30" xfId="126" xr:uid="{AEFD5657-6E5E-4D17-9B3A-87BA1F5DD2D6}"/>
    <cellStyle name="Normal 31" xfId="129" xr:uid="{A5C8E282-87A6-4A0B-AE35-4C8E83C53AD9}"/>
    <cellStyle name="Normal 4" xfId="69" xr:uid="{00000000-0005-0000-0000-000047000000}"/>
    <cellStyle name="Normal 4 2 2" xfId="91" xr:uid="{00000000-0005-0000-0000-000048000000}"/>
    <cellStyle name="Normal 4 2 2 2 2 2" xfId="130" xr:uid="{545B6D8D-D683-41A6-AD65-803B3467597A}"/>
    <cellStyle name="Normal 5" xfId="70" xr:uid="{00000000-0005-0000-0000-000049000000}"/>
    <cellStyle name="Normal 5 4" xfId="98" xr:uid="{AFB37DD1-C11F-4543-BA0F-4961CA841976}"/>
    <cellStyle name="Normal 6" xfId="71" xr:uid="{00000000-0005-0000-0000-00004A000000}"/>
    <cellStyle name="Normal 62" xfId="88" xr:uid="{00000000-0005-0000-0000-00004B000000}"/>
    <cellStyle name="Normal 7" xfId="72" xr:uid="{00000000-0005-0000-0000-00004C000000}"/>
    <cellStyle name="Normal 8" xfId="73" xr:uid="{00000000-0005-0000-0000-00004D000000}"/>
    <cellStyle name="Normal 9" xfId="74" xr:uid="{00000000-0005-0000-0000-00004E000000}"/>
    <cellStyle name="Normal_15005 2nd apportionment_2nd Appt Title I, Part A 2009-10 Final 032210" xfId="90" xr:uid="{00000000-0005-0000-0000-00004F000000}"/>
    <cellStyle name="Note 2" xfId="75" xr:uid="{00000000-0005-0000-0000-000050000000}"/>
    <cellStyle name="Output 2" xfId="76" xr:uid="{00000000-0005-0000-0000-000051000000}"/>
    <cellStyle name="Percent 2" xfId="77" xr:uid="{00000000-0005-0000-0000-000052000000}"/>
    <cellStyle name="Percent 2 2" xfId="78" xr:uid="{00000000-0005-0000-0000-000053000000}"/>
    <cellStyle name="Percent 3" xfId="79" xr:uid="{00000000-0005-0000-0000-000054000000}"/>
    <cellStyle name="Percent 4" xfId="80" xr:uid="{00000000-0005-0000-0000-000055000000}"/>
    <cellStyle name="Percent 5" xfId="81" xr:uid="{00000000-0005-0000-0000-000056000000}"/>
    <cellStyle name="Percent 6" xfId="82" xr:uid="{00000000-0005-0000-0000-000057000000}"/>
    <cellStyle name="Percent 7" xfId="83" xr:uid="{00000000-0005-0000-0000-000058000000}"/>
    <cellStyle name="Tab Header" xfId="121" xr:uid="{91A47146-BFA1-4EBF-B81A-612E3F3477AE}"/>
    <cellStyle name="Title 2" xfId="84" xr:uid="{00000000-0005-0000-0000-000059000000}"/>
    <cellStyle name="Total" xfId="89" builtinId="25" customBuiltin="1"/>
    <cellStyle name="Total 2" xfId="85" xr:uid="{00000000-0005-0000-0000-00005B000000}"/>
    <cellStyle name="Total 4" xfId="92" xr:uid="{00000000-0005-0000-0000-00005C000000}"/>
    <cellStyle name="Warning Text 2" xfId="86" xr:uid="{00000000-0005-0000-0000-00005D000000}"/>
  </cellStyles>
  <dxfs count="37">
    <dxf>
      <numFmt numFmtId="164" formatCode="&quot;$&quot;#,##0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0" formatCode="&quot;$&quot;#,##0_);[Red]\(&quot;$&quot;#,##0\)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numFmt numFmtId="164" formatCode="&quot;$&quot;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0" formatCode="&quot;$&quot;#,##0_);[Red]\(&quot;$&quot;#,##0\)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0" formatCode="&quot;$&quot;#,##0_);[Red]\(&quot;$&quot;#,##0\)"/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0" formatCode="&quot;$&quot;#,##0_);[Red]\(&quot;$&quot;#,##0\)"/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0" formatCode="&quot;$&quot;#,##0_);[Red]\(&quot;$&quot;#,##0\)"/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0" formatCode="&quot;$&quot;#,##0_);[Red]\(&quot;$&quot;#,##0\)"/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0" formatCode="&quot;$&quot;#,##0_);[Red]\(&quot;$&quot;#,##0\)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numFmt numFmtId="10" formatCode="&quot;$&quot;#,##0_);[Red]\(&quot;$&quot;#,##0\)"/>
      <fill>
        <patternFill patternType="solid">
          <fgColor indexed="64"/>
          <bgColor rgb="FF008000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indexed="64"/>
          <bgColor rgb="FF00800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CC0000"/>
      <color rgb="FFB73E43"/>
      <color rgb="FFCE000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8BE0980-950F-4B12-BEE8-540A270D0D3F}" name="tbl_AllocBalance" displayName="tbl_AllocBalance" ref="A6:M37" totalsRowCount="1" headerRowDxfId="32" dataDxfId="31" tableBorderDxfId="30" dataCellStyle="Normal 20 2" totalsRowCellStyle="Total">
  <autoFilter ref="A6:M36" xr:uid="{98BE0980-950F-4B12-BEE8-540A270D0D3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5" xr3:uid="{A5E8B0C9-9FA1-4D90-9770-5B6E5DED1BDC}" name="County Name" totalsRowLabel="Statewide Total" dataDxfId="9" dataCellStyle="Normal 20 2" totalsRowCellStyle="Total"/>
    <tableColumn id="23" xr3:uid="{004F080A-DE5A-4E20-A97B-50289FED8966}" name="FI$Cal_x000a_Supplier_x000a_ID" dataDxfId="29" totalsRowDxfId="28" dataCellStyle="Normal 20 2" totalsRowCellStyle="Total"/>
    <tableColumn id="24" xr3:uid="{38388770-EA22-4913-B6A3-E2026492BB68}" name="FI$Cal_x000a_Address_x000a_Sequence_x000a_ID" dataDxfId="27" totalsRowDxfId="26" dataCellStyle="Normal 20 2" totalsRowCellStyle="Total"/>
    <tableColumn id="16" xr3:uid="{763676D6-6501-4602-BC8F-214D3C59B230}" name="Full CDS Code" dataDxfId="25" totalsRowDxfId="24" dataCellStyle="Normal 20 2" totalsRowCellStyle="Total"/>
    <tableColumn id="17" xr3:uid="{89DFB33B-69FA-4956-8880-40FE4E1C981D}" name="County Code" dataDxfId="23" totalsRowDxfId="8" dataCellStyle="Normal 20 2" totalsRowCellStyle="Total"/>
    <tableColumn id="18" xr3:uid="{3BAE667C-97DC-41F1-8B10-DD5BE635AE13}" name="District Code" dataDxfId="22" totalsRowDxfId="7" dataCellStyle="Normal 20 2" totalsRowCellStyle="Total"/>
    <tableColumn id="19" xr3:uid="{1EC2DD67-1766-40D1-8BF7-01473F307D06}" name="School Code" dataDxfId="21" totalsRowDxfId="6" dataCellStyle="Normal 20 2" totalsRowCellStyle="Total"/>
    <tableColumn id="20" xr3:uid="{94933AD5-12B0-4C69-BC78-13D5401663EE}" name="Direct_x000a_Funded_x000a_Charter School_x000a_Number" dataDxfId="20" totalsRowDxfId="5" dataCellStyle="Normal 20 2" totalsRowCellStyle="Total"/>
    <tableColumn id="21" xr3:uid="{26E9F5BA-0BD7-4BE3-857F-44682F3F7FE4}" name="Service Location Field" dataDxfId="19" totalsRowDxfId="4" dataCellStyle="Normal 20 2" totalsRowCellStyle="Total"/>
    <tableColumn id="22" xr3:uid="{BFF3872D-CD33-4ABB-B4E2-F7BEBA1B3259}" name="Local Educational Agency" dataDxfId="18" totalsRowDxfId="3" dataCellStyle="Normal 20 2" totalsRowCellStyle="Total"/>
    <tableColumn id="1" xr3:uid="{FEC8C849-3DA5-49F0-863E-D41CAB34C4F5}" name="LEA Type" dataDxfId="17" totalsRowDxfId="2" dataCellStyle="Normal 24 2" totalsRowCellStyle="Total"/>
    <tableColumn id="9" xr3:uid="{8E61781A-5F0D-4BCD-B9F6-F851579E0016}" name="2024‒25_x000a_Final Allocation" totalsRowFunction="sum" dataDxfId="16" totalsRowDxfId="1" dataCellStyle="Comma 2 2" totalsRowCellStyle="Total"/>
    <tableColumn id="10" xr3:uid="{E071BD7C-9A15-4316-B039-90903E92C608}" name="9th Apportionment" totalsRowFunction="sum" dataDxfId="15" totalsRowDxfId="0" dataCellStyle="Normal 20 2" totalsRowCellStyle="Tot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chedule of the Ninth Apportionment for Title I, Part A for fiscal year 2024-25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06195DA-D98C-437C-828F-311D8DD6FC8C}" name="Table2" displayName="Table2" ref="A5:E24" totalsRowCount="1" headerRowDxfId="36" headerRowCellStyle="Normal 3 6" totalsRowCellStyle="Total">
  <autoFilter ref="A5:E23" xr:uid="{806195DA-D98C-437C-828F-311D8DD6FC8C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7368E35C-E05C-4FD1-9DF9-E9E1E9470FEF}" name="County Code" totalsRowLabel="Statewide Total" dataDxfId="14" totalsRowDxfId="13" totalsRowCellStyle="Total"/>
    <tableColumn id="2" xr3:uid="{B8A9B057-00DE-43BD-9150-1EBE39040025}" name="County Treasurer" dataDxfId="35" totalsRowDxfId="12" totalsRowCellStyle="Total"/>
    <tableColumn id="3" xr3:uid="{07CA82E7-8CED-4FF4-8244-ADBBF71DF5F7}" name="Invoice Number" dataDxfId="34" totalsRowDxfId="11" totalsRowCellStyle="Total"/>
    <tableColumn id="4" xr3:uid="{04386DDE-36C5-4A89-B30B-3B203BBA9D71}" name="County Total" totalsRowFunction="sum" dataDxfId="33" totalsRowDxfId="10" totalsRowCellStyle="Total"/>
    <tableColumn id="5" xr3:uid="{BF3E7DB8-2D0C-4BA6-9FF1-3B7A9A04776D}" name="Voucher ID" totalsRowCellStyle="Tot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County Summary of the Ninth Apportionment for Title I, Part A for fiscal year 2024-25.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7C8E1-6778-4811-A4C1-9A44C1FF6FF7}">
  <sheetPr>
    <pageSetUpPr fitToPage="1"/>
  </sheetPr>
  <dimension ref="A1:M40"/>
  <sheetViews>
    <sheetView tabSelected="1" zoomScaleNormal="100" workbookViewId="0"/>
  </sheetViews>
  <sheetFormatPr defaultColWidth="8.77734375" defaultRowHeight="15" x14ac:dyDescent="0.2"/>
  <cols>
    <col min="1" max="1" width="16.21875" style="4" customWidth="1"/>
    <col min="2" max="3" width="13.109375" style="4" customWidth="1"/>
    <col min="4" max="4" width="17.21875" style="5" customWidth="1"/>
    <col min="5" max="5" width="11.109375" style="3" bestFit="1" customWidth="1"/>
    <col min="6" max="9" width="10.77734375" style="6" customWidth="1"/>
    <col min="10" max="10" width="50.77734375" style="7" customWidth="1"/>
    <col min="11" max="11" width="11" style="6" customWidth="1"/>
    <col min="12" max="12" width="21.44140625" style="16" bestFit="1" customWidth="1"/>
    <col min="13" max="13" width="23.77734375" style="16" bestFit="1" customWidth="1"/>
    <col min="14" max="16384" width="8.77734375" style="15"/>
  </cols>
  <sheetData>
    <row r="1" spans="1:13" s="39" customFormat="1" ht="23.25" x14ac:dyDescent="0.35">
      <c r="A1" s="34" t="s">
        <v>93</v>
      </c>
      <c r="B1" s="34"/>
      <c r="C1" s="34"/>
      <c r="D1" s="35"/>
      <c r="E1" s="35"/>
      <c r="F1" s="35"/>
      <c r="G1" s="35"/>
      <c r="H1" s="35"/>
      <c r="I1" s="35"/>
      <c r="J1" s="36"/>
      <c r="K1" s="35"/>
      <c r="L1" s="37"/>
      <c r="M1" s="38"/>
    </row>
    <row r="2" spans="1:13" s="45" customFormat="1" ht="20.25" x14ac:dyDescent="0.3">
      <c r="A2" s="40" t="s">
        <v>216</v>
      </c>
      <c r="B2" s="40"/>
      <c r="C2" s="40"/>
      <c r="D2" s="41"/>
      <c r="E2" s="41"/>
      <c r="F2" s="41"/>
      <c r="G2" s="41"/>
      <c r="H2" s="41"/>
      <c r="I2" s="41"/>
      <c r="J2" s="42"/>
      <c r="K2" s="41"/>
      <c r="L2" s="43" t="s">
        <v>5</v>
      </c>
      <c r="M2" s="44"/>
    </row>
    <row r="3" spans="1:13" s="51" customFormat="1" ht="18" x14ac:dyDescent="0.25">
      <c r="A3" s="46" t="s">
        <v>6</v>
      </c>
      <c r="B3" s="46"/>
      <c r="C3" s="46"/>
      <c r="D3" s="47"/>
      <c r="E3" s="47"/>
      <c r="F3" s="47"/>
      <c r="G3" s="47"/>
      <c r="H3" s="47"/>
      <c r="I3" s="47"/>
      <c r="J3" s="48"/>
      <c r="K3" s="47"/>
      <c r="L3" s="49"/>
      <c r="M3" s="50"/>
    </row>
    <row r="4" spans="1:13" customFormat="1" ht="15.75" x14ac:dyDescent="0.2">
      <c r="A4" s="22" t="s">
        <v>20</v>
      </c>
      <c r="B4" s="22"/>
      <c r="C4" s="22"/>
      <c r="D4" s="3"/>
      <c r="E4" s="3"/>
      <c r="F4" s="3"/>
      <c r="G4" s="3"/>
      <c r="H4" s="3"/>
      <c r="I4" s="3"/>
      <c r="J4" s="2"/>
      <c r="K4" s="3"/>
      <c r="L4" s="10"/>
      <c r="M4" s="28"/>
    </row>
    <row r="5" spans="1:13" s="13" customFormat="1" ht="15.75" thickBot="1" x14ac:dyDescent="0.25">
      <c r="A5" t="s">
        <v>9</v>
      </c>
      <c r="B5"/>
      <c r="C5"/>
      <c r="D5" s="8"/>
      <c r="E5" s="8"/>
      <c r="F5" s="8"/>
      <c r="G5" s="8"/>
      <c r="H5" s="8"/>
      <c r="I5" s="8"/>
      <c r="J5" s="1"/>
      <c r="K5" s="8"/>
      <c r="L5" s="31"/>
      <c r="M5" s="31"/>
    </row>
    <row r="6" spans="1:13" s="14" customFormat="1" ht="79.5" thickTop="1" x14ac:dyDescent="0.25">
      <c r="A6" s="12" t="s">
        <v>7</v>
      </c>
      <c r="B6" s="12" t="s">
        <v>11</v>
      </c>
      <c r="C6" s="12" t="s">
        <v>12</v>
      </c>
      <c r="D6" s="12" t="s">
        <v>4</v>
      </c>
      <c r="E6" s="12" t="s">
        <v>13</v>
      </c>
      <c r="F6" s="12" t="s">
        <v>14</v>
      </c>
      <c r="G6" s="12" t="s">
        <v>15</v>
      </c>
      <c r="H6" s="12" t="s">
        <v>2</v>
      </c>
      <c r="I6" s="12" t="s">
        <v>8</v>
      </c>
      <c r="J6" s="12" t="s">
        <v>1</v>
      </c>
      <c r="K6" s="11" t="s">
        <v>21</v>
      </c>
      <c r="L6" s="32" t="s">
        <v>22</v>
      </c>
      <c r="M6" s="32" t="s">
        <v>94</v>
      </c>
    </row>
    <row r="7" spans="1:13" ht="15" customHeight="1" x14ac:dyDescent="0.2">
      <c r="A7" s="4" t="s">
        <v>27</v>
      </c>
      <c r="B7" s="5" t="s">
        <v>28</v>
      </c>
      <c r="C7" s="5">
        <v>5</v>
      </c>
      <c r="D7" s="19" t="s">
        <v>97</v>
      </c>
      <c r="E7" s="20" t="s">
        <v>30</v>
      </c>
      <c r="F7" s="20" t="s">
        <v>98</v>
      </c>
      <c r="G7" s="20" t="s">
        <v>23</v>
      </c>
      <c r="H7" s="20" t="s">
        <v>24</v>
      </c>
      <c r="I7" s="21" t="s">
        <v>98</v>
      </c>
      <c r="J7" s="19" t="s">
        <v>99</v>
      </c>
      <c r="K7" s="20" t="s">
        <v>25</v>
      </c>
      <c r="L7" s="18">
        <v>1251076</v>
      </c>
      <c r="M7" s="16">
        <v>378489</v>
      </c>
    </row>
    <row r="8" spans="1:13" ht="15" customHeight="1" x14ac:dyDescent="0.2">
      <c r="A8" s="4" t="s">
        <v>27</v>
      </c>
      <c r="B8" s="5" t="s">
        <v>28</v>
      </c>
      <c r="C8" s="5">
        <v>5</v>
      </c>
      <c r="D8" s="19" t="s">
        <v>29</v>
      </c>
      <c r="E8" s="20" t="s">
        <v>30</v>
      </c>
      <c r="F8" s="20" t="s">
        <v>31</v>
      </c>
      <c r="G8" s="20" t="s">
        <v>23</v>
      </c>
      <c r="H8" s="20" t="s">
        <v>24</v>
      </c>
      <c r="I8" s="21" t="s">
        <v>31</v>
      </c>
      <c r="J8" s="19" t="s">
        <v>32</v>
      </c>
      <c r="K8" s="20" t="s">
        <v>25</v>
      </c>
      <c r="L8" s="18">
        <v>1528776</v>
      </c>
      <c r="M8" s="16">
        <v>101535</v>
      </c>
    </row>
    <row r="9" spans="1:13" ht="15" customHeight="1" x14ac:dyDescent="0.2">
      <c r="A9" s="4" t="s">
        <v>27</v>
      </c>
      <c r="B9" s="5" t="s">
        <v>28</v>
      </c>
      <c r="C9" s="5">
        <v>5</v>
      </c>
      <c r="D9" s="19" t="s">
        <v>100</v>
      </c>
      <c r="E9" s="20" t="s">
        <v>30</v>
      </c>
      <c r="F9" s="20" t="s">
        <v>101</v>
      </c>
      <c r="G9" s="20" t="s">
        <v>102</v>
      </c>
      <c r="H9" s="20" t="s">
        <v>103</v>
      </c>
      <c r="I9" s="20" t="s">
        <v>104</v>
      </c>
      <c r="J9" s="19" t="s">
        <v>105</v>
      </c>
      <c r="K9" s="20" t="s">
        <v>26</v>
      </c>
      <c r="L9" s="18">
        <v>24859</v>
      </c>
      <c r="M9" s="16">
        <v>2486</v>
      </c>
    </row>
    <row r="10" spans="1:13" ht="15" customHeight="1" x14ac:dyDescent="0.2">
      <c r="A10" s="4" t="s">
        <v>33</v>
      </c>
      <c r="B10" s="5" t="s">
        <v>34</v>
      </c>
      <c r="C10" s="5">
        <v>50</v>
      </c>
      <c r="D10" s="19" t="s">
        <v>35</v>
      </c>
      <c r="E10" s="20" t="s">
        <v>36</v>
      </c>
      <c r="F10" s="20" t="s">
        <v>37</v>
      </c>
      <c r="G10" s="20" t="s">
        <v>23</v>
      </c>
      <c r="H10" s="20" t="s">
        <v>24</v>
      </c>
      <c r="I10" s="21" t="s">
        <v>37</v>
      </c>
      <c r="J10" s="19" t="s">
        <v>38</v>
      </c>
      <c r="K10" s="20" t="s">
        <v>25</v>
      </c>
      <c r="L10" s="18">
        <v>245543</v>
      </c>
      <c r="M10" s="16">
        <v>77089</v>
      </c>
    </row>
    <row r="11" spans="1:13" ht="15" customHeight="1" x14ac:dyDescent="0.2">
      <c r="A11" s="4" t="s">
        <v>33</v>
      </c>
      <c r="B11" s="5" t="s">
        <v>34</v>
      </c>
      <c r="C11" s="5">
        <v>50</v>
      </c>
      <c r="D11" s="29" t="s">
        <v>39</v>
      </c>
      <c r="E11" s="30" t="s">
        <v>36</v>
      </c>
      <c r="F11" s="30" t="s">
        <v>40</v>
      </c>
      <c r="G11" s="30" t="s">
        <v>23</v>
      </c>
      <c r="H11" s="5" t="s">
        <v>24</v>
      </c>
      <c r="I11" s="30" t="s">
        <v>40</v>
      </c>
      <c r="J11" s="33" t="s">
        <v>41</v>
      </c>
      <c r="K11" s="20" t="s">
        <v>25</v>
      </c>
      <c r="L11" s="18">
        <v>10468533</v>
      </c>
      <c r="M11" s="16">
        <v>446968</v>
      </c>
    </row>
    <row r="12" spans="1:13" ht="15" customHeight="1" x14ac:dyDescent="0.2">
      <c r="A12" s="4" t="s">
        <v>33</v>
      </c>
      <c r="B12" s="5" t="s">
        <v>34</v>
      </c>
      <c r="C12" s="5">
        <v>50</v>
      </c>
      <c r="D12" s="29" t="s">
        <v>42</v>
      </c>
      <c r="E12" s="30" t="s">
        <v>36</v>
      </c>
      <c r="F12" s="30" t="s">
        <v>43</v>
      </c>
      <c r="G12" s="30" t="s">
        <v>44</v>
      </c>
      <c r="H12" s="5">
        <v>1441</v>
      </c>
      <c r="I12" s="30" t="s">
        <v>45</v>
      </c>
      <c r="J12" s="33" t="s">
        <v>46</v>
      </c>
      <c r="K12" s="20" t="s">
        <v>26</v>
      </c>
      <c r="L12" s="18">
        <v>91911</v>
      </c>
      <c r="M12" s="16">
        <v>22977</v>
      </c>
    </row>
    <row r="13" spans="1:13" ht="15" customHeight="1" x14ac:dyDescent="0.2">
      <c r="A13" s="4" t="s">
        <v>47</v>
      </c>
      <c r="B13" s="5" t="s">
        <v>48</v>
      </c>
      <c r="C13" s="5">
        <v>10</v>
      </c>
      <c r="D13" s="29" t="s">
        <v>50</v>
      </c>
      <c r="E13" s="30" t="s">
        <v>49</v>
      </c>
      <c r="F13" s="30" t="s">
        <v>51</v>
      </c>
      <c r="G13" s="30" t="s">
        <v>52</v>
      </c>
      <c r="H13" s="5" t="s">
        <v>53</v>
      </c>
      <c r="I13" s="30" t="s">
        <v>54</v>
      </c>
      <c r="J13" s="33" t="s">
        <v>55</v>
      </c>
      <c r="K13" s="20" t="s">
        <v>26</v>
      </c>
      <c r="L13" s="18">
        <v>37397</v>
      </c>
      <c r="M13" s="16">
        <v>8845</v>
      </c>
    </row>
    <row r="14" spans="1:13" ht="15" customHeight="1" x14ac:dyDescent="0.2">
      <c r="A14" s="4" t="s">
        <v>106</v>
      </c>
      <c r="B14" s="5" t="s">
        <v>107</v>
      </c>
      <c r="C14" s="5">
        <v>1</v>
      </c>
      <c r="D14" s="29" t="s">
        <v>108</v>
      </c>
      <c r="E14" s="30" t="s">
        <v>109</v>
      </c>
      <c r="F14" s="30" t="s">
        <v>110</v>
      </c>
      <c r="G14" s="30" t="s">
        <v>23</v>
      </c>
      <c r="H14" s="5" t="s">
        <v>24</v>
      </c>
      <c r="I14" s="30" t="s">
        <v>110</v>
      </c>
      <c r="J14" s="33" t="s">
        <v>111</v>
      </c>
      <c r="K14" s="20" t="s">
        <v>25</v>
      </c>
      <c r="L14" s="18">
        <v>683713</v>
      </c>
      <c r="M14" s="16">
        <v>362398</v>
      </c>
    </row>
    <row r="15" spans="1:13" ht="15" customHeight="1" x14ac:dyDescent="0.2">
      <c r="A15" s="4" t="s">
        <v>106</v>
      </c>
      <c r="B15" s="5" t="s">
        <v>107</v>
      </c>
      <c r="C15" s="5">
        <v>1</v>
      </c>
      <c r="D15" s="29" t="s">
        <v>112</v>
      </c>
      <c r="E15" s="30" t="s">
        <v>109</v>
      </c>
      <c r="F15" s="30" t="s">
        <v>113</v>
      </c>
      <c r="G15" s="30" t="s">
        <v>23</v>
      </c>
      <c r="H15" s="5" t="s">
        <v>24</v>
      </c>
      <c r="I15" s="30" t="s">
        <v>113</v>
      </c>
      <c r="J15" s="33" t="s">
        <v>114</v>
      </c>
      <c r="K15" s="20" t="s">
        <v>25</v>
      </c>
      <c r="L15" s="18">
        <v>35097</v>
      </c>
      <c r="M15" s="16">
        <v>17717</v>
      </c>
    </row>
    <row r="16" spans="1:13" ht="15" customHeight="1" x14ac:dyDescent="0.2">
      <c r="A16" s="4" t="s">
        <v>115</v>
      </c>
      <c r="B16" s="5" t="s">
        <v>116</v>
      </c>
      <c r="C16" s="5">
        <v>2</v>
      </c>
      <c r="D16" s="29" t="s">
        <v>117</v>
      </c>
      <c r="E16" s="30" t="s">
        <v>118</v>
      </c>
      <c r="F16" s="30" t="s">
        <v>119</v>
      </c>
      <c r="G16" s="30" t="s">
        <v>23</v>
      </c>
      <c r="H16" s="5" t="s">
        <v>24</v>
      </c>
      <c r="I16" s="30" t="s">
        <v>119</v>
      </c>
      <c r="J16" s="33" t="s">
        <v>120</v>
      </c>
      <c r="K16" s="20" t="s">
        <v>25</v>
      </c>
      <c r="L16" s="18">
        <v>174391</v>
      </c>
      <c r="M16" s="16">
        <v>20970</v>
      </c>
    </row>
    <row r="17" spans="1:13" ht="15" customHeight="1" x14ac:dyDescent="0.2">
      <c r="A17" s="4" t="s">
        <v>115</v>
      </c>
      <c r="B17" s="5" t="s">
        <v>116</v>
      </c>
      <c r="C17" s="5">
        <v>2</v>
      </c>
      <c r="D17" s="29" t="s">
        <v>121</v>
      </c>
      <c r="E17" s="30" t="s">
        <v>118</v>
      </c>
      <c r="F17" s="30" t="s">
        <v>122</v>
      </c>
      <c r="G17" s="30" t="s">
        <v>23</v>
      </c>
      <c r="H17" s="5" t="s">
        <v>24</v>
      </c>
      <c r="I17" s="30" t="s">
        <v>122</v>
      </c>
      <c r="J17" s="33" t="s">
        <v>123</v>
      </c>
      <c r="K17" s="20" t="s">
        <v>25</v>
      </c>
      <c r="L17" s="18">
        <v>1573843</v>
      </c>
      <c r="M17" s="16">
        <v>659662</v>
      </c>
    </row>
    <row r="18" spans="1:13" ht="15" customHeight="1" x14ac:dyDescent="0.2">
      <c r="A18" s="4" t="s">
        <v>115</v>
      </c>
      <c r="B18" s="5" t="s">
        <v>116</v>
      </c>
      <c r="C18" s="5">
        <v>2</v>
      </c>
      <c r="D18" s="29" t="s">
        <v>124</v>
      </c>
      <c r="E18" s="30" t="s">
        <v>118</v>
      </c>
      <c r="F18" s="30" t="s">
        <v>125</v>
      </c>
      <c r="G18" s="30" t="s">
        <v>23</v>
      </c>
      <c r="H18" s="5" t="s">
        <v>24</v>
      </c>
      <c r="I18" s="30" t="s">
        <v>125</v>
      </c>
      <c r="J18" s="33" t="s">
        <v>126</v>
      </c>
      <c r="K18" s="20" t="s">
        <v>25</v>
      </c>
      <c r="L18" s="18">
        <v>1632721</v>
      </c>
      <c r="M18" s="16">
        <v>525337</v>
      </c>
    </row>
    <row r="19" spans="1:13" ht="15" customHeight="1" x14ac:dyDescent="0.2">
      <c r="A19" s="4" t="s">
        <v>56</v>
      </c>
      <c r="B19" s="5" t="s">
        <v>57</v>
      </c>
      <c r="C19" s="5">
        <v>1</v>
      </c>
      <c r="D19" s="29" t="s">
        <v>127</v>
      </c>
      <c r="E19" s="30" t="s">
        <v>58</v>
      </c>
      <c r="F19" s="30" t="s">
        <v>128</v>
      </c>
      <c r="G19" s="30" t="s">
        <v>23</v>
      </c>
      <c r="H19" s="5" t="s">
        <v>24</v>
      </c>
      <c r="I19" s="30" t="s">
        <v>128</v>
      </c>
      <c r="J19" s="33" t="s">
        <v>129</v>
      </c>
      <c r="K19" s="20" t="s">
        <v>25</v>
      </c>
      <c r="L19" s="18">
        <v>144736</v>
      </c>
      <c r="M19" s="16">
        <v>88430</v>
      </c>
    </row>
    <row r="20" spans="1:13" ht="15" customHeight="1" x14ac:dyDescent="0.2">
      <c r="A20" s="4" t="s">
        <v>59</v>
      </c>
      <c r="B20" s="5" t="s">
        <v>60</v>
      </c>
      <c r="C20" s="5">
        <v>1</v>
      </c>
      <c r="D20" s="29" t="s">
        <v>130</v>
      </c>
      <c r="E20" s="30" t="s">
        <v>61</v>
      </c>
      <c r="F20" s="30" t="s">
        <v>131</v>
      </c>
      <c r="G20" s="30" t="s">
        <v>23</v>
      </c>
      <c r="H20" s="5" t="s">
        <v>24</v>
      </c>
      <c r="I20" s="30" t="s">
        <v>131</v>
      </c>
      <c r="J20" s="33" t="s">
        <v>132</v>
      </c>
      <c r="K20" s="20" t="s">
        <v>25</v>
      </c>
      <c r="L20" s="18">
        <v>5356281</v>
      </c>
      <c r="M20" s="16">
        <v>416779</v>
      </c>
    </row>
    <row r="21" spans="1:13" ht="15" customHeight="1" x14ac:dyDescent="0.2">
      <c r="A21" s="4" t="s">
        <v>63</v>
      </c>
      <c r="B21" s="5" t="s">
        <v>64</v>
      </c>
      <c r="C21" s="5">
        <v>1</v>
      </c>
      <c r="D21" s="29" t="s">
        <v>65</v>
      </c>
      <c r="E21" s="30" t="s">
        <v>66</v>
      </c>
      <c r="F21" s="30" t="s">
        <v>67</v>
      </c>
      <c r="G21" s="30" t="s">
        <v>23</v>
      </c>
      <c r="H21" s="5" t="s">
        <v>24</v>
      </c>
      <c r="I21" s="30" t="s">
        <v>67</v>
      </c>
      <c r="J21" s="33" t="s">
        <v>68</v>
      </c>
      <c r="K21" s="20" t="s">
        <v>25</v>
      </c>
      <c r="L21" s="18">
        <v>42387</v>
      </c>
      <c r="M21" s="16">
        <v>10597</v>
      </c>
    </row>
    <row r="22" spans="1:13" ht="15" customHeight="1" x14ac:dyDescent="0.2">
      <c r="A22" s="4" t="s">
        <v>133</v>
      </c>
      <c r="B22" s="5" t="s">
        <v>134</v>
      </c>
      <c r="C22" s="5">
        <v>1</v>
      </c>
      <c r="D22" s="19" t="s">
        <v>135</v>
      </c>
      <c r="E22" s="20" t="s">
        <v>136</v>
      </c>
      <c r="F22" s="20" t="s">
        <v>137</v>
      </c>
      <c r="G22" s="20" t="s">
        <v>23</v>
      </c>
      <c r="H22" s="20" t="s">
        <v>24</v>
      </c>
      <c r="I22" s="21" t="s">
        <v>137</v>
      </c>
      <c r="J22" s="19" t="s">
        <v>138</v>
      </c>
      <c r="K22" s="20" t="s">
        <v>62</v>
      </c>
      <c r="L22" s="18">
        <v>65975</v>
      </c>
      <c r="M22" s="16">
        <v>1111</v>
      </c>
    </row>
    <row r="23" spans="1:13" ht="15" customHeight="1" x14ac:dyDescent="0.2">
      <c r="A23" s="4" t="s">
        <v>69</v>
      </c>
      <c r="B23" s="5" t="s">
        <v>70</v>
      </c>
      <c r="C23" s="5">
        <v>2</v>
      </c>
      <c r="D23" s="19" t="s">
        <v>139</v>
      </c>
      <c r="E23" s="20" t="s">
        <v>72</v>
      </c>
      <c r="F23" s="20" t="s">
        <v>140</v>
      </c>
      <c r="G23" s="20" t="s">
        <v>23</v>
      </c>
      <c r="H23" s="20" t="s">
        <v>24</v>
      </c>
      <c r="I23" s="21" t="s">
        <v>140</v>
      </c>
      <c r="J23" s="19" t="s">
        <v>141</v>
      </c>
      <c r="K23" s="20" t="s">
        <v>25</v>
      </c>
      <c r="L23" s="18">
        <v>142281</v>
      </c>
      <c r="M23" s="16">
        <v>35570</v>
      </c>
    </row>
    <row r="24" spans="1:13" ht="15" customHeight="1" x14ac:dyDescent="0.2">
      <c r="A24" s="4" t="s">
        <v>69</v>
      </c>
      <c r="B24" s="5" t="s">
        <v>70</v>
      </c>
      <c r="C24" s="5">
        <v>2</v>
      </c>
      <c r="D24" s="19" t="s">
        <v>71</v>
      </c>
      <c r="E24" s="20" t="s">
        <v>72</v>
      </c>
      <c r="F24" s="20" t="s">
        <v>73</v>
      </c>
      <c r="G24" s="20" t="s">
        <v>74</v>
      </c>
      <c r="H24" s="20" t="s">
        <v>75</v>
      </c>
      <c r="I24" s="21" t="s">
        <v>76</v>
      </c>
      <c r="J24" s="19" t="s">
        <v>77</v>
      </c>
      <c r="K24" s="20" t="s">
        <v>26</v>
      </c>
      <c r="L24" s="18">
        <v>81472</v>
      </c>
      <c r="M24" s="16">
        <v>5397</v>
      </c>
    </row>
    <row r="25" spans="1:13" ht="15" customHeight="1" x14ac:dyDescent="0.2">
      <c r="A25" s="4" t="s">
        <v>69</v>
      </c>
      <c r="B25" s="5" t="s">
        <v>70</v>
      </c>
      <c r="C25" s="5">
        <v>2</v>
      </c>
      <c r="D25" s="19" t="s">
        <v>142</v>
      </c>
      <c r="E25" s="20" t="s">
        <v>72</v>
      </c>
      <c r="F25" s="20" t="s">
        <v>143</v>
      </c>
      <c r="G25" s="20" t="s">
        <v>144</v>
      </c>
      <c r="H25" s="20" t="s">
        <v>145</v>
      </c>
      <c r="I25" s="21" t="s">
        <v>146</v>
      </c>
      <c r="J25" s="19" t="s">
        <v>147</v>
      </c>
      <c r="K25" s="20" t="s">
        <v>26</v>
      </c>
      <c r="L25" s="18">
        <v>151443</v>
      </c>
      <c r="M25" s="16">
        <v>27094</v>
      </c>
    </row>
    <row r="26" spans="1:13" ht="15" customHeight="1" x14ac:dyDescent="0.2">
      <c r="A26" s="4" t="s">
        <v>148</v>
      </c>
      <c r="B26" s="5" t="s">
        <v>149</v>
      </c>
      <c r="C26" s="5">
        <v>1</v>
      </c>
      <c r="D26" s="19" t="s">
        <v>150</v>
      </c>
      <c r="E26" s="20" t="s">
        <v>151</v>
      </c>
      <c r="F26" s="20" t="s">
        <v>152</v>
      </c>
      <c r="G26" s="20" t="s">
        <v>153</v>
      </c>
      <c r="H26" s="20" t="s">
        <v>154</v>
      </c>
      <c r="I26" s="21" t="s">
        <v>155</v>
      </c>
      <c r="J26" s="19" t="s">
        <v>156</v>
      </c>
      <c r="K26" s="20" t="s">
        <v>26</v>
      </c>
      <c r="L26" s="18">
        <v>45474</v>
      </c>
      <c r="M26" s="16">
        <v>540</v>
      </c>
    </row>
    <row r="27" spans="1:13" ht="15" customHeight="1" x14ac:dyDescent="0.2">
      <c r="A27" s="4" t="s">
        <v>78</v>
      </c>
      <c r="B27" s="5" t="s">
        <v>79</v>
      </c>
      <c r="C27" s="5">
        <v>9</v>
      </c>
      <c r="D27" s="19" t="s">
        <v>157</v>
      </c>
      <c r="E27" s="20" t="s">
        <v>80</v>
      </c>
      <c r="F27" s="20" t="s">
        <v>158</v>
      </c>
      <c r="G27" s="20" t="s">
        <v>23</v>
      </c>
      <c r="H27" s="20" t="s">
        <v>24</v>
      </c>
      <c r="I27" s="21" t="s">
        <v>158</v>
      </c>
      <c r="J27" s="19" t="s">
        <v>159</v>
      </c>
      <c r="K27" s="20" t="s">
        <v>25</v>
      </c>
      <c r="L27" s="18">
        <v>99852</v>
      </c>
      <c r="M27" s="16">
        <v>5796</v>
      </c>
    </row>
    <row r="28" spans="1:13" ht="15" customHeight="1" x14ac:dyDescent="0.2">
      <c r="A28" s="4" t="s">
        <v>78</v>
      </c>
      <c r="B28" s="5" t="s">
        <v>79</v>
      </c>
      <c r="C28" s="5">
        <v>9</v>
      </c>
      <c r="D28" s="19" t="s">
        <v>160</v>
      </c>
      <c r="E28" s="20" t="s">
        <v>80</v>
      </c>
      <c r="F28" s="20" t="s">
        <v>161</v>
      </c>
      <c r="G28" s="20" t="s">
        <v>23</v>
      </c>
      <c r="H28" s="20" t="s">
        <v>24</v>
      </c>
      <c r="I28" s="21" t="s">
        <v>161</v>
      </c>
      <c r="J28" s="19" t="s">
        <v>162</v>
      </c>
      <c r="K28" s="20" t="s">
        <v>25</v>
      </c>
      <c r="L28" s="18">
        <v>268860</v>
      </c>
      <c r="M28" s="16">
        <v>67215</v>
      </c>
    </row>
    <row r="29" spans="1:13" ht="15" customHeight="1" x14ac:dyDescent="0.2">
      <c r="A29" s="4" t="s">
        <v>163</v>
      </c>
      <c r="B29" s="5" t="s">
        <v>164</v>
      </c>
      <c r="C29" s="5">
        <v>39</v>
      </c>
      <c r="D29" s="19" t="s">
        <v>165</v>
      </c>
      <c r="E29" s="20" t="s">
        <v>166</v>
      </c>
      <c r="F29" s="20" t="s">
        <v>167</v>
      </c>
      <c r="G29" s="20" t="s">
        <v>23</v>
      </c>
      <c r="H29" s="20" t="s">
        <v>24</v>
      </c>
      <c r="I29" s="21" t="s">
        <v>167</v>
      </c>
      <c r="J29" s="19" t="s">
        <v>168</v>
      </c>
      <c r="K29" s="20" t="s">
        <v>25</v>
      </c>
      <c r="L29" s="18">
        <v>380529</v>
      </c>
      <c r="M29" s="16">
        <v>144610</v>
      </c>
    </row>
    <row r="30" spans="1:13" ht="15" customHeight="1" x14ac:dyDescent="0.2">
      <c r="A30" s="4" t="s">
        <v>81</v>
      </c>
      <c r="B30" s="5" t="s">
        <v>82</v>
      </c>
      <c r="C30" s="5">
        <v>1</v>
      </c>
      <c r="D30" s="19" t="s">
        <v>169</v>
      </c>
      <c r="E30" s="20" t="s">
        <v>83</v>
      </c>
      <c r="F30" s="20" t="s">
        <v>170</v>
      </c>
      <c r="G30" s="20" t="s">
        <v>23</v>
      </c>
      <c r="H30" s="20" t="s">
        <v>24</v>
      </c>
      <c r="I30" s="21" t="s">
        <v>170</v>
      </c>
      <c r="J30" s="19" t="s">
        <v>171</v>
      </c>
      <c r="K30" s="20" t="s">
        <v>25</v>
      </c>
      <c r="L30" s="18">
        <v>197549</v>
      </c>
      <c r="M30" s="16">
        <v>49387</v>
      </c>
    </row>
    <row r="31" spans="1:13" ht="15" customHeight="1" x14ac:dyDescent="0.2">
      <c r="A31" s="4" t="s">
        <v>172</v>
      </c>
      <c r="B31" s="5" t="s">
        <v>173</v>
      </c>
      <c r="C31" s="5">
        <v>6</v>
      </c>
      <c r="D31" s="19" t="s">
        <v>174</v>
      </c>
      <c r="E31" s="20" t="s">
        <v>175</v>
      </c>
      <c r="F31" s="20" t="s">
        <v>176</v>
      </c>
      <c r="G31" s="20" t="s">
        <v>23</v>
      </c>
      <c r="H31" s="20" t="s">
        <v>24</v>
      </c>
      <c r="I31" s="21" t="s">
        <v>176</v>
      </c>
      <c r="J31" s="19" t="s">
        <v>177</v>
      </c>
      <c r="K31" s="20" t="s">
        <v>25</v>
      </c>
      <c r="L31" s="18">
        <v>506528</v>
      </c>
      <c r="M31" s="16">
        <v>12093</v>
      </c>
    </row>
    <row r="32" spans="1:13" ht="15" customHeight="1" x14ac:dyDescent="0.2">
      <c r="A32" s="4" t="s">
        <v>172</v>
      </c>
      <c r="B32" s="5" t="s">
        <v>173</v>
      </c>
      <c r="C32" s="5">
        <v>6</v>
      </c>
      <c r="D32" s="19" t="s">
        <v>178</v>
      </c>
      <c r="E32" s="20" t="s">
        <v>175</v>
      </c>
      <c r="F32" s="20" t="s">
        <v>179</v>
      </c>
      <c r="G32" s="20" t="s">
        <v>23</v>
      </c>
      <c r="H32" s="20" t="s">
        <v>24</v>
      </c>
      <c r="I32" s="21" t="s">
        <v>179</v>
      </c>
      <c r="J32" s="19" t="s">
        <v>180</v>
      </c>
      <c r="K32" s="20" t="s">
        <v>25</v>
      </c>
      <c r="L32" s="18">
        <v>1567</v>
      </c>
      <c r="M32" s="16">
        <v>511</v>
      </c>
    </row>
    <row r="33" spans="1:13" ht="15" customHeight="1" x14ac:dyDescent="0.2">
      <c r="A33" s="4" t="s">
        <v>181</v>
      </c>
      <c r="B33" s="5" t="s">
        <v>182</v>
      </c>
      <c r="C33" s="5">
        <v>35</v>
      </c>
      <c r="D33" s="19" t="s">
        <v>183</v>
      </c>
      <c r="E33" s="20" t="s">
        <v>184</v>
      </c>
      <c r="F33" s="20" t="s">
        <v>185</v>
      </c>
      <c r="G33" s="20" t="s">
        <v>23</v>
      </c>
      <c r="H33" s="20" t="s">
        <v>24</v>
      </c>
      <c r="I33" s="21" t="s">
        <v>185</v>
      </c>
      <c r="J33" s="19" t="s">
        <v>186</v>
      </c>
      <c r="K33" s="20" t="s">
        <v>25</v>
      </c>
      <c r="L33" s="18">
        <v>32695</v>
      </c>
      <c r="M33" s="16">
        <v>10990</v>
      </c>
    </row>
    <row r="34" spans="1:13" ht="15" customHeight="1" x14ac:dyDescent="0.2">
      <c r="A34" s="4" t="s">
        <v>84</v>
      </c>
      <c r="B34" s="5" t="s">
        <v>85</v>
      </c>
      <c r="C34" s="5">
        <v>21</v>
      </c>
      <c r="D34" s="19" t="s">
        <v>187</v>
      </c>
      <c r="E34" s="20" t="s">
        <v>87</v>
      </c>
      <c r="F34" s="20" t="s">
        <v>188</v>
      </c>
      <c r="G34" s="20" t="s">
        <v>23</v>
      </c>
      <c r="H34" s="20" t="s">
        <v>24</v>
      </c>
      <c r="I34" s="21" t="s">
        <v>188</v>
      </c>
      <c r="J34" s="19" t="s">
        <v>189</v>
      </c>
      <c r="K34" s="20" t="s">
        <v>25</v>
      </c>
      <c r="L34" s="18">
        <v>38672</v>
      </c>
      <c r="M34" s="16">
        <v>18982</v>
      </c>
    </row>
    <row r="35" spans="1:13" ht="15" customHeight="1" x14ac:dyDescent="0.2">
      <c r="A35" s="4" t="s">
        <v>84</v>
      </c>
      <c r="B35" s="5" t="s">
        <v>85</v>
      </c>
      <c r="C35" s="5">
        <v>21</v>
      </c>
      <c r="D35" s="19" t="s">
        <v>86</v>
      </c>
      <c r="E35" s="20" t="s">
        <v>87</v>
      </c>
      <c r="F35" s="20" t="s">
        <v>88</v>
      </c>
      <c r="G35" s="20" t="s">
        <v>89</v>
      </c>
      <c r="H35" s="20" t="s">
        <v>90</v>
      </c>
      <c r="I35" s="21" t="s">
        <v>91</v>
      </c>
      <c r="J35" s="19" t="s">
        <v>92</v>
      </c>
      <c r="K35" s="20" t="s">
        <v>26</v>
      </c>
      <c r="L35" s="18">
        <v>34139</v>
      </c>
      <c r="M35" s="16">
        <v>12913</v>
      </c>
    </row>
    <row r="36" spans="1:13" ht="15" customHeight="1" x14ac:dyDescent="0.2">
      <c r="A36" s="4" t="s">
        <v>190</v>
      </c>
      <c r="B36" s="5" t="s">
        <v>191</v>
      </c>
      <c r="C36" s="5">
        <v>1</v>
      </c>
      <c r="D36" s="19" t="s">
        <v>192</v>
      </c>
      <c r="E36" s="20" t="s">
        <v>193</v>
      </c>
      <c r="F36" s="20" t="s">
        <v>194</v>
      </c>
      <c r="G36" s="20" t="s">
        <v>23</v>
      </c>
      <c r="H36" s="20" t="s">
        <v>24</v>
      </c>
      <c r="I36" s="21" t="s">
        <v>194</v>
      </c>
      <c r="J36" s="19" t="s">
        <v>195</v>
      </c>
      <c r="K36" s="20" t="s">
        <v>25</v>
      </c>
      <c r="L36" s="18">
        <v>3016882</v>
      </c>
      <c r="M36" s="16">
        <v>360006</v>
      </c>
    </row>
    <row r="37" spans="1:13" ht="15" customHeight="1" x14ac:dyDescent="0.25">
      <c r="A37" s="61" t="s">
        <v>10</v>
      </c>
      <c r="B37" s="64"/>
      <c r="C37" s="64"/>
      <c r="D37" s="64"/>
      <c r="E37" s="59"/>
      <c r="F37" s="59"/>
      <c r="G37" s="59"/>
      <c r="H37" s="59"/>
      <c r="I37" s="59"/>
      <c r="J37" s="65"/>
      <c r="K37" s="59"/>
      <c r="L37" s="66">
        <f>SUBTOTAL(109,tbl_AllocBalance[2024‒25
Final Allocation])</f>
        <v>28355182</v>
      </c>
      <c r="M37" s="66">
        <f>SUBTOTAL(109,tbl_AllocBalance[9th Apportionment])</f>
        <v>3892494</v>
      </c>
    </row>
    <row r="38" spans="1:13" ht="15" customHeight="1" x14ac:dyDescent="0.2">
      <c r="A38" s="2" t="s">
        <v>0</v>
      </c>
      <c r="B38" s="2"/>
      <c r="C38" s="2"/>
    </row>
    <row r="39" spans="1:13" ht="15" customHeight="1" x14ac:dyDescent="0.2">
      <c r="A39" s="2" t="s">
        <v>3</v>
      </c>
      <c r="B39" s="2"/>
      <c r="C39" s="2"/>
    </row>
    <row r="40" spans="1:13" ht="15" customHeight="1" x14ac:dyDescent="0.2">
      <c r="A40" s="17" t="s">
        <v>96</v>
      </c>
      <c r="B40" s="17"/>
      <c r="C40" s="17"/>
    </row>
  </sheetData>
  <phoneticPr fontId="46" type="noConversion"/>
  <pageMargins left="0.7" right="0.7" top="0.75" bottom="0.75" header="0.3" footer="0.3"/>
  <pageSetup scale="30" fitToHeight="0" orientation="landscape" r:id="rId1"/>
  <headerFooter>
    <oddFooter>&amp;CPage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BA16E-97CD-405A-83FE-1F0BDE08883B}">
  <dimension ref="A1:E27"/>
  <sheetViews>
    <sheetView zoomScaleNormal="100" workbookViewId="0"/>
  </sheetViews>
  <sheetFormatPr defaultRowHeight="15" x14ac:dyDescent="0.2"/>
  <cols>
    <col min="1" max="1" width="14.77734375" customWidth="1"/>
    <col min="2" max="2" width="20.77734375" customWidth="1"/>
    <col min="3" max="3" width="24.6640625" customWidth="1"/>
    <col min="4" max="4" width="20.77734375" customWidth="1"/>
  </cols>
  <sheetData>
    <row r="1" spans="1:5" s="39" customFormat="1" ht="23.25" x14ac:dyDescent="0.35">
      <c r="A1" s="52" t="s">
        <v>95</v>
      </c>
      <c r="B1" s="53"/>
      <c r="C1" s="53"/>
      <c r="D1" s="53"/>
    </row>
    <row r="2" spans="1:5" s="45" customFormat="1" ht="20.25" x14ac:dyDescent="0.3">
      <c r="A2" s="54" t="s">
        <v>16</v>
      </c>
      <c r="B2" s="55"/>
      <c r="C2" s="55"/>
      <c r="D2" s="55"/>
    </row>
    <row r="3" spans="1:5" s="51" customFormat="1" ht="18" x14ac:dyDescent="0.25">
      <c r="A3" s="56" t="s">
        <v>6</v>
      </c>
      <c r="B3" s="57"/>
      <c r="C3" s="57"/>
      <c r="D3" s="57"/>
    </row>
    <row r="4" spans="1:5" ht="15.75" x14ac:dyDescent="0.25">
      <c r="A4" s="9" t="s">
        <v>20</v>
      </c>
      <c r="B4" s="23"/>
      <c r="C4" s="23"/>
      <c r="D4" s="23"/>
    </row>
    <row r="5" spans="1:5" ht="30.75" customHeight="1" x14ac:dyDescent="0.25">
      <c r="A5" s="24" t="s">
        <v>13</v>
      </c>
      <c r="B5" s="24" t="s">
        <v>18</v>
      </c>
      <c r="C5" s="24" t="s">
        <v>17</v>
      </c>
      <c r="D5" s="25" t="s">
        <v>19</v>
      </c>
      <c r="E5" s="24" t="s">
        <v>197</v>
      </c>
    </row>
    <row r="6" spans="1:5" x14ac:dyDescent="0.2">
      <c r="A6" s="26" t="s">
        <v>30</v>
      </c>
      <c r="B6" t="s">
        <v>27</v>
      </c>
      <c r="C6" s="27" t="s">
        <v>196</v>
      </c>
      <c r="D6" s="28">
        <v>482510</v>
      </c>
      <c r="E6" s="58" t="s">
        <v>198</v>
      </c>
    </row>
    <row r="7" spans="1:5" x14ac:dyDescent="0.2">
      <c r="A7" s="26" t="s">
        <v>36</v>
      </c>
      <c r="B7" t="s">
        <v>33</v>
      </c>
      <c r="C7" s="27" t="s">
        <v>196</v>
      </c>
      <c r="D7" s="28">
        <v>547034</v>
      </c>
      <c r="E7" s="58" t="s">
        <v>199</v>
      </c>
    </row>
    <row r="8" spans="1:5" x14ac:dyDescent="0.2">
      <c r="A8" s="26" t="s">
        <v>49</v>
      </c>
      <c r="B8" t="s">
        <v>47</v>
      </c>
      <c r="C8" s="27" t="s">
        <v>196</v>
      </c>
      <c r="D8" s="28">
        <v>8845</v>
      </c>
      <c r="E8" s="58" t="s">
        <v>200</v>
      </c>
    </row>
    <row r="9" spans="1:5" x14ac:dyDescent="0.2">
      <c r="A9" s="26" t="s">
        <v>109</v>
      </c>
      <c r="B9" t="s">
        <v>106</v>
      </c>
      <c r="C9" s="27" t="s">
        <v>196</v>
      </c>
      <c r="D9" s="28">
        <v>380115</v>
      </c>
      <c r="E9" s="58" t="s">
        <v>201</v>
      </c>
    </row>
    <row r="10" spans="1:5" x14ac:dyDescent="0.2">
      <c r="A10" s="26" t="s">
        <v>118</v>
      </c>
      <c r="B10" t="s">
        <v>115</v>
      </c>
      <c r="C10" s="27" t="s">
        <v>196</v>
      </c>
      <c r="D10" s="28">
        <v>1205969</v>
      </c>
      <c r="E10" s="58" t="s">
        <v>202</v>
      </c>
    </row>
    <row r="11" spans="1:5" x14ac:dyDescent="0.2">
      <c r="A11" s="26" t="s">
        <v>58</v>
      </c>
      <c r="B11" t="s">
        <v>56</v>
      </c>
      <c r="C11" s="27" t="s">
        <v>196</v>
      </c>
      <c r="D11" s="28">
        <v>88430</v>
      </c>
      <c r="E11" s="58" t="s">
        <v>203</v>
      </c>
    </row>
    <row r="12" spans="1:5" x14ac:dyDescent="0.2">
      <c r="A12" s="26" t="s">
        <v>61</v>
      </c>
      <c r="B12" t="s">
        <v>59</v>
      </c>
      <c r="C12" s="27" t="s">
        <v>196</v>
      </c>
      <c r="D12" s="28">
        <v>416779</v>
      </c>
      <c r="E12" s="58" t="s">
        <v>204</v>
      </c>
    </row>
    <row r="13" spans="1:5" x14ac:dyDescent="0.2">
      <c r="A13" s="26" t="s">
        <v>66</v>
      </c>
      <c r="B13" t="s">
        <v>63</v>
      </c>
      <c r="C13" s="27" t="s">
        <v>196</v>
      </c>
      <c r="D13" s="28">
        <v>10597</v>
      </c>
      <c r="E13" s="58" t="s">
        <v>205</v>
      </c>
    </row>
    <row r="14" spans="1:5" x14ac:dyDescent="0.2">
      <c r="A14" s="26" t="s">
        <v>136</v>
      </c>
      <c r="B14" t="s">
        <v>133</v>
      </c>
      <c r="C14" s="27" t="s">
        <v>196</v>
      </c>
      <c r="D14" s="28">
        <v>1111</v>
      </c>
      <c r="E14" s="58" t="s">
        <v>206</v>
      </c>
    </row>
    <row r="15" spans="1:5" x14ac:dyDescent="0.2">
      <c r="A15" s="26" t="s">
        <v>72</v>
      </c>
      <c r="B15" t="s">
        <v>69</v>
      </c>
      <c r="C15" s="27" t="s">
        <v>196</v>
      </c>
      <c r="D15" s="28">
        <v>68061</v>
      </c>
      <c r="E15" s="58" t="s">
        <v>207</v>
      </c>
    </row>
    <row r="16" spans="1:5" x14ac:dyDescent="0.2">
      <c r="A16" s="26" t="s">
        <v>151</v>
      </c>
      <c r="B16" t="s">
        <v>148</v>
      </c>
      <c r="C16" s="27" t="s">
        <v>196</v>
      </c>
      <c r="D16" s="28">
        <v>540</v>
      </c>
      <c r="E16" s="58" t="s">
        <v>208</v>
      </c>
    </row>
    <row r="17" spans="1:5" x14ac:dyDescent="0.2">
      <c r="A17" s="26" t="s">
        <v>80</v>
      </c>
      <c r="B17" t="s">
        <v>78</v>
      </c>
      <c r="C17" s="27" t="s">
        <v>196</v>
      </c>
      <c r="D17" s="28">
        <v>73011</v>
      </c>
      <c r="E17" s="58" t="s">
        <v>209</v>
      </c>
    </row>
    <row r="18" spans="1:5" x14ac:dyDescent="0.2">
      <c r="A18" s="26" t="s">
        <v>166</v>
      </c>
      <c r="B18" t="s">
        <v>163</v>
      </c>
      <c r="C18" s="27" t="s">
        <v>196</v>
      </c>
      <c r="D18" s="28">
        <v>144610</v>
      </c>
      <c r="E18" s="58" t="s">
        <v>210</v>
      </c>
    </row>
    <row r="19" spans="1:5" x14ac:dyDescent="0.2">
      <c r="A19" s="26" t="s">
        <v>83</v>
      </c>
      <c r="B19" t="s">
        <v>81</v>
      </c>
      <c r="C19" s="27" t="s">
        <v>196</v>
      </c>
      <c r="D19" s="28">
        <v>49387</v>
      </c>
      <c r="E19" s="58" t="s">
        <v>211</v>
      </c>
    </row>
    <row r="20" spans="1:5" x14ac:dyDescent="0.2">
      <c r="A20" s="26" t="s">
        <v>175</v>
      </c>
      <c r="B20" t="s">
        <v>172</v>
      </c>
      <c r="C20" s="27" t="s">
        <v>196</v>
      </c>
      <c r="D20" s="28">
        <v>12604</v>
      </c>
      <c r="E20" s="58" t="s">
        <v>212</v>
      </c>
    </row>
    <row r="21" spans="1:5" x14ac:dyDescent="0.2">
      <c r="A21" s="26" t="s">
        <v>184</v>
      </c>
      <c r="B21" t="s">
        <v>181</v>
      </c>
      <c r="C21" s="27" t="s">
        <v>196</v>
      </c>
      <c r="D21" s="28">
        <v>10990</v>
      </c>
      <c r="E21" s="58" t="s">
        <v>213</v>
      </c>
    </row>
    <row r="22" spans="1:5" x14ac:dyDescent="0.2">
      <c r="A22" s="26" t="s">
        <v>87</v>
      </c>
      <c r="B22" t="s">
        <v>84</v>
      </c>
      <c r="C22" s="27" t="s">
        <v>196</v>
      </c>
      <c r="D22" s="28">
        <v>31895</v>
      </c>
      <c r="E22" s="58" t="s">
        <v>214</v>
      </c>
    </row>
    <row r="23" spans="1:5" x14ac:dyDescent="0.2">
      <c r="A23" s="26" t="s">
        <v>193</v>
      </c>
      <c r="B23" t="s">
        <v>190</v>
      </c>
      <c r="C23" s="27" t="s">
        <v>196</v>
      </c>
      <c r="D23" s="28">
        <v>360006</v>
      </c>
      <c r="E23" s="58" t="s">
        <v>215</v>
      </c>
    </row>
    <row r="24" spans="1:5" ht="15.75" x14ac:dyDescent="0.25">
      <c r="A24" s="63" t="s">
        <v>10</v>
      </c>
      <c r="B24" s="60"/>
      <c r="C24" s="59"/>
      <c r="D24" s="62">
        <f>SUBTOTAL(109,Table2[County Total])</f>
        <v>3892494</v>
      </c>
      <c r="E24" s="64"/>
    </row>
    <row r="25" spans="1:5" x14ac:dyDescent="0.2">
      <c r="A25" s="2" t="s">
        <v>0</v>
      </c>
    </row>
    <row r="26" spans="1:5" x14ac:dyDescent="0.2">
      <c r="A26" s="2" t="s">
        <v>3</v>
      </c>
    </row>
    <row r="27" spans="1:5" x14ac:dyDescent="0.2">
      <c r="A27" s="17" t="s">
        <v>96</v>
      </c>
    </row>
  </sheetData>
  <phoneticPr fontId="46" type="noConversion"/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24-25 Title I-A, 9th-LEA</vt:lpstr>
      <vt:lpstr>24-25 Title I-A, 9th-County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Recip9-24: Title I, Part A (CA Dept of Education)</dc:title>
  <dc:subject>Title I, Part A Basic Grant program ninth apportionment schedule for fiscal year 2024-25.</dc:subject>
  <dc:creator/>
  <cp:keywords/>
  <cp:lastModifiedBy/>
  <dcterms:created xsi:type="dcterms:W3CDTF">2026-09-08T17:48:02Z</dcterms:created>
  <dcterms:modified xsi:type="dcterms:W3CDTF">2026-09-08T17:48:12Z</dcterms:modified>
</cp:coreProperties>
</file>