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B91EA6AC-BB5D-453F-89DE-8A1B31D8B4D8}" xr6:coauthVersionLast="47" xr6:coauthVersionMax="47" xr10:uidLastSave="{00000000-0000-0000-0000-000000000000}"/>
  <bookViews>
    <workbookView xWindow="-120" yWindow="-120" windowWidth="29040" windowHeight="15840" xr2:uid="{207B0FBE-39BC-4B4C-B57A-2BD7897C86C7}"/>
  </bookViews>
  <sheets>
    <sheet name="2020-21 Title I, Pt D 7th - LEA" sheetId="1" r:id="rId1"/>
    <sheet name="2020-21 Title I, Pt D 7th - Cty" sheetId="2" r:id="rId2"/>
  </sheets>
  <definedNames>
    <definedName name="_xlnm._FilterDatabase" localSheetId="0" hidden="1">'2020-21 Title I, Pt D 7th - LEA'!$A$1:$A$4</definedName>
    <definedName name="_xlnm.Print_Area" localSheetId="1">'2020-21 Title I, Pt D 7th - Cty'!$A$1:$G$16</definedName>
    <definedName name="_xlnm.Print_Titles" localSheetId="1">'2020-21 Title I, Pt D 7th - Cty'!$1:$5</definedName>
    <definedName name="_xlnm.Print_Titles" localSheetId="0">'2020-21 Title I, Pt D 7th - LEA'!$1:$6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L15" i="1"/>
  <c r="D14" i="2"/>
  <c r="I10" i="1" l="1"/>
  <c r="I14" i="1" l="1"/>
  <c r="I8" i="1"/>
  <c r="I12" i="1" l="1"/>
  <c r="I11" i="1"/>
  <c r="I13" i="1" l="1"/>
  <c r="I9" i="1" l="1"/>
  <c r="I7" i="1" l="1"/>
</calcChain>
</file>

<file path=xl/sharedStrings.xml><?xml version="1.0" encoding="utf-8"?>
<sst xmlns="http://schemas.openxmlformats.org/spreadsheetml/2006/main" count="130" uniqueCount="86">
  <si>
    <t>Prevention and Intervention Programs for Children and Youth Who Are Neglected, Delinquent, or At-Risk</t>
  </si>
  <si>
    <t>Every Student Succeeds Act</t>
  </si>
  <si>
    <t>County
Name</t>
  </si>
  <si>
    <t>FI$Cal
Supplier
ID</t>
  </si>
  <si>
    <t>FI$Cal
Address
Sequence
ID</t>
  </si>
  <si>
    <t>County
Code</t>
  </si>
  <si>
    <t>District
Code</t>
  </si>
  <si>
    <t>School
Code</t>
  </si>
  <si>
    <t>Direct
Funded
Charter School
Number</t>
  </si>
  <si>
    <t>Service
Location
Field</t>
  </si>
  <si>
    <t>Local Educational Agency</t>
  </si>
  <si>
    <t>0000000</t>
  </si>
  <si>
    <t>N/A</t>
  </si>
  <si>
    <t>Statewide Total</t>
  </si>
  <si>
    <t>California Department of Education</t>
  </si>
  <si>
    <t>School Fiscal Services Division</t>
  </si>
  <si>
    <t>County
Treasurer</t>
  </si>
  <si>
    <t>Invoice Number</t>
  </si>
  <si>
    <t>County
Total</t>
  </si>
  <si>
    <t>Fiscal Year 2020-21</t>
  </si>
  <si>
    <t>San Luis Obispo</t>
  </si>
  <si>
    <t>0000011842</t>
  </si>
  <si>
    <t>40</t>
  </si>
  <si>
    <t>10405</t>
  </si>
  <si>
    <t>San Luis Obispo County Office of Education</t>
  </si>
  <si>
    <t>Full CDS Code</t>
  </si>
  <si>
    <t>Stanislaus</t>
  </si>
  <si>
    <t>Stanislaus County Office of Education</t>
  </si>
  <si>
    <t>50</t>
  </si>
  <si>
    <t>10504</t>
  </si>
  <si>
    <t>0000013338</t>
  </si>
  <si>
    <t>40104050000000</t>
  </si>
  <si>
    <t>50105040000000</t>
  </si>
  <si>
    <t>Santa Clara</t>
  </si>
  <si>
    <t>43104390000000</t>
  </si>
  <si>
    <t>43</t>
  </si>
  <si>
    <t>10439</t>
  </si>
  <si>
    <t>Santa Clara County Office of Education</t>
  </si>
  <si>
    <t>0000011846</t>
  </si>
  <si>
    <t>Mendocino</t>
  </si>
  <si>
    <t>23102310000000</t>
  </si>
  <si>
    <t>23</t>
  </si>
  <si>
    <t>10231</t>
  </si>
  <si>
    <t>Mendocino County Office of Education</t>
  </si>
  <si>
    <t>Tuolumne</t>
  </si>
  <si>
    <t>55105530000000</t>
  </si>
  <si>
    <t>55</t>
  </si>
  <si>
    <t>10553</t>
  </si>
  <si>
    <t>Tuolumne County Office of Education</t>
  </si>
  <si>
    <t>0000004364</t>
  </si>
  <si>
    <t>0000004851</t>
  </si>
  <si>
    <t>Kern</t>
  </si>
  <si>
    <t>15101570000000</t>
  </si>
  <si>
    <t>15</t>
  </si>
  <si>
    <t>10157</t>
  </si>
  <si>
    <t>Kern County Office of Education</t>
  </si>
  <si>
    <t>Solano</t>
  </si>
  <si>
    <t>48104880000000</t>
  </si>
  <si>
    <t>48</t>
  </si>
  <si>
    <t>10488</t>
  </si>
  <si>
    <t>Solano County Office of Education</t>
  </si>
  <si>
    <t>0000040496</t>
  </si>
  <si>
    <t>0000011854</t>
  </si>
  <si>
    <t>Schedule of the Seventh Apportionment for Title I, Part D, Subpart 2</t>
  </si>
  <si>
    <t>7th
Apportionment</t>
  </si>
  <si>
    <t xml:space="preserve">
2020-21
Revised
Final
Allocation
Amount</t>
  </si>
  <si>
    <t>County Summary of the Seventh Apportionment for Title I, Part D, Subpart 2</t>
  </si>
  <si>
    <t>May 2022</t>
  </si>
  <si>
    <t>Santa Barbara</t>
  </si>
  <si>
    <t>0000002583</t>
  </si>
  <si>
    <t>42104210000000</t>
  </si>
  <si>
    <t>42</t>
  </si>
  <si>
    <t>10421</t>
  </si>
  <si>
    <t>Santa Barbara County Office of Education</t>
  </si>
  <si>
    <t>20-14357 04-28-2022</t>
  </si>
  <si>
    <t>Voucher Number</t>
  </si>
  <si>
    <t>00313083</t>
  </si>
  <si>
    <t>00313084</t>
  </si>
  <si>
    <t>00313085</t>
  </si>
  <si>
    <t>00313086</t>
  </si>
  <si>
    <t>00313087</t>
  </si>
  <si>
    <t>00313088</t>
  </si>
  <si>
    <t>00313089</t>
  </si>
  <si>
    <t>00313090</t>
  </si>
  <si>
    <t xml:space="preserve">Prevention and Intervention Programs for Children and Youth Who Are Neglected, Delinquent, or At-Risk 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</si>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</sst>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Alignment="0" applyProtection="0"/>
    <xf numFmtId="0" fontId="21" fillId="0" borderId="10" applyNumberFormat="0" applyFill="0" applyAlignment="0" applyProtection="0"/>
    <xf numFmtId="0" fontId="19" fillId="0" borderId="0" applyNumberFormat="0" applyFill="0" applyAlignment="0" applyProtection="0"/>
    <xf numFmtId="0" fontId="19" fillId="0" borderId="0" applyNumberFormat="0" applyFill="0" applyAlignment="0" applyProtection="0"/>
    <xf numFmtId="0" fontId="19" fillId="0" borderId="0" applyNumberFormat="0" applyFill="0" applyAlignment="0" applyProtection="0"/>
  </cellStyleXfs>
  <cellXfs count="57">
    <xf numFmtId="0" fontId="0" fillId="0" borderId="0" xfId="0"/>
    <xf numFmtId="0" fontId="18" fillId="0" borderId="0" xfId="47" applyFill="1" applyAlignment="1">
      <alignment horizontal="centerContinuous" vertical="center" wrapText="1"/>
    </xf>
    <xf numFmtId="0" fontId="19" fillId="0" borderId="0" xfId="0" applyFont="1" applyAlignment="1">
      <alignment horizontal="centerContinuous" vertical="center" wrapText="1"/>
    </xf>
    <xf numFmtId="0" fontId="20" fillId="0" borderId="0" xfId="0" applyFont="1"/>
    <xf numFmtId="49" fontId="22" fillId="0" borderId="0" xfId="0" applyNumberFormat="1" applyFont="1" applyAlignment="1">
      <alignment horizontal="left"/>
    </xf>
    <xf numFmtId="49" fontId="20" fillId="0" borderId="0" xfId="0" quotePrefix="1" applyNumberFormat="1" applyFont="1" applyAlignment="1">
      <alignment horizontal="left"/>
    </xf>
    <xf numFmtId="49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left"/>
    </xf>
    <xf numFmtId="49" fontId="20" fillId="0" borderId="0" xfId="0" applyNumberFormat="1" applyFont="1"/>
    <xf numFmtId="6" fontId="20" fillId="0" borderId="0" xfId="0" applyNumberFormat="1" applyFont="1"/>
    <xf numFmtId="0" fontId="22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19" fillId="0" borderId="0" xfId="0" applyFont="1" applyAlignment="1">
      <alignment horizontal="center"/>
    </xf>
    <xf numFmtId="164" fontId="0" fillId="0" borderId="0" xfId="0" applyNumberFormat="1"/>
    <xf numFmtId="49" fontId="0" fillId="0" borderId="0" xfId="0" applyNumberFormat="1" applyAlignment="1">
      <alignment horizontal="center"/>
    </xf>
    <xf numFmtId="164" fontId="21" fillId="0" borderId="10" xfId="22" applyNumberFormat="1"/>
    <xf numFmtId="0" fontId="21" fillId="0" borderId="10" xfId="22" applyAlignment="1">
      <alignment horizontal="left"/>
    </xf>
    <xf numFmtId="0" fontId="1" fillId="0" borderId="0" xfId="0" applyFont="1" applyAlignment="1">
      <alignment horizontal="center"/>
    </xf>
    <xf numFmtId="49" fontId="20" fillId="0" borderId="0" xfId="0" applyNumberFormat="1" applyFont="1" applyAlignment="1">
      <alignment horizontal="center" wrapText="1"/>
    </xf>
    <xf numFmtId="0" fontId="20" fillId="0" borderId="0" xfId="0" applyFont="1" applyAlignment="1">
      <alignment wrapText="1"/>
    </xf>
    <xf numFmtId="164" fontId="20" fillId="0" borderId="0" xfId="0" applyNumberFormat="1" applyFont="1" applyAlignment="1">
      <alignment wrapText="1"/>
    </xf>
    <xf numFmtId="49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6" fontId="24" fillId="0" borderId="0" xfId="0" applyNumberFormat="1" applyFont="1"/>
    <xf numFmtId="49" fontId="23" fillId="0" borderId="0" xfId="0" applyNumberFormat="1" applyFont="1" applyAlignment="1">
      <alignment horizontal="left"/>
    </xf>
    <xf numFmtId="0" fontId="24" fillId="0" borderId="0" xfId="0" applyFont="1"/>
    <xf numFmtId="0" fontId="23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/>
    </xf>
    <xf numFmtId="0" fontId="25" fillId="0" borderId="0" xfId="0" applyFont="1" applyAlignment="1">
      <alignment horizontal="center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19" fillId="0" borderId="0" xfId="51" applyAlignment="1">
      <alignment horizontal="left"/>
    </xf>
    <xf numFmtId="0" fontId="21" fillId="0" borderId="0" xfId="0" applyFont="1" applyAlignment="1">
      <alignment horizontal="left"/>
    </xf>
    <xf numFmtId="0" fontId="19" fillId="0" borderId="0" xfId="51" applyAlignment="1"/>
    <xf numFmtId="0" fontId="27" fillId="0" borderId="0" xfId="49" applyFont="1" applyAlignment="1"/>
    <xf numFmtId="0" fontId="27" fillId="0" borderId="0" xfId="49" applyFont="1" applyAlignment="1">
      <alignment horizontal="left"/>
    </xf>
    <xf numFmtId="0" fontId="28" fillId="33" borderId="11" xfId="0" applyFont="1" applyFill="1" applyBorder="1" applyAlignment="1">
      <alignment horizontal="center" wrapText="1"/>
    </xf>
    <xf numFmtId="164" fontId="28" fillId="33" borderId="11" xfId="0" applyNumberFormat="1" applyFont="1" applyFill="1" applyBorder="1" applyAlignment="1">
      <alignment horizontal="center" wrapText="1"/>
    </xf>
    <xf numFmtId="49" fontId="28" fillId="33" borderId="9" xfId="0" applyNumberFormat="1" applyFont="1" applyFill="1" applyBorder="1" applyAlignment="1">
      <alignment horizontal="center" wrapText="1"/>
    </xf>
    <xf numFmtId="0" fontId="28" fillId="33" borderId="9" xfId="0" applyFont="1" applyFill="1" applyBorder="1" applyAlignment="1">
      <alignment horizontal="center" wrapText="1"/>
    </xf>
    <xf numFmtId="164" fontId="28" fillId="33" borderId="9" xfId="0" applyNumberFormat="1" applyFont="1" applyFill="1" applyBorder="1" applyAlignment="1">
      <alignment horizontal="center" wrapText="1"/>
    </xf>
    <xf numFmtId="49" fontId="29" fillId="0" borderId="0" xfId="0" applyNumberFormat="1" applyFont="1" applyAlignment="1">
      <alignment horizontal="left"/>
    </xf>
    <xf numFmtId="0" fontId="28" fillId="33" borderId="0" xfId="0" applyFont="1" applyFill="1" applyAlignment="1">
      <alignment horizontal="center" wrapText="1"/>
    </xf>
    <xf numFmtId="49" fontId="30" fillId="0" borderId="0" xfId="0" applyNumberFormat="1" applyFont="1" applyAlignment="1">
      <alignment wrapText="1"/>
    </xf>
    <xf numFmtId="0" fontId="18" fillId="0" borderId="0" xfId="50" applyFont="1" applyFill="1" applyAlignment="1">
      <alignment horizontal="left" vertical="center"/>
    </xf>
    <xf numFmtId="0" fontId="21" fillId="0" borderId="10" xfId="22" applyAlignment="1">
      <alignment horizontal="center"/>
    </xf>
    <xf numFmtId="0" fontId="21" fillId="0" borderId="10" xfId="22"/>
    <xf numFmtId="0" fontId="21" fillId="0" borderId="10" xfId="22" applyFill="1" applyAlignment="1">
      <alignment horizontal="left"/>
    </xf>
    <xf numFmtId="0" fontId="21" fillId="0" borderId="10" xfId="22" applyFill="1" applyAlignment="1">
      <alignment horizontal="center"/>
    </xf>
    <xf numFmtId="6" fontId="21" fillId="0" borderId="10" xfId="22" applyNumberFormat="1" applyAlignment="1"/>
    <xf numFmtId="0" fontId="31" fillId="0" borderId="0" xfId="0" applyFont="1"/>
    <xf numFmtId="0" fontId="18" fillId="0" borderId="0" xfId="50" applyFont="1" applyAlignment="1"/>
    <xf numFmtId="0" fontId="32" fillId="0" borderId="0" xfId="0" applyFont="1"/>
  </cellXfs>
  <cellStyles count="52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 [0]" xfId="4" builtinId="7" hidden="1"/>
    <cellStyle name="Explanatory Text" xfId="21" builtinId="53" hidden="1"/>
    <cellStyle name="Good" xfId="11" builtinId="26" hidden="1"/>
    <cellStyle name="Heading 1" xfId="7" builtinId="16" hidden="1"/>
    <cellStyle name="Heading 1" xfId="49" builtinId="16"/>
    <cellStyle name="Heading 1 3" xfId="47" xr:uid="{00000000-0005-0000-0000-000022000000}"/>
    <cellStyle name="Heading 2" xfId="8" builtinId="17" hidden="1"/>
    <cellStyle name="Heading 2" xfId="50" builtinId="17"/>
    <cellStyle name="Heading 3" xfId="9" builtinId="18" hidden="1"/>
    <cellStyle name="Heading 3" xfId="51" builtinId="18"/>
    <cellStyle name="Heading 4" xfId="10" builtinId="19" hidden="1"/>
    <cellStyle name="Input" xfId="14" builtinId="20" hidden="1"/>
    <cellStyle name="Linked Cell" xfId="17" builtinId="24" hidden="1"/>
    <cellStyle name="Neutral" xfId="13" builtinId="28" hidden="1"/>
    <cellStyle name="Normal" xfId="0" builtinId="0"/>
    <cellStyle name="Note" xfId="20" builtinId="10" hidden="1"/>
    <cellStyle name="Output" xfId="15" builtinId="21" hidden="1"/>
    <cellStyle name="Percent" xfId="5" builtinId="5" hidden="1"/>
    <cellStyle name="Title" xfId="6" builtinId="15" hidden="1"/>
    <cellStyle name="Total" xfId="22" builtinId="25" customBuiltin="1"/>
    <cellStyle name="Total 2" xfId="48" xr:uid="{00000000-0005-0000-0000-00002F000000}"/>
    <cellStyle name="Warning Text" xfId="19" builtinId="11" hidden="1"/>
  </cellStyles>
  <dxfs count="34"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6" displayName="Table26" ref="A6:L15" totalsRowCount="1" headerRowDxfId="33" dataDxfId="31" headerRowBorderDxfId="32" tableBorderDxfId="30" totalsRowCellStyle="Total">
  <tableColumns count="12">
    <tableColumn id="1" xr3:uid="{00000000-0010-0000-0000-000001000000}" name="County_x000a_Name" totalsRowLabel="Statewide Total" dataDxfId="29" totalsRowDxfId="28" totalsRowCellStyle="Total"/>
    <tableColumn id="13" xr3:uid="{00000000-0010-0000-0000-00000D000000}" name="FI$Cal_x000a_Supplier_x000a_ID" dataDxfId="27" totalsRowDxfId="26" totalsRowCellStyle="Total"/>
    <tableColumn id="12" xr3:uid="{00000000-0010-0000-0000-00000C000000}" name="FI$Cal_x000a_Address_x000a_Sequence_x000a_ID" dataDxfId="25" totalsRowDxfId="24" totalsRowCellStyle="Total"/>
    <tableColumn id="2" xr3:uid="{550CE540-74B1-4BF5-99F8-A7467AE3B86D}" name="Full CDS Code" dataDxfId="23" totalsRowDxfId="22" totalsRowCellStyle="Total">
      <calculatedColumnFormula>Table26[[#This Row],[County
Code]]&amp;Table26[[#This Row],[District
Code]]&amp;Table26[[#This Row],[School
Code]]</calculatedColumnFormula>
    </tableColumn>
    <tableColumn id="3" xr3:uid="{00000000-0010-0000-0000-000003000000}" name="County_x000a_Code" dataDxfId="21" totalsRowDxfId="20" totalsRowCellStyle="Total"/>
    <tableColumn id="4" xr3:uid="{00000000-0010-0000-0000-000004000000}" name="District_x000a_Code" dataDxfId="19" totalsRowDxfId="18" totalsRowCellStyle="Total"/>
    <tableColumn id="5" xr3:uid="{00000000-0010-0000-0000-000005000000}" name="School_x000a_Code" dataDxfId="17" totalsRowDxfId="16" totalsRowCellStyle="Total"/>
    <tableColumn id="10" xr3:uid="{00000000-0010-0000-0000-00000A000000}" name="Direct_x000a_Funded_x000a_Charter School_x000a_Number" dataDxfId="15" totalsRowDxfId="14" totalsRowCellStyle="Total"/>
    <tableColumn id="14" xr3:uid="{00000000-0010-0000-0000-00000E000000}" name="Service_x000a_Location_x000a_Field" dataDxfId="13" totalsRowDxfId="12" totalsRowCellStyle="Total">
      <calculatedColumnFormula>Table26[[#This Row],[District
Code]]</calculatedColumnFormula>
    </tableColumn>
    <tableColumn id="7" xr3:uid="{00000000-0010-0000-0000-000007000000}" name="Local Educational Agency" dataDxfId="11" totalsRowCellStyle="Total"/>
    <tableColumn id="9" xr3:uid="{00000000-0010-0000-0000-000009000000}" name="_x000a_2020-21_x000a_Revised_x000a_Final_x000a_Allocation_x000a_Amount" totalsRowFunction="sum" dataDxfId="10" totalsRowDxfId="9" totalsRowCellStyle="Total"/>
    <tableColumn id="11" xr3:uid="{00000000-0010-0000-0000-00000B000000}" name="7th_x000a_Apportionment" totalsRowFunction="sum" dataDxfId="8" totalsRowDxfId="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venth Apportionment for Title I, Part D, Subpart 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7" displayName="Table7" ref="A5:E14" totalsRowCount="1" headerRowDxfId="6" headerRowBorderDxfId="5" tableBorderDxfId="4" totalsRowCellStyle="Total">
  <tableColumns count="5">
    <tableColumn id="1" xr3:uid="{00000000-0010-0000-0100-000001000000}" name="County_x000a_Code" totalsRowLabel="Statewide Total" dataDxfId="3" totalsRowDxfId="2" totalsRowCellStyle="Total"/>
    <tableColumn id="2" xr3:uid="{00000000-0010-0000-0100-000002000000}" name="County_x000a_Treasurer" totalsRowCellStyle="Total"/>
    <tableColumn id="3" xr3:uid="{00000000-0010-0000-0100-000003000000}" name="Invoice Number" dataDxfId="1" totalsRowCellStyle="Total"/>
    <tableColumn id="4" xr3:uid="{00000000-0010-0000-0100-000004000000}" name="County_x000a_Total" totalsRowFunction="sum" dataDxfId="0" totalsRowCellStyle="Total"/>
    <tableColumn id="5" xr3:uid="{FAB1A948-941B-4C9D-A775-C08F8706640C}" name="Voucher Number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venth Apportionment for Title I, Part D, Subpart 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tabSelected="1" workbookViewId="0"/>
  </sheetViews>
  <sheetFormatPr defaultColWidth="9.140625" defaultRowHeight="15" x14ac:dyDescent="0.2"/>
  <cols>
    <col min="1" max="1" width="19.28515625" style="7" customWidth="1"/>
    <col min="2" max="2" width="15" style="7" bestFit="1" customWidth="1"/>
    <col min="3" max="3" width="14.5703125" style="7" customWidth="1"/>
    <col min="4" max="4" width="19.5703125" style="7" bestFit="1" customWidth="1"/>
    <col min="5" max="5" width="12.42578125" style="6" customWidth="1"/>
    <col min="6" max="6" width="12.28515625" style="6" customWidth="1"/>
    <col min="7" max="8" width="12.42578125" style="6" customWidth="1"/>
    <col min="9" max="9" width="15.42578125" style="6" bestFit="1" customWidth="1"/>
    <col min="10" max="10" width="45.85546875" style="9" bestFit="1" customWidth="1"/>
    <col min="11" max="11" width="16" style="10" customWidth="1"/>
    <col min="12" max="12" width="22.42578125" style="3" bestFit="1" customWidth="1"/>
    <col min="13" max="16384" width="9.140625" style="3"/>
  </cols>
  <sheetData>
    <row r="1" spans="1:12" ht="20.25" x14ac:dyDescent="0.3">
      <c r="A1" s="38" t="s">
        <v>63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2" ht="18" x14ac:dyDescent="0.25">
      <c r="A2" s="55" t="s">
        <v>0</v>
      </c>
      <c r="B2" s="1"/>
      <c r="C2" s="1"/>
      <c r="D2" s="1"/>
      <c r="E2" s="2"/>
      <c r="F2" s="2"/>
      <c r="G2" s="2"/>
      <c r="H2" s="2"/>
      <c r="I2" s="2"/>
      <c r="J2" s="2"/>
      <c r="K2" s="2"/>
    </row>
    <row r="3" spans="1:12" ht="18" x14ac:dyDescent="0.25">
      <c r="A3" s="37" t="s">
        <v>1</v>
      </c>
      <c r="B3" s="1"/>
      <c r="C3" s="1"/>
      <c r="D3" s="1"/>
      <c r="E3" s="2"/>
      <c r="F3" s="2"/>
      <c r="G3" s="2"/>
      <c r="H3" s="2"/>
      <c r="I3" s="2"/>
      <c r="J3" s="2"/>
      <c r="K3" s="2"/>
    </row>
    <row r="4" spans="1:12" ht="18" x14ac:dyDescent="0.25">
      <c r="A4" s="54" t="s">
        <v>19</v>
      </c>
      <c r="B4" s="1"/>
      <c r="C4" s="1"/>
      <c r="D4" s="1"/>
      <c r="E4" s="2"/>
      <c r="F4" s="2"/>
      <c r="G4" s="2"/>
      <c r="H4" s="2"/>
      <c r="I4" s="2"/>
      <c r="J4" s="2"/>
      <c r="K4" s="2"/>
    </row>
    <row r="5" spans="1:12" ht="18" x14ac:dyDescent="0.2">
      <c r="A5" s="56" t="s">
        <v>85</v>
      </c>
      <c r="B5" s="1"/>
      <c r="C5" s="1"/>
      <c r="D5" s="1"/>
      <c r="E5" s="2"/>
      <c r="F5" s="2"/>
      <c r="G5" s="2"/>
      <c r="H5" s="2"/>
      <c r="I5" s="2"/>
      <c r="J5" s="2"/>
      <c r="K5" s="2"/>
    </row>
    <row r="6" spans="1:12" ht="95.25" thickBot="1" x14ac:dyDescent="0.3">
      <c r="A6" s="42" t="s">
        <v>2</v>
      </c>
      <c r="B6" s="43" t="s">
        <v>3</v>
      </c>
      <c r="C6" s="43" t="s">
        <v>4</v>
      </c>
      <c r="D6" s="43" t="s">
        <v>25</v>
      </c>
      <c r="E6" s="42" t="s">
        <v>5</v>
      </c>
      <c r="F6" s="42" t="s">
        <v>6</v>
      </c>
      <c r="G6" s="42" t="s">
        <v>7</v>
      </c>
      <c r="H6" s="42" t="s">
        <v>8</v>
      </c>
      <c r="I6" s="43" t="s">
        <v>9</v>
      </c>
      <c r="J6" s="42" t="s">
        <v>10</v>
      </c>
      <c r="K6" s="44" t="s">
        <v>65</v>
      </c>
      <c r="L6" s="43" t="s">
        <v>64</v>
      </c>
    </row>
    <row r="7" spans="1:12" ht="15.75" thickTop="1" x14ac:dyDescent="0.2">
      <c r="A7" s="4" t="s">
        <v>51</v>
      </c>
      <c r="B7" s="11" t="s">
        <v>61</v>
      </c>
      <c r="C7" s="11">
        <v>2</v>
      </c>
      <c r="D7" s="11" t="s">
        <v>52</v>
      </c>
      <c r="E7" s="6" t="s">
        <v>53</v>
      </c>
      <c r="F7" s="6" t="s">
        <v>54</v>
      </c>
      <c r="G7" s="6" t="s">
        <v>11</v>
      </c>
      <c r="H7" s="6" t="s">
        <v>12</v>
      </c>
      <c r="I7" s="7" t="str">
        <f>Table26[[#This Row],[District
Code]]</f>
        <v>10157</v>
      </c>
      <c r="J7" s="3" t="s">
        <v>55</v>
      </c>
      <c r="K7" s="25">
        <v>1238094</v>
      </c>
      <c r="L7" s="10">
        <v>143302</v>
      </c>
    </row>
    <row r="8" spans="1:12" x14ac:dyDescent="0.2">
      <c r="A8" s="4" t="s">
        <v>39</v>
      </c>
      <c r="B8" s="11" t="s">
        <v>49</v>
      </c>
      <c r="C8" s="11">
        <v>31</v>
      </c>
      <c r="D8" s="11" t="s">
        <v>40</v>
      </c>
      <c r="E8" s="6" t="s">
        <v>41</v>
      </c>
      <c r="F8" s="6" t="s">
        <v>42</v>
      </c>
      <c r="G8" s="6" t="s">
        <v>11</v>
      </c>
      <c r="H8" s="6" t="s">
        <v>12</v>
      </c>
      <c r="I8" s="7" t="str">
        <f>Table26[[#This Row],[District
Code]]</f>
        <v>10231</v>
      </c>
      <c r="J8" s="3" t="s">
        <v>43</v>
      </c>
      <c r="K8" s="10">
        <v>76696</v>
      </c>
      <c r="L8" s="10">
        <v>9645</v>
      </c>
    </row>
    <row r="9" spans="1:12" x14ac:dyDescent="0.2">
      <c r="A9" s="26" t="s">
        <v>20</v>
      </c>
      <c r="B9" s="11" t="s">
        <v>21</v>
      </c>
      <c r="C9" s="11">
        <v>1</v>
      </c>
      <c r="D9" s="28" t="s">
        <v>31</v>
      </c>
      <c r="E9" s="23" t="s">
        <v>22</v>
      </c>
      <c r="F9" s="23" t="s">
        <v>23</v>
      </c>
      <c r="G9" s="23" t="s">
        <v>11</v>
      </c>
      <c r="H9" s="6" t="s">
        <v>12</v>
      </c>
      <c r="I9" s="24" t="str">
        <f>Table26[[#This Row],[District
Code]]</f>
        <v>10405</v>
      </c>
      <c r="J9" s="27" t="s">
        <v>24</v>
      </c>
      <c r="K9" s="25">
        <v>157044</v>
      </c>
      <c r="L9" s="10">
        <v>28851</v>
      </c>
    </row>
    <row r="10" spans="1:12" x14ac:dyDescent="0.2">
      <c r="A10" s="45" t="s">
        <v>68</v>
      </c>
      <c r="B10" s="11" t="s">
        <v>69</v>
      </c>
      <c r="C10" s="11">
        <v>39</v>
      </c>
      <c r="D10" s="28" t="s">
        <v>70</v>
      </c>
      <c r="E10" s="23" t="s">
        <v>71</v>
      </c>
      <c r="F10" s="23" t="s">
        <v>72</v>
      </c>
      <c r="G10" s="23" t="s">
        <v>11</v>
      </c>
      <c r="H10" s="6" t="s">
        <v>12</v>
      </c>
      <c r="I10" s="24" t="str">
        <f>Table26[[#This Row],[District
Code]]</f>
        <v>10421</v>
      </c>
      <c r="J10" s="27" t="s">
        <v>73</v>
      </c>
      <c r="K10" s="25">
        <v>401741</v>
      </c>
      <c r="L10" s="10">
        <v>231583</v>
      </c>
    </row>
    <row r="11" spans="1:12" x14ac:dyDescent="0.2">
      <c r="A11" s="30" t="s">
        <v>33</v>
      </c>
      <c r="B11" s="11" t="s">
        <v>38</v>
      </c>
      <c r="C11" s="11">
        <v>3</v>
      </c>
      <c r="D11" s="31" t="s">
        <v>34</v>
      </c>
      <c r="E11" s="32" t="s">
        <v>35</v>
      </c>
      <c r="F11" s="32" t="s">
        <v>36</v>
      </c>
      <c r="G11" s="32" t="s">
        <v>11</v>
      </c>
      <c r="H11" s="6" t="s">
        <v>12</v>
      </c>
      <c r="I11" s="33" t="str">
        <f>Table26[[#This Row],[District
Code]]</f>
        <v>10439</v>
      </c>
      <c r="J11" s="34" t="s">
        <v>37</v>
      </c>
      <c r="K11" s="25">
        <v>759656</v>
      </c>
      <c r="L11" s="10">
        <v>6358</v>
      </c>
    </row>
    <row r="12" spans="1:12" x14ac:dyDescent="0.2">
      <c r="A12" s="4" t="s">
        <v>56</v>
      </c>
      <c r="B12" s="11" t="s">
        <v>62</v>
      </c>
      <c r="C12" s="11">
        <v>3</v>
      </c>
      <c r="D12" s="31" t="s">
        <v>57</v>
      </c>
      <c r="E12" s="32" t="s">
        <v>58</v>
      </c>
      <c r="F12" s="32" t="s">
        <v>59</v>
      </c>
      <c r="G12" s="32" t="s">
        <v>11</v>
      </c>
      <c r="H12" s="6" t="s">
        <v>12</v>
      </c>
      <c r="I12" s="33" t="str">
        <f>Table26[[#This Row],[District
Code]]</f>
        <v>10488</v>
      </c>
      <c r="J12" s="34" t="s">
        <v>60</v>
      </c>
      <c r="K12" s="25">
        <v>153392</v>
      </c>
      <c r="L12" s="10">
        <v>38795</v>
      </c>
    </row>
    <row r="13" spans="1:12" x14ac:dyDescent="0.2">
      <c r="A13" s="26" t="s">
        <v>26</v>
      </c>
      <c r="B13" s="11" t="s">
        <v>30</v>
      </c>
      <c r="C13" s="11">
        <v>35</v>
      </c>
      <c r="D13" s="28" t="s">
        <v>32</v>
      </c>
      <c r="E13" s="23" t="s">
        <v>28</v>
      </c>
      <c r="F13" s="23" t="s">
        <v>29</v>
      </c>
      <c r="G13" s="23" t="s">
        <v>11</v>
      </c>
      <c r="H13" s="6" t="s">
        <v>12</v>
      </c>
      <c r="I13" s="24" t="str">
        <f>Table26[[#This Row],[District
Code]]</f>
        <v>10504</v>
      </c>
      <c r="J13" s="27" t="s">
        <v>27</v>
      </c>
      <c r="K13" s="25">
        <v>463829</v>
      </c>
      <c r="L13" s="10">
        <v>108300</v>
      </c>
    </row>
    <row r="14" spans="1:12" x14ac:dyDescent="0.2">
      <c r="A14" s="4" t="s">
        <v>44</v>
      </c>
      <c r="B14" s="11" t="s">
        <v>50</v>
      </c>
      <c r="C14" s="11">
        <v>29</v>
      </c>
      <c r="D14" s="11" t="s">
        <v>45</v>
      </c>
      <c r="E14" s="6" t="s">
        <v>46</v>
      </c>
      <c r="F14" s="6" t="s">
        <v>47</v>
      </c>
      <c r="G14" s="6" t="s">
        <v>11</v>
      </c>
      <c r="H14" s="6" t="s">
        <v>12</v>
      </c>
      <c r="I14" s="33" t="str">
        <f>Table26[[#This Row],[District
Code]]</f>
        <v>10553</v>
      </c>
      <c r="J14" s="3" t="s">
        <v>48</v>
      </c>
      <c r="K14" s="25">
        <v>69392</v>
      </c>
      <c r="L14" s="10">
        <v>29017</v>
      </c>
    </row>
    <row r="15" spans="1:12" ht="15.75" x14ac:dyDescent="0.25">
      <c r="A15" s="51" t="s">
        <v>13</v>
      </c>
      <c r="B15" s="51"/>
      <c r="C15" s="51"/>
      <c r="D15" s="52"/>
      <c r="E15" s="49"/>
      <c r="F15" s="49"/>
      <c r="G15" s="49"/>
      <c r="H15" s="49"/>
      <c r="I15" s="49"/>
      <c r="J15" s="50"/>
      <c r="K15" s="53">
        <f>SUBTOTAL(109,Table26[
2020-21
Revised
Final
Allocation
Amount])</f>
        <v>3319844</v>
      </c>
      <c r="L15" s="53">
        <f>SUBTOTAL(109,Table26[7th
Apportionment])</f>
        <v>595851</v>
      </c>
    </row>
    <row r="16" spans="1:12" x14ac:dyDescent="0.2">
      <c r="A16" s="8" t="s">
        <v>14</v>
      </c>
      <c r="B16" s="8"/>
      <c r="C16" s="8"/>
      <c r="D16" s="8"/>
    </row>
    <row r="17" spans="1:4" x14ac:dyDescent="0.2">
      <c r="A17" s="8" t="s">
        <v>15</v>
      </c>
      <c r="B17" s="8"/>
      <c r="C17" s="8"/>
      <c r="D17" s="8"/>
    </row>
    <row r="18" spans="1:4" x14ac:dyDescent="0.2">
      <c r="A18" s="5" t="s">
        <v>67</v>
      </c>
      <c r="B18" s="5"/>
      <c r="C18" s="5"/>
      <c r="D18" s="5"/>
    </row>
  </sheetData>
  <pageMargins left="0.7" right="0.7" top="0.75" bottom="0.75" header="0.3" footer="0.3"/>
  <pageSetup scale="62" fitToHeight="0" orientation="landscape" r:id="rId1"/>
  <headerFooter>
    <oddFooter>&amp;C&amp;"Arial,Regular"&amp;12&amp;P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7"/>
  <sheetViews>
    <sheetView zoomScaleNormal="100" workbookViewId="0"/>
  </sheetViews>
  <sheetFormatPr defaultRowHeight="15" x14ac:dyDescent="0.25"/>
  <cols>
    <col min="1" max="1" width="13.5703125" style="16" customWidth="1"/>
    <col min="2" max="2" width="23.28515625" customWidth="1"/>
    <col min="3" max="3" width="36.28515625" customWidth="1"/>
    <col min="4" max="4" width="17.140625" style="15" customWidth="1"/>
    <col min="5" max="5" width="10.7109375" customWidth="1"/>
  </cols>
  <sheetData>
    <row r="1" spans="1:5" ht="20.25" x14ac:dyDescent="0.3">
      <c r="A1" s="39" t="s">
        <v>66</v>
      </c>
      <c r="B1" s="12"/>
      <c r="C1" s="12"/>
      <c r="D1" s="13"/>
    </row>
    <row r="2" spans="1:5" ht="18" x14ac:dyDescent="0.25">
      <c r="A2" s="48" t="s">
        <v>84</v>
      </c>
      <c r="B2" s="12"/>
      <c r="C2" s="12"/>
      <c r="D2" s="13"/>
    </row>
    <row r="3" spans="1:5" ht="15.75" x14ac:dyDescent="0.25">
      <c r="A3" s="35" t="s">
        <v>1</v>
      </c>
      <c r="B3" s="12"/>
      <c r="C3" s="12"/>
      <c r="D3" s="13"/>
    </row>
    <row r="4" spans="1:5" ht="15.75" x14ac:dyDescent="0.25">
      <c r="A4" s="36" t="s">
        <v>19</v>
      </c>
      <c r="B4" s="12"/>
      <c r="C4" s="12"/>
      <c r="D4" s="13"/>
    </row>
    <row r="5" spans="1:5" s="14" customFormat="1" ht="31.5" x14ac:dyDescent="0.25">
      <c r="A5" s="40" t="s">
        <v>5</v>
      </c>
      <c r="B5" s="40" t="s">
        <v>16</v>
      </c>
      <c r="C5" s="40" t="s">
        <v>17</v>
      </c>
      <c r="D5" s="41" t="s">
        <v>18</v>
      </c>
      <c r="E5" s="46" t="s">
        <v>75</v>
      </c>
    </row>
    <row r="6" spans="1:5" ht="15.75" x14ac:dyDescent="0.25">
      <c r="A6" s="20" t="s">
        <v>53</v>
      </c>
      <c r="B6" s="21" t="s">
        <v>51</v>
      </c>
      <c r="C6" s="19" t="s">
        <v>74</v>
      </c>
      <c r="D6" s="22">
        <v>143302</v>
      </c>
      <c r="E6" s="47" t="s">
        <v>76</v>
      </c>
    </row>
    <row r="7" spans="1:5" ht="15.75" x14ac:dyDescent="0.25">
      <c r="A7" s="20" t="s">
        <v>41</v>
      </c>
      <c r="B7" s="21" t="s">
        <v>39</v>
      </c>
      <c r="C7" s="19" t="s">
        <v>74</v>
      </c>
      <c r="D7" s="22">
        <v>9645</v>
      </c>
      <c r="E7" s="47" t="s">
        <v>77</v>
      </c>
    </row>
    <row r="8" spans="1:5" ht="15.75" x14ac:dyDescent="0.25">
      <c r="A8" s="20" t="s">
        <v>22</v>
      </c>
      <c r="B8" s="21" t="s">
        <v>20</v>
      </c>
      <c r="C8" s="19" t="s">
        <v>74</v>
      </c>
      <c r="D8" s="22">
        <v>28851</v>
      </c>
      <c r="E8" s="47" t="s">
        <v>78</v>
      </c>
    </row>
    <row r="9" spans="1:5" ht="15.75" x14ac:dyDescent="0.25">
      <c r="A9" s="20" t="s">
        <v>71</v>
      </c>
      <c r="B9" s="21" t="s">
        <v>68</v>
      </c>
      <c r="C9" s="19" t="s">
        <v>74</v>
      </c>
      <c r="D9" s="22">
        <v>231583</v>
      </c>
      <c r="E9" s="47" t="s">
        <v>79</v>
      </c>
    </row>
    <row r="10" spans="1:5" ht="15.75" x14ac:dyDescent="0.25">
      <c r="A10" s="20" t="s">
        <v>35</v>
      </c>
      <c r="B10" s="21" t="s">
        <v>33</v>
      </c>
      <c r="C10" s="19" t="s">
        <v>74</v>
      </c>
      <c r="D10" s="22">
        <v>6358</v>
      </c>
      <c r="E10" s="47" t="s">
        <v>80</v>
      </c>
    </row>
    <row r="11" spans="1:5" ht="15.75" x14ac:dyDescent="0.25">
      <c r="A11" s="16" t="s">
        <v>58</v>
      </c>
      <c r="B11" s="21" t="s">
        <v>56</v>
      </c>
      <c r="C11" s="19" t="s">
        <v>74</v>
      </c>
      <c r="D11" s="22">
        <v>38795</v>
      </c>
      <c r="E11" s="47" t="s">
        <v>81</v>
      </c>
    </row>
    <row r="12" spans="1:5" ht="15.75" x14ac:dyDescent="0.25">
      <c r="A12" s="20" t="s">
        <v>28</v>
      </c>
      <c r="B12" s="21" t="s">
        <v>26</v>
      </c>
      <c r="C12" s="19" t="s">
        <v>74</v>
      </c>
      <c r="D12" s="22">
        <v>108300</v>
      </c>
      <c r="E12" s="47" t="s">
        <v>82</v>
      </c>
    </row>
    <row r="13" spans="1:5" ht="15.75" x14ac:dyDescent="0.25">
      <c r="A13" s="20" t="s">
        <v>46</v>
      </c>
      <c r="B13" s="21" t="s">
        <v>44</v>
      </c>
      <c r="C13" s="19" t="s">
        <v>74</v>
      </c>
      <c r="D13" s="22">
        <v>29017</v>
      </c>
      <c r="E13" s="47" t="s">
        <v>83</v>
      </c>
    </row>
    <row r="14" spans="1:5" ht="15.75" x14ac:dyDescent="0.25">
      <c r="A14" s="18" t="s">
        <v>13</v>
      </c>
      <c r="B14" s="50"/>
      <c r="C14" s="50"/>
      <c r="D14" s="17">
        <f>SUBTOTAL(109,Table7[County
Total])</f>
        <v>595851</v>
      </c>
      <c r="E14" s="50"/>
    </row>
    <row r="15" spans="1:5" ht="15.75" x14ac:dyDescent="0.25">
      <c r="A15" s="29" t="s">
        <v>14</v>
      </c>
    </row>
    <row r="16" spans="1:5" ht="15.75" x14ac:dyDescent="0.25">
      <c r="A16" s="29" t="s">
        <v>15</v>
      </c>
    </row>
    <row r="17" spans="1:1" ht="15.75" x14ac:dyDescent="0.25">
      <c r="A17" s="5" t="s">
        <v>67</v>
      </c>
    </row>
  </sheetData>
  <printOptions horizontalCentered="1"/>
  <pageMargins left="0.7" right="0.7" top="0.75" bottom="0.75" header="0.3" footer="0.3"/>
  <pageSetup scale="76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2020-21 Title I, Pt D 7th - LEA</vt:lpstr>
      <vt:lpstr>2020-21 Title I, Pt D 7th - Cty</vt:lpstr>
      <vt:lpstr>'2020-21 Title I, Pt D 7th - Cty'!Print_Area</vt:lpstr>
      <vt:lpstr>'2020-21 Title I, Pt D 7th - Cty'!Print_Titles</vt:lpstr>
      <vt:lpstr>'2020-21 Title I, Pt D 7th - LEA'!Print_Titles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Recip7-20: Title I, Part D (CA Dept of Education)</dc:title>
  <dc:subject>Title I, Part D, Subpart 2 program seventh apportionment schedule for fiscal year 2020-21.</dc:subject>
  <dc:creator/>
  <cp:keywords/>
  <dc:description/>
  <cp:lastModifiedBy/>
  <cp:revision>1</cp:revision>
  <dcterms:created xsi:type="dcterms:W3CDTF">2024-01-12T17:04:15Z</dcterms:created>
  <dcterms:modified xsi:type="dcterms:W3CDTF">2024-01-12T17:04:26Z</dcterms:modified>
  <cp:category/>
  <cp:contentStatus/>
</cp:coreProperties>
</file>