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filterPrivacy="1" showInkAnnotation="0"/>
  <xr:revisionPtr revIDLastSave="0" documentId="13_ncr:1_{BE881D0F-C947-459D-A8C5-C29DE80A0BF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3-24 Title II, 1st - LEA" sheetId="2" r:id="rId1"/>
    <sheet name="23-24 Title II,1st - Cty" sheetId="4" r:id="rId2"/>
  </sheets>
  <definedNames>
    <definedName name="_xlnm._FilterDatabase" localSheetId="0" hidden="1">'23-24 Title II, 1st - LEA'!$A$1:$A$4</definedName>
    <definedName name="_xlnm._FilterDatabase" localSheetId="1" hidden="1">'23-24 Title II,1st - Cty'!$A$4:$D$35</definedName>
    <definedName name="_xlnm.Print_Area" localSheetId="0">'23-24 Title II, 1st - LEA'!$B$1:$L$95</definedName>
    <definedName name="_xlnm.Print_Area" localSheetId="1">'23-24 Title II,1st - Cty'!$A$1:$D$40</definedName>
    <definedName name="_xlnm.Print_Titles" localSheetId="0">'23-24 Title II, 1st - LEA'!$1:$5</definedName>
    <definedName name="_xlnm.Print_Titles" localSheetId="1">'23-24 Title II,1st - Cty'!$1:$4</definedName>
    <definedName name="Z_7B2CBCA8_6908_4F97_9F29_5675E6250670_.wvu.FilterData" localSheetId="1" hidden="1">'23-24 Title II,1st - Cty'!$A$4:$D$35</definedName>
    <definedName name="Z_7B2CBCA8_6908_4F97_9F29_5675E6250670_.wvu.PrintArea" localSheetId="1" hidden="1">'23-24 Title II,1st - Cty'!$A$1:$D$35</definedName>
    <definedName name="Z_7B2CBCA8_6908_4F97_9F29_5675E6250670_.wvu.PrintTitles" localSheetId="1" hidden="1">'23-24 Title II,1st - Cty'!$1:$4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6" i="4" l="1"/>
  <c r="L92" i="2"/>
  <c r="K92" i="2"/>
</calcChain>
</file>

<file path=xl/sharedStrings.xml><?xml version="1.0" encoding="utf-8"?>
<sst xmlns="http://schemas.openxmlformats.org/spreadsheetml/2006/main" count="932" uniqueCount="503">
  <si>
    <t>County
Code</t>
  </si>
  <si>
    <t>District
Code</t>
  </si>
  <si>
    <t>School
Code</t>
  </si>
  <si>
    <t>Local Educational Agency</t>
  </si>
  <si>
    <t>FI$Cal Supplier ID</t>
  </si>
  <si>
    <t>Service Location Field</t>
  </si>
  <si>
    <t>Direct Funded Charter School Number</t>
  </si>
  <si>
    <t>California Department of Education</t>
  </si>
  <si>
    <t>School Fiscal Services Division</t>
  </si>
  <si>
    <t>Statewide Total</t>
  </si>
  <si>
    <t xml:space="preserve">Every Student Succeeds Act
</t>
  </si>
  <si>
    <t>Invoice Number</t>
  </si>
  <si>
    <t xml:space="preserve"> </t>
  </si>
  <si>
    <t>County Treasurer</t>
  </si>
  <si>
    <t>County Total</t>
  </si>
  <si>
    <t>Full CDS Code</t>
  </si>
  <si>
    <t>County Name</t>
  </si>
  <si>
    <t>CDS: County District School</t>
  </si>
  <si>
    <t>FI$Cal 
Address Sequence 
ID</t>
  </si>
  <si>
    <t>Contra Costa</t>
  </si>
  <si>
    <t>San Bernardino</t>
  </si>
  <si>
    <t>Alameda</t>
  </si>
  <si>
    <t>Sonoma</t>
  </si>
  <si>
    <t>Los Angeles</t>
  </si>
  <si>
    <t>Tulare</t>
  </si>
  <si>
    <t>San Diego</t>
  </si>
  <si>
    <t>Placer</t>
  </si>
  <si>
    <t>Riverside</t>
  </si>
  <si>
    <t>Orange</t>
  </si>
  <si>
    <t>Shasta</t>
  </si>
  <si>
    <t>Kings</t>
  </si>
  <si>
    <t>Kern</t>
  </si>
  <si>
    <t>San Luis Obispo</t>
  </si>
  <si>
    <t>Tuolumne</t>
  </si>
  <si>
    <t>Solano</t>
  </si>
  <si>
    <t>Inyo</t>
  </si>
  <si>
    <t>Calaveras</t>
  </si>
  <si>
    <t>Ventura</t>
  </si>
  <si>
    <t>San Mateo</t>
  </si>
  <si>
    <t>Santa Clara</t>
  </si>
  <si>
    <t>Santa Barbara</t>
  </si>
  <si>
    <t>Fresno</t>
  </si>
  <si>
    <t>Stanislaus</t>
  </si>
  <si>
    <t>Nevada</t>
  </si>
  <si>
    <t>Tehama</t>
  </si>
  <si>
    <t>Merced</t>
  </si>
  <si>
    <t>Mendocino</t>
  </si>
  <si>
    <t>San Benito</t>
  </si>
  <si>
    <t>Lake</t>
  </si>
  <si>
    <t>San Francisco</t>
  </si>
  <si>
    <t>0000009047</t>
  </si>
  <si>
    <t>0000011849</t>
  </si>
  <si>
    <t>0000011839</t>
  </si>
  <si>
    <t>0000044132</t>
  </si>
  <si>
    <t>0000011842</t>
  </si>
  <si>
    <t>0000011854</t>
  </si>
  <si>
    <t>0000011788</t>
  </si>
  <si>
    <t>0000002583</t>
  </si>
  <si>
    <t>0000011855</t>
  </si>
  <si>
    <t>0000007988</t>
  </si>
  <si>
    <t>0000040496</t>
  </si>
  <si>
    <t>0000011846</t>
  </si>
  <si>
    <t>0000012471</t>
  </si>
  <si>
    <t>0000013338</t>
  </si>
  <si>
    <t>0000011843</t>
  </si>
  <si>
    <t>0000011831</t>
  </si>
  <si>
    <t>0000012839</t>
  </si>
  <si>
    <t>0000011857</t>
  </si>
  <si>
    <t>0000004364</t>
  </si>
  <si>
    <t>0000011819</t>
  </si>
  <si>
    <t>0000006842</t>
  </si>
  <si>
    <t>0000011837</t>
  </si>
  <si>
    <t>0000011784</t>
  </si>
  <si>
    <t>0000011835</t>
  </si>
  <si>
    <t>0000011838</t>
  </si>
  <si>
    <t>0000012840</t>
  </si>
  <si>
    <t>0000004851</t>
  </si>
  <si>
    <t>0000011859</t>
  </si>
  <si>
    <t>0000001357</t>
  </si>
  <si>
    <t>0000011840</t>
  </si>
  <si>
    <t>0000008422</t>
  </si>
  <si>
    <t>07616300000000</t>
  </si>
  <si>
    <t>07</t>
  </si>
  <si>
    <t>61630</t>
  </si>
  <si>
    <t>0000000</t>
  </si>
  <si>
    <t>N/A</t>
  </si>
  <si>
    <t>Acalanes Union High</t>
  </si>
  <si>
    <t>45698560000000</t>
  </si>
  <si>
    <t>45</t>
  </si>
  <si>
    <t>69856</t>
  </si>
  <si>
    <t>Anderson Union High</t>
  </si>
  <si>
    <t>36750770000000</t>
  </si>
  <si>
    <t>36</t>
  </si>
  <si>
    <t>75077</t>
  </si>
  <si>
    <t>Apple Valley Unified</t>
  </si>
  <si>
    <t>19642610000000</t>
  </si>
  <si>
    <t>19</t>
  </si>
  <si>
    <t>64261</t>
  </si>
  <si>
    <t>Arcadia Unified</t>
  </si>
  <si>
    <t>40687000000000</t>
  </si>
  <si>
    <t>40</t>
  </si>
  <si>
    <t>68700</t>
  </si>
  <si>
    <t>Atascadero Unified</t>
  </si>
  <si>
    <t>48705240000000</t>
  </si>
  <si>
    <t>48</t>
  </si>
  <si>
    <t>70524</t>
  </si>
  <si>
    <t>Benicia Unified</t>
  </si>
  <si>
    <t>05615560000000</t>
  </si>
  <si>
    <t>05</t>
  </si>
  <si>
    <t>61556</t>
  </si>
  <si>
    <t>Bret Harte Union High</t>
  </si>
  <si>
    <t>40754650000000</t>
  </si>
  <si>
    <t>75465</t>
  </si>
  <si>
    <t>Coast Unified</t>
  </si>
  <si>
    <t>42691610000000</t>
  </si>
  <si>
    <t>42</t>
  </si>
  <si>
    <t>69161</t>
  </si>
  <si>
    <t>Cold Spring Elementary</t>
  </si>
  <si>
    <t>49738820000000</t>
  </si>
  <si>
    <t>49</t>
  </si>
  <si>
    <t>73882</t>
  </si>
  <si>
    <t>Cotati-Rohnert Park Unified</t>
  </si>
  <si>
    <t>45699550000000</t>
  </si>
  <si>
    <t>69955</t>
  </si>
  <si>
    <t>Cottonwood Union Elementary</t>
  </si>
  <si>
    <t>37680490000000</t>
  </si>
  <si>
    <t>37</t>
  </si>
  <si>
    <t>68049</t>
  </si>
  <si>
    <t>Dehesa Elementary</t>
  </si>
  <si>
    <t>15634610000000</t>
  </si>
  <si>
    <t>15</t>
  </si>
  <si>
    <t>63461</t>
  </si>
  <si>
    <t>Fairfax Elementary</t>
  </si>
  <si>
    <t>43694500000000</t>
  </si>
  <si>
    <t>43</t>
  </si>
  <si>
    <t>69450</t>
  </si>
  <si>
    <t>Franklin-McKinley Elementary</t>
  </si>
  <si>
    <t>49707060000000</t>
  </si>
  <si>
    <t>70706</t>
  </si>
  <si>
    <t>Geyserville Unified</t>
  </si>
  <si>
    <t>19645840000000</t>
  </si>
  <si>
    <t>64584</t>
  </si>
  <si>
    <t>Gorman Joint</t>
  </si>
  <si>
    <t>16639170000000</t>
  </si>
  <si>
    <t>16</t>
  </si>
  <si>
    <t>63917</t>
  </si>
  <si>
    <t>Hanford Elementary</t>
  </si>
  <si>
    <t>16639250000000</t>
  </si>
  <si>
    <t>63925</t>
  </si>
  <si>
    <t>Hanford Joint Union High</t>
  </si>
  <si>
    <t>50711000000000</t>
  </si>
  <si>
    <t>50</t>
  </si>
  <si>
    <t>71100</t>
  </si>
  <si>
    <t>Hickman Community Charter</t>
  </si>
  <si>
    <t>49707630000000</t>
  </si>
  <si>
    <t>70763</t>
  </si>
  <si>
    <t>Horicon Elementary</t>
  </si>
  <si>
    <t>07616970000000</t>
  </si>
  <si>
    <t>61697</t>
  </si>
  <si>
    <t>John Swett Unified</t>
  </si>
  <si>
    <t>45700450000000</t>
  </si>
  <si>
    <t>70045</t>
  </si>
  <si>
    <t>Junction Elementary</t>
  </si>
  <si>
    <t>41689570000000</t>
  </si>
  <si>
    <t>41</t>
  </si>
  <si>
    <t>68957</t>
  </si>
  <si>
    <t>Las Lomitas Elementary</t>
  </si>
  <si>
    <t>24657220000000</t>
  </si>
  <si>
    <t>24</t>
  </si>
  <si>
    <t>65722</t>
  </si>
  <si>
    <t>Le Grand Union Elementary</t>
  </si>
  <si>
    <t>24657300000000</t>
  </si>
  <si>
    <t>65730</t>
  </si>
  <si>
    <t>Le Grand Union High</t>
  </si>
  <si>
    <t>31668450000000</t>
  </si>
  <si>
    <t>31</t>
  </si>
  <si>
    <t>66845</t>
  </si>
  <si>
    <t>Loomis Union Elementary</t>
  </si>
  <si>
    <t>52715710000000</t>
  </si>
  <si>
    <t>52</t>
  </si>
  <si>
    <t>71571</t>
  </si>
  <si>
    <t>Los Molinos Unified</t>
  </si>
  <si>
    <t>24657630000000</t>
  </si>
  <si>
    <t>65763</t>
  </si>
  <si>
    <t>McSwain Union Elementary</t>
  </si>
  <si>
    <t>23655810000000</t>
  </si>
  <si>
    <t>23</t>
  </si>
  <si>
    <t>65581</t>
  </si>
  <si>
    <t>Mendocino Unified</t>
  </si>
  <si>
    <t>17640550000000</t>
  </si>
  <si>
    <t>17</t>
  </si>
  <si>
    <t>64055</t>
  </si>
  <si>
    <t>Middletown Unified</t>
  </si>
  <si>
    <t>10623230000000</t>
  </si>
  <si>
    <t>10</t>
  </si>
  <si>
    <t>62323</t>
  </si>
  <si>
    <t>Monroe Elementary</t>
  </si>
  <si>
    <t>33671240000000</t>
  </si>
  <si>
    <t>33</t>
  </si>
  <si>
    <t>67124</t>
  </si>
  <si>
    <t>Moreno Valley Unified</t>
  </si>
  <si>
    <t>45737000000000</t>
  </si>
  <si>
    <t>73700</t>
  </si>
  <si>
    <t>Mountain Union Elementary</t>
  </si>
  <si>
    <t>45700860000000</t>
  </si>
  <si>
    <t>70086</t>
  </si>
  <si>
    <t>Oak Run Elementary</t>
  </si>
  <si>
    <t>01612590000000</t>
  </si>
  <si>
    <t>01</t>
  </si>
  <si>
    <t>61259</t>
  </si>
  <si>
    <t>Oakland Unified</t>
  </si>
  <si>
    <t>49708700000000</t>
  </si>
  <si>
    <t>70870</t>
  </si>
  <si>
    <t>Piner-Olivet Union Elementary</t>
  </si>
  <si>
    <t>16639900000000</t>
  </si>
  <si>
    <t>63990</t>
  </si>
  <si>
    <t>Pioneer Union Elementary</t>
  </si>
  <si>
    <t>24658130000000</t>
  </si>
  <si>
    <t>65813</t>
  </si>
  <si>
    <t>Plainsburg Union Elementary</t>
  </si>
  <si>
    <t>29663730000000</t>
  </si>
  <si>
    <t>29</t>
  </si>
  <si>
    <t>66373</t>
  </si>
  <si>
    <t>Pleasant Ridge Union Elementary</t>
  </si>
  <si>
    <t>40687910000000</t>
  </si>
  <si>
    <t>68791</t>
  </si>
  <si>
    <t>Pleasant Valley Joint Union Elementary</t>
  </si>
  <si>
    <t>23655990000000</t>
  </si>
  <si>
    <t>65599</t>
  </si>
  <si>
    <t>Point Arena Joint Union High</t>
  </si>
  <si>
    <t>52716390000000</t>
  </si>
  <si>
    <t>71639</t>
  </si>
  <si>
    <t>Red Bluff Joint Union High</t>
  </si>
  <si>
    <t>15735440000000</t>
  </si>
  <si>
    <t>73544</t>
  </si>
  <si>
    <t>Rio Bravo-Greeley Union Elementary</t>
  </si>
  <si>
    <t>35675380000000</t>
  </si>
  <si>
    <t>35</t>
  </si>
  <si>
    <t>67538</t>
  </si>
  <si>
    <t>San Benito High</t>
  </si>
  <si>
    <t>01612910000000</t>
  </si>
  <si>
    <t>61291</t>
  </si>
  <si>
    <t>San Leandro Unified</t>
  </si>
  <si>
    <t>42693280000000</t>
  </si>
  <si>
    <t>69328</t>
  </si>
  <si>
    <t>Santa Ynez Valley Union High</t>
  </si>
  <si>
    <t>30666960000000</t>
  </si>
  <si>
    <t>30</t>
  </si>
  <si>
    <t>66696</t>
  </si>
  <si>
    <t>Savanna Elementary</t>
  </si>
  <si>
    <t>42693360000000</t>
  </si>
  <si>
    <t>69336</t>
  </si>
  <si>
    <t>Solvang Elementary</t>
  </si>
  <si>
    <t>55724050000000</t>
  </si>
  <si>
    <t>55</t>
  </si>
  <si>
    <t>72405</t>
  </si>
  <si>
    <t>Summerville Elementary</t>
  </si>
  <si>
    <t>54721730000000</t>
  </si>
  <si>
    <t>54</t>
  </si>
  <si>
    <t>72173</t>
  </si>
  <si>
    <t>Sundale Union Elementary</t>
  </si>
  <si>
    <t>29664150000000</t>
  </si>
  <si>
    <t>66415</t>
  </si>
  <si>
    <t>Twin Ridges Elementary</t>
  </si>
  <si>
    <t>37684523730942</t>
  </si>
  <si>
    <t>68452</t>
  </si>
  <si>
    <t>3730942</t>
  </si>
  <si>
    <t>0050</t>
  </si>
  <si>
    <t>C0050</t>
  </si>
  <si>
    <t>Guajome Park Academy Charter</t>
  </si>
  <si>
    <t>49708706113492</t>
  </si>
  <si>
    <t>6113492</t>
  </si>
  <si>
    <t>0098</t>
  </si>
  <si>
    <t>C0098</t>
  </si>
  <si>
    <t>Piner-Olivet Charter</t>
  </si>
  <si>
    <t>56725536120620</t>
  </si>
  <si>
    <t>56</t>
  </si>
  <si>
    <t>72553</t>
  </si>
  <si>
    <t>6120620</t>
  </si>
  <si>
    <t>0464</t>
  </si>
  <si>
    <t>C0464</t>
  </si>
  <si>
    <t>University Preparation Charter School at CSU Channel Islands</t>
  </si>
  <si>
    <t>49708700106344</t>
  </si>
  <si>
    <t>0106344</t>
  </si>
  <si>
    <t>0526</t>
  </si>
  <si>
    <t>C0526</t>
  </si>
  <si>
    <t>Northwest Prep Charter</t>
  </si>
  <si>
    <t>19647330100677</t>
  </si>
  <si>
    <t>64733</t>
  </si>
  <si>
    <t>0100677</t>
  </si>
  <si>
    <t>0537</t>
  </si>
  <si>
    <t>C0537</t>
  </si>
  <si>
    <t>High Tech LA</t>
  </si>
  <si>
    <t>19101990100776</t>
  </si>
  <si>
    <t>10199</t>
  </si>
  <si>
    <t>0100776</t>
  </si>
  <si>
    <t>0540</t>
  </si>
  <si>
    <t>C0540</t>
  </si>
  <si>
    <t>North Valley Military Institute College Preparatory Academy</t>
  </si>
  <si>
    <t>38684780107300</t>
  </si>
  <si>
    <t>38</t>
  </si>
  <si>
    <t>68478</t>
  </si>
  <si>
    <t>0107300</t>
  </si>
  <si>
    <t>0599</t>
  </si>
  <si>
    <t>C0599</t>
  </si>
  <si>
    <t>City Arts &amp; Leadership Academy</t>
  </si>
  <si>
    <t>19647090107508</t>
  </si>
  <si>
    <t>64709</t>
  </si>
  <si>
    <t>0107508</t>
  </si>
  <si>
    <t>0672</t>
  </si>
  <si>
    <t>C0672</t>
  </si>
  <si>
    <t>Century Community Charter</t>
  </si>
  <si>
    <t>56105610112417</t>
  </si>
  <si>
    <t>10561</t>
  </si>
  <si>
    <t>0112417</t>
  </si>
  <si>
    <t>0805</t>
  </si>
  <si>
    <t>C0805</t>
  </si>
  <si>
    <t>Ventura Charter School of Arts and Global Education</t>
  </si>
  <si>
    <t>01100170112607</t>
  </si>
  <si>
    <t>10017</t>
  </si>
  <si>
    <t>0112607</t>
  </si>
  <si>
    <t>0811</t>
  </si>
  <si>
    <t>C0811</t>
  </si>
  <si>
    <t>Envision Academy for Arts &amp; Technology</t>
  </si>
  <si>
    <t>01611920137646</t>
  </si>
  <si>
    <t>61192</t>
  </si>
  <si>
    <t>0137646</t>
  </si>
  <si>
    <t>0836</t>
  </si>
  <si>
    <t>C0836</t>
  </si>
  <si>
    <t>Impact Academy of Arts &amp; Technology</t>
  </si>
  <si>
    <t>43694500113662</t>
  </si>
  <si>
    <t>0113662</t>
  </si>
  <si>
    <t>0846</t>
  </si>
  <si>
    <t>C0846</t>
  </si>
  <si>
    <t>Voices College-Bound Language Academy</t>
  </si>
  <si>
    <t>29102980114330</t>
  </si>
  <si>
    <t>10298</t>
  </si>
  <si>
    <t>0114330</t>
  </si>
  <si>
    <t>0869</t>
  </si>
  <si>
    <t>C0869</t>
  </si>
  <si>
    <t>Nevada City School of the Arts</t>
  </si>
  <si>
    <t>37684520114264</t>
  </si>
  <si>
    <t>0114264</t>
  </si>
  <si>
    <t>0884</t>
  </si>
  <si>
    <t>C0884</t>
  </si>
  <si>
    <t>North County Trade Tech High</t>
  </si>
  <si>
    <t>56725460120634</t>
  </si>
  <si>
    <t>72546</t>
  </si>
  <si>
    <t>0120634</t>
  </si>
  <si>
    <t>1126</t>
  </si>
  <si>
    <t>C1126</t>
  </si>
  <si>
    <t>Architecture, Construction &amp; Engineering Charter High (ACE)</t>
  </si>
  <si>
    <t>56105610121756</t>
  </si>
  <si>
    <t>0121756</t>
  </si>
  <si>
    <t>1203</t>
  </si>
  <si>
    <t>C1203</t>
  </si>
  <si>
    <t>BRIDGES Charter</t>
  </si>
  <si>
    <t>43104390124065</t>
  </si>
  <si>
    <t>10439</t>
  </si>
  <si>
    <t>0124065</t>
  </si>
  <si>
    <t>1290</t>
  </si>
  <si>
    <t>C1290</t>
  </si>
  <si>
    <t>Sunrise Middle</t>
  </si>
  <si>
    <t>15101570124040</t>
  </si>
  <si>
    <t>10157</t>
  </si>
  <si>
    <t>0124040</t>
  </si>
  <si>
    <t>1292</t>
  </si>
  <si>
    <t>C1292</t>
  </si>
  <si>
    <t>Grow Academy Arvin</t>
  </si>
  <si>
    <t>54105460125542</t>
  </si>
  <si>
    <t>10546</t>
  </si>
  <si>
    <t>0125542</t>
  </si>
  <si>
    <t>1382</t>
  </si>
  <si>
    <t>C1382</t>
  </si>
  <si>
    <t>Sycamore Valley Academy</t>
  </si>
  <si>
    <t>49708706109144</t>
  </si>
  <si>
    <t>6109144</t>
  </si>
  <si>
    <t>1439</t>
  </si>
  <si>
    <t>C1439</t>
  </si>
  <si>
    <t>Morrice Schaefer Charter</t>
  </si>
  <si>
    <t>49708706066344</t>
  </si>
  <si>
    <t>6066344</t>
  </si>
  <si>
    <t>1440</t>
  </si>
  <si>
    <t>C1440</t>
  </si>
  <si>
    <t>Olivet Elementary Charter</t>
  </si>
  <si>
    <t>41690050127282</t>
  </si>
  <si>
    <t>69005</t>
  </si>
  <si>
    <t>0127282</t>
  </si>
  <si>
    <t>1498</t>
  </si>
  <si>
    <t>C1498</t>
  </si>
  <si>
    <t>Connect Community Charter</t>
  </si>
  <si>
    <t>14101400128454</t>
  </si>
  <si>
    <t>14</t>
  </si>
  <si>
    <t>10140</t>
  </si>
  <si>
    <t>0128454</t>
  </si>
  <si>
    <t>1593</t>
  </si>
  <si>
    <t>C1593</t>
  </si>
  <si>
    <t>College Bridge Academy</t>
  </si>
  <si>
    <t>14101400128447</t>
  </si>
  <si>
    <t>0128447</t>
  </si>
  <si>
    <t>1594</t>
  </si>
  <si>
    <t>C1594</t>
  </si>
  <si>
    <t>The Education Corps</t>
  </si>
  <si>
    <t>07100740129528</t>
  </si>
  <si>
    <t>10074</t>
  </si>
  <si>
    <t>0129528</t>
  </si>
  <si>
    <t>1622</t>
  </si>
  <si>
    <t>C1622</t>
  </si>
  <si>
    <t>Caliber: Beta Academy</t>
  </si>
  <si>
    <t>19647330129866</t>
  </si>
  <si>
    <t>0129866</t>
  </si>
  <si>
    <t>1639</t>
  </si>
  <si>
    <t>C1639</t>
  </si>
  <si>
    <t>Village Charter Academy</t>
  </si>
  <si>
    <t>45104540132944</t>
  </si>
  <si>
    <t>10454</t>
  </si>
  <si>
    <t>0132944</t>
  </si>
  <si>
    <t>1770</t>
  </si>
  <si>
    <t>C1770</t>
  </si>
  <si>
    <t>Redding STEM Academy</t>
  </si>
  <si>
    <t>19734370132845</t>
  </si>
  <si>
    <t>73437</t>
  </si>
  <si>
    <t>0132845</t>
  </si>
  <si>
    <t>1772</t>
  </si>
  <si>
    <t>C1772</t>
  </si>
  <si>
    <t>Today's Fresh Start-Compton</t>
  </si>
  <si>
    <t>48705810134262</t>
  </si>
  <si>
    <t>70581</t>
  </si>
  <si>
    <t>0134262</t>
  </si>
  <si>
    <t>1779</t>
  </si>
  <si>
    <t>C1779</t>
  </si>
  <si>
    <t>Caliber: ChangeMakers Academy</t>
  </si>
  <si>
    <t>15635780135186</t>
  </si>
  <si>
    <t>63578</t>
  </si>
  <si>
    <t>0135186</t>
  </si>
  <si>
    <t>1847</t>
  </si>
  <si>
    <t>C1847</t>
  </si>
  <si>
    <t>Grow Academy Shafter</t>
  </si>
  <si>
    <t>54105460135459</t>
  </si>
  <si>
    <t>0135459</t>
  </si>
  <si>
    <t>1860</t>
  </si>
  <si>
    <t>C1860</t>
  </si>
  <si>
    <t>Blue Oak Academy</t>
  </si>
  <si>
    <t>19647330137471</t>
  </si>
  <si>
    <t>0137471</t>
  </si>
  <si>
    <t>1929</t>
  </si>
  <si>
    <t>C1929</t>
  </si>
  <si>
    <t>High Tech LA Middle</t>
  </si>
  <si>
    <t>07100740137026</t>
  </si>
  <si>
    <t>0137026</t>
  </si>
  <si>
    <t>1933</t>
  </si>
  <si>
    <t>C1933</t>
  </si>
  <si>
    <t>Invictus Academy of Richmond</t>
  </si>
  <si>
    <t>56725530139592</t>
  </si>
  <si>
    <t>0139592</t>
  </si>
  <si>
    <t>2062</t>
  </si>
  <si>
    <t>C2062</t>
  </si>
  <si>
    <t>Peak Prep Pleasant Valley</t>
  </si>
  <si>
    <t>45699480139543</t>
  </si>
  <si>
    <t>69948</t>
  </si>
  <si>
    <t>0139543</t>
  </si>
  <si>
    <t>2065</t>
  </si>
  <si>
    <t>C2065</t>
  </si>
  <si>
    <t>Shasta View Academy</t>
  </si>
  <si>
    <t xml:space="preserve">Schedule of the First Apportionment for Title II, Part A, Supporting Effective Instruction 
</t>
  </si>
  <si>
    <t>Fiscal Year 2023–24</t>
  </si>
  <si>
    <t>2023–24
Preliminary
Allocation</t>
  </si>
  <si>
    <t>1st
Apportionment</t>
  </si>
  <si>
    <t>October 2023</t>
  </si>
  <si>
    <t>23-14341 09-11-2023</t>
  </si>
  <si>
    <t>Voucher ID</t>
  </si>
  <si>
    <t>00383512</t>
  </si>
  <si>
    <t>00383513</t>
  </si>
  <si>
    <t>00383514</t>
  </si>
  <si>
    <t>00383515</t>
  </si>
  <si>
    <t>00383516</t>
  </si>
  <si>
    <t>00383517</t>
  </si>
  <si>
    <t>00383518</t>
  </si>
  <si>
    <t>00383519</t>
  </si>
  <si>
    <t>00383520</t>
  </si>
  <si>
    <t>00383521</t>
  </si>
  <si>
    <t>00383522</t>
  </si>
  <si>
    <t>00383523</t>
  </si>
  <si>
    <t>00383524</t>
  </si>
  <si>
    <t>00383525</t>
  </si>
  <si>
    <t>00383526</t>
  </si>
  <si>
    <t>00383527</t>
  </si>
  <si>
    <t>00383528</t>
  </si>
  <si>
    <t>00383529</t>
  </si>
  <si>
    <t>00383530</t>
  </si>
  <si>
    <t>00383531</t>
  </si>
  <si>
    <t>00383532</t>
  </si>
  <si>
    <t>00383533</t>
  </si>
  <si>
    <t>00383534</t>
  </si>
  <si>
    <t>00383535</t>
  </si>
  <si>
    <t>00383536</t>
  </si>
  <si>
    <t>00383537</t>
  </si>
  <si>
    <t>00383538</t>
  </si>
  <si>
    <t>00383539</t>
  </si>
  <si>
    <t>00383540</t>
  </si>
  <si>
    <t>00383541</t>
  </si>
  <si>
    <t>00383542</t>
  </si>
  <si>
    <t xml:space="preserve">County Summary of the First Apportionment for Title II, Part A, Supporting Effective Instruction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</si>
</sst>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164" formatCode="&quot;$&quot;#,##0"/>
  </numFmts>
  <fonts count="12" x14ac:knownFonts="1">
    <font>
      <sz val="12"/>
      <color theme="1"/>
      <name val="Arial"/>
      <family val="2"/>
    </font>
    <font>
      <sz val="10"/>
      <name val="Arial"/>
      <family val="2"/>
    </font>
    <font>
      <sz val="10"/>
      <name val="Tahoma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2"/>
      <color theme="0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8000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rgb="FF000000"/>
      </bottom>
      <diagonal/>
    </border>
  </borders>
  <cellStyleXfs count="15">
    <xf numFmtId="0" fontId="0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5" fillId="0" borderId="0"/>
    <xf numFmtId="0" fontId="8" fillId="0" borderId="0" applyNumberFormat="0" applyFill="0" applyAlignment="0" applyProtection="0"/>
    <xf numFmtId="0" fontId="6" fillId="0" borderId="3" applyNumberFormat="0" applyFill="0" applyAlignment="0" applyProtection="0"/>
    <xf numFmtId="0" fontId="1" fillId="0" borderId="0"/>
    <xf numFmtId="0" fontId="1" fillId="0" borderId="0"/>
    <xf numFmtId="0" fontId="8" fillId="0" borderId="0" applyNumberFormat="0" applyFill="0" applyAlignment="0" applyProtection="0"/>
    <xf numFmtId="0" fontId="8" fillId="0" borderId="0" applyNumberFormat="0" applyFill="0" applyAlignment="0" applyProtection="0"/>
    <xf numFmtId="0" fontId="8" fillId="0" borderId="0" applyNumberFormat="0" applyFill="0" applyAlignment="0" applyProtection="0"/>
  </cellStyleXfs>
  <cellXfs count="48">
    <xf numFmtId="0" fontId="0" fillId="0" borderId="0" xfId="0"/>
    <xf numFmtId="0" fontId="3" fillId="0" borderId="0" xfId="2" applyFont="1"/>
    <xf numFmtId="49" fontId="3" fillId="0" borderId="0" xfId="2" applyNumberFormat="1" applyFont="1" applyAlignment="1">
      <alignment horizontal="center"/>
    </xf>
    <xf numFmtId="6" fontId="3" fillId="0" borderId="0" xfId="2" applyNumberFormat="1" applyFont="1"/>
    <xf numFmtId="49" fontId="3" fillId="0" borderId="0" xfId="2" applyNumberFormat="1" applyFont="1"/>
    <xf numFmtId="0" fontId="7" fillId="0" borderId="0" xfId="8" applyFont="1" applyFill="1" applyAlignment="1">
      <alignment horizontal="centerContinuous" vertical="center"/>
    </xf>
    <xf numFmtId="0" fontId="3" fillId="0" borderId="0" xfId="2" applyFont="1" applyAlignment="1">
      <alignment horizontal="center"/>
    </xf>
    <xf numFmtId="0" fontId="0" fillId="0" borderId="0" xfId="0" applyAlignment="1">
      <alignment horizontal="center"/>
    </xf>
    <xf numFmtId="15" fontId="0" fillId="0" borderId="0" xfId="0" quotePrefix="1" applyNumberFormat="1"/>
    <xf numFmtId="0" fontId="7" fillId="0" borderId="0" xfId="8" applyFont="1" applyFill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/>
    </xf>
    <xf numFmtId="0" fontId="7" fillId="0" borderId="0" xfId="8" applyFont="1" applyFill="1" applyAlignment="1">
      <alignment horizontal="right" vertical="center"/>
    </xf>
    <xf numFmtId="0" fontId="0" fillId="0" borderId="0" xfId="0" applyAlignment="1">
      <alignment horizontal="right"/>
    </xf>
    <xf numFmtId="164" fontId="0" fillId="0" borderId="0" xfId="0" applyNumberFormat="1" applyAlignment="1">
      <alignment horizontal="right"/>
    </xf>
    <xf numFmtId="49" fontId="3" fillId="0" borderId="0" xfId="2" applyNumberFormat="1" applyFont="1" applyAlignment="1">
      <alignment horizontal="right"/>
    </xf>
    <xf numFmtId="0" fontId="7" fillId="0" borderId="0" xfId="8" applyFont="1" applyFill="1" applyAlignment="1">
      <alignment horizontal="center" vertical="center"/>
    </xf>
    <xf numFmtId="0" fontId="3" fillId="0" borderId="0" xfId="11" applyFont="1" applyAlignment="1">
      <alignment horizontal="center"/>
    </xf>
    <xf numFmtId="0" fontId="3" fillId="0" borderId="0" xfId="10" applyFont="1" applyAlignment="1">
      <alignment horizontal="center"/>
    </xf>
    <xf numFmtId="0" fontId="9" fillId="0" borderId="0" xfId="12" applyFont="1"/>
    <xf numFmtId="49" fontId="10" fillId="2" borderId="1" xfId="0" applyNumberFormat="1" applyFont="1" applyFill="1" applyBorder="1" applyAlignment="1">
      <alignment horizontal="center" wrapText="1"/>
    </xf>
    <xf numFmtId="0" fontId="10" fillId="2" borderId="2" xfId="0" applyFont="1" applyFill="1" applyBorder="1" applyAlignment="1">
      <alignment horizontal="center" wrapText="1"/>
    </xf>
    <xf numFmtId="49" fontId="10" fillId="2" borderId="1" xfId="0" applyNumberFormat="1" applyFont="1" applyFill="1" applyBorder="1" applyAlignment="1">
      <alignment horizontal="right" wrapText="1"/>
    </xf>
    <xf numFmtId="0" fontId="0" fillId="0" borderId="0" xfId="0" quotePrefix="1" applyAlignment="1">
      <alignment horizontal="center"/>
    </xf>
    <xf numFmtId="49" fontId="10" fillId="2" borderId="2" xfId="0" applyNumberFormat="1" applyFont="1" applyFill="1" applyBorder="1" applyAlignment="1">
      <alignment horizontal="center" wrapText="1"/>
    </xf>
    <xf numFmtId="49" fontId="3" fillId="0" borderId="0" xfId="11" applyNumberFormat="1" applyFont="1" applyAlignment="1">
      <alignment horizontal="center"/>
    </xf>
    <xf numFmtId="2" fontId="3" fillId="0" borderId="0" xfId="10" applyNumberFormat="1" applyFont="1" applyAlignment="1">
      <alignment horizontal="center"/>
    </xf>
    <xf numFmtId="0" fontId="0" fillId="0" borderId="2" xfId="0" applyBorder="1"/>
    <xf numFmtId="0" fontId="7" fillId="0" borderId="0" xfId="8" applyFont="1" applyFill="1" applyAlignment="1">
      <alignment horizontal="left"/>
    </xf>
    <xf numFmtId="0" fontId="7" fillId="0" borderId="0" xfId="8" applyFont="1" applyFill="1" applyAlignment="1"/>
    <xf numFmtId="0" fontId="3" fillId="0" borderId="0" xfId="0" applyFont="1" applyAlignment="1">
      <alignment horizontal="center"/>
    </xf>
    <xf numFmtId="0" fontId="8" fillId="0" borderId="0" xfId="8" applyFill="1" applyAlignment="1"/>
    <xf numFmtId="0" fontId="8" fillId="0" borderId="0" xfId="13"/>
    <xf numFmtId="0" fontId="3" fillId="0" borderId="0" xfId="0" applyFont="1"/>
    <xf numFmtId="0" fontId="3" fillId="0" borderId="0" xfId="0" applyFont="1" applyAlignment="1">
      <alignment horizontal="right"/>
    </xf>
    <xf numFmtId="0" fontId="8" fillId="0" borderId="0" xfId="0" applyFont="1"/>
    <xf numFmtId="15" fontId="3" fillId="0" borderId="0" xfId="0" quotePrefix="1" applyNumberFormat="1" applyFont="1"/>
    <xf numFmtId="164" fontId="0" fillId="0" borderId="0" xfId="0" applyNumberFormat="1"/>
    <xf numFmtId="49" fontId="10" fillId="2" borderId="4" xfId="2" applyNumberFormat="1" applyFont="1" applyFill="1" applyBorder="1" applyAlignment="1">
      <alignment horizontal="center" wrapText="1"/>
    </xf>
    <xf numFmtId="0" fontId="6" fillId="0" borderId="3" xfId="9"/>
    <xf numFmtId="0" fontId="6" fillId="0" borderId="3" xfId="9" applyAlignment="1">
      <alignment horizontal="left"/>
    </xf>
    <xf numFmtId="164" fontId="6" fillId="0" borderId="3" xfId="9" applyNumberFormat="1" applyAlignment="1">
      <alignment horizontal="right"/>
    </xf>
    <xf numFmtId="49" fontId="3" fillId="0" borderId="0" xfId="11" applyNumberFormat="1" applyFont="1" applyAlignment="1">
      <alignment wrapText="1"/>
    </xf>
    <xf numFmtId="0" fontId="3" fillId="0" borderId="0" xfId="11" applyFont="1" applyAlignment="1">
      <alignment wrapText="1"/>
    </xf>
    <xf numFmtId="0" fontId="0" fillId="0" borderId="0" xfId="0" applyAlignment="1">
      <alignment wrapText="1"/>
    </xf>
    <xf numFmtId="0" fontId="6" fillId="0" borderId="3" xfId="9" applyAlignment="1">
      <alignment horizontal="center"/>
    </xf>
    <xf numFmtId="0" fontId="3" fillId="0" borderId="2" xfId="0" applyFont="1" applyBorder="1"/>
  </cellXfs>
  <cellStyles count="15">
    <cellStyle name="Heading 1" xfId="8" builtinId="16" customBuiltin="1"/>
    <cellStyle name="Heading 2" xfId="12" builtinId="17" customBuiltin="1"/>
    <cellStyle name="Heading 3" xfId="13" builtinId="18" customBuiltin="1"/>
    <cellStyle name="Heading 4" xfId="14" builtinId="19" customBuiltin="1"/>
    <cellStyle name="Normal" xfId="0" builtinId="0" customBuiltin="1"/>
    <cellStyle name="Normal 12 2 2 2 2 2 2 2 2 2" xfId="1" xr:uid="{00000000-0005-0000-0000-000002000000}"/>
    <cellStyle name="Normal 2" xfId="10" xr:uid="{00000000-0005-0000-0000-000003000000}"/>
    <cellStyle name="Normal 20" xfId="2" xr:uid="{00000000-0005-0000-0000-000004000000}"/>
    <cellStyle name="Normal 20 2" xfId="3" xr:uid="{00000000-0005-0000-0000-000005000000}"/>
    <cellStyle name="Normal 25 2" xfId="4" xr:uid="{00000000-0005-0000-0000-000006000000}"/>
    <cellStyle name="Normal 4" xfId="5" xr:uid="{00000000-0005-0000-0000-000007000000}"/>
    <cellStyle name="Normal 5" xfId="11" xr:uid="{00000000-0005-0000-0000-000008000000}"/>
    <cellStyle name="Normal 7" xfId="6" xr:uid="{00000000-0005-0000-0000-000009000000}"/>
    <cellStyle name="Normal 8" xfId="7" xr:uid="{00000000-0005-0000-0000-00000A000000}"/>
    <cellStyle name="Total" xfId="9" builtinId="25" customBuiltin="1"/>
  </cellStyles>
  <dxfs count="33"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numFmt numFmtId="0" formatCode="General"/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</dxf>
    <dxf>
      <numFmt numFmtId="164" formatCode="&quot;$&quot;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indent="0" justifyLastLine="0" shrinkToFit="0" readingOrder="0"/>
    </dxf>
    <dxf>
      <border outline="0">
        <bottom style="double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numFmt numFmtId="30" formatCode="@"/>
      <fill>
        <patternFill patternType="solid">
          <fgColor indexed="64"/>
          <bgColor rgb="FF008000"/>
        </patternFill>
      </fill>
      <alignment horizontal="center" vertical="bottom" textRotation="0" wrapText="1" indent="0" justifyLastLine="0" shrinkToFit="0" readingOrder="0"/>
    </dxf>
    <dxf>
      <numFmt numFmtId="164" formatCode="&quot;$&quot;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&quot;$&quot;#,##0"/>
      <fill>
        <patternFill patternType="none">
          <fgColor indexed="64"/>
          <bgColor auto="1"/>
        </patternFill>
      </fill>
      <alignment horizontal="right" textRotation="0" indent="0" justifyLastLine="0" shrinkToFit="0" readingOrder="0"/>
    </dxf>
    <dxf>
      <numFmt numFmtId="164" formatCode="&quot;$&quot;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&quot;$&quot;#,##0"/>
      <fill>
        <patternFill patternType="none">
          <fgColor indexed="64"/>
          <bgColor indexed="65"/>
        </patternFill>
      </fill>
      <alignment horizontal="right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alignment horizontal="left" vertical="bottom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</dxf>
    <dxf>
      <border outline="0">
        <bottom style="double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numFmt numFmtId="30" formatCode="@"/>
      <fill>
        <patternFill patternType="solid">
          <fgColor indexed="64"/>
          <bgColor rgb="FF008000"/>
        </patternFill>
      </fill>
      <alignment horizontal="center" vertical="bottom" textRotation="0" wrapText="1" indent="0" justifyLastLine="0" shrinkToFit="0" readingOrder="0"/>
    </dxf>
  </dxfs>
  <tableStyles count="0" defaultTableStyle="TableStyleMedium2" defaultPivotStyle="PivotStyleLight16"/>
  <colors>
    <mruColors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ApptLEA" displayName="ApptLEA" ref="A5:L92" totalsRowCount="1" headerRowDxfId="32" dataDxfId="30" headerRowBorderDxfId="31" totalsRowCellStyle="Total">
  <autoFilter ref="A5:L91" xr:uid="{C1869CE8-D707-4695-B57D-BACA1D29F09D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</autoFilter>
  <sortState xmlns:xlrd2="http://schemas.microsoft.com/office/spreadsheetml/2017/richdata2" ref="A6:L91">
    <sortCondition ref="E6:E91"/>
    <sortCondition ref="I6:I91"/>
  </sortState>
  <tableColumns count="12">
    <tableColumn id="3" xr3:uid="{00000000-0010-0000-0000-000003000000}" name="County Name" totalsRowLabel="Statewide Total" dataDxfId="29" dataCellStyle="Normal 20" totalsRowCellStyle="Total"/>
    <tableColumn id="1" xr3:uid="{00000000-0010-0000-0000-000001000000}" name="FI$Cal _x000a_Address Sequence _x000a_ID" dataDxfId="28" totalsRowCellStyle="Total"/>
    <tableColumn id="2" xr3:uid="{00000000-0010-0000-0000-000002000000}" name="FI$Cal Supplier ID" dataDxfId="2" totalsRowDxfId="27" totalsRowCellStyle="Total"/>
    <tableColumn id="12" xr3:uid="{7C11C316-8625-4B7D-8187-98782054BDAD}" name="Full CDS Code" dataDxfId="0" totalsRowDxfId="26" totalsRowCellStyle="Total"/>
    <tableColumn id="4" xr3:uid="{00000000-0010-0000-0000-000004000000}" name="County_x000a_Code" dataDxfId="1" totalsRowDxfId="25" dataCellStyle="Normal 5" totalsRowCellStyle="Total"/>
    <tableColumn id="5" xr3:uid="{00000000-0010-0000-0000-000005000000}" name="District_x000a_Code" dataDxfId="24" totalsRowDxfId="23" dataCellStyle="Normal 2" totalsRowCellStyle="Total"/>
    <tableColumn id="6" xr3:uid="{00000000-0010-0000-0000-000006000000}" name="School_x000a_Code" dataDxfId="22" totalsRowDxfId="21" dataCellStyle="Normal 2" totalsRowCellStyle="Total"/>
    <tableColumn id="7" xr3:uid="{00000000-0010-0000-0000-000007000000}" name="Direct Funded Charter School Number" dataDxfId="20" totalsRowDxfId="19" dataCellStyle="Normal 2" totalsRowCellStyle="Total"/>
    <tableColumn id="8" xr3:uid="{00000000-0010-0000-0000-000008000000}" name="Service Location Field" dataDxfId="18" totalsRowDxfId="17" dataCellStyle="Normal 20" totalsRowCellStyle="Total"/>
    <tableColumn id="9" xr3:uid="{00000000-0010-0000-0000-000009000000}" name="Local Educational Agency" dataDxfId="16" dataCellStyle="Normal 5" totalsRowCellStyle="Total"/>
    <tableColumn id="10" xr3:uid="{00000000-0010-0000-0000-00000A000000}" name="2023–24_x000a_Preliminary_x000a_Allocation" totalsRowFunction="custom" dataDxfId="15" totalsRowDxfId="14" totalsRowCellStyle="Total">
      <totalsRowFormula>SUBTOTAL(109, ApptLEA[2023–24
Preliminary
Allocation])</totalsRowFormula>
    </tableColumn>
    <tableColumn id="11" xr3:uid="{00000000-0010-0000-0000-00000B000000}" name="1st_x000a_Apportionment" totalsRowFunction="custom" dataDxfId="13" totalsRowDxfId="12" totalsRowCellStyle="Total">
      <totalsRowFormula>SUBTOTAL(109, ApptLEA[1st
Apportionment])</totalsRowFormula>
    </tableColumn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Schedule of the First Apportionment for Title II, Part A, Supporting Effective Instruction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1000000}" name="COE" displayName="COE" ref="A4:E36" totalsRowCount="1" headerRowDxfId="11" headerRowBorderDxfId="10" totalsRowCellStyle="Total">
  <autoFilter ref="A4:E35" xr:uid="{00000000-0009-0000-0100-000003000000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00000000-0010-0000-0100-000001000000}" name="County_x000a_Code" totalsRowLabel="Statewide Total" dataDxfId="9" totalsRowCellStyle="Total"/>
    <tableColumn id="2" xr3:uid="{00000000-0010-0000-0100-000002000000}" name="County Treasurer" dataDxfId="8" totalsRowDxfId="7" totalsRowCellStyle="Total"/>
    <tableColumn id="9" xr3:uid="{00000000-0010-0000-0100-000009000000}" name="Invoice Number" dataDxfId="6" dataCellStyle="Normal 5" totalsRowCellStyle="Total"/>
    <tableColumn id="11" xr3:uid="{00000000-0010-0000-0100-00000B000000}" name="County Total" totalsRowFunction="custom" dataDxfId="5" totalsRowDxfId="4" totalsRowCellStyle="Total">
      <totalsRowFormula>SUBTOTAL(109, COE[County Total])</totalsRowFormula>
    </tableColumn>
    <tableColumn id="3" xr3:uid="{3EE01A27-DC36-4E12-ABA9-F478F2C050D2}" name="Voucher ID" dataDxfId="3" dataCellStyle="Normal 20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County Summary of the First Apportionment for Title II, Part A, Supporting Effective Instruction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95"/>
  <sheetViews>
    <sheetView tabSelected="1" zoomScaleNormal="100" zoomScaleSheetLayoutView="100" workbookViewId="0">
      <pane ySplit="5" topLeftCell="A6" activePane="bottomLeft" state="frozen"/>
      <selection pane="bottomLeft"/>
    </sheetView>
  </sheetViews>
  <sheetFormatPr defaultColWidth="8.88671875" defaultRowHeight="15" x14ac:dyDescent="0.2"/>
  <cols>
    <col min="1" max="1" width="20.77734375" style="12" customWidth="1"/>
    <col min="2" max="2" width="11" bestFit="1" customWidth="1"/>
    <col min="3" max="3" width="8.109375" style="7" bestFit="1" customWidth="1"/>
    <col min="4" max="4" width="20.77734375" style="7" customWidth="1"/>
    <col min="5" max="5" width="7.21875" style="7" bestFit="1" customWidth="1"/>
    <col min="6" max="6" width="7" style="6" bestFit="1" customWidth="1"/>
    <col min="7" max="7" width="8" style="6" bestFit="1" customWidth="1"/>
    <col min="8" max="8" width="13.88671875" style="7" bestFit="1" customWidth="1"/>
    <col min="9" max="9" width="8.44140625" style="6" bestFit="1" customWidth="1"/>
    <col min="10" max="10" width="40.77734375" style="2" customWidth="1"/>
    <col min="11" max="11" width="15.77734375" customWidth="1"/>
    <col min="12" max="12" width="15.77734375" style="16" customWidth="1"/>
    <col min="13" max="13" width="13.88671875" style="2" customWidth="1"/>
    <col min="14" max="14" width="18.88671875" style="2" customWidth="1"/>
    <col min="15" max="15" width="14" customWidth="1"/>
    <col min="16" max="16" width="14.88671875" style="4" customWidth="1"/>
    <col min="17" max="17" width="15.109375" style="3" customWidth="1"/>
    <col min="18" max="18" width="15.6640625" style="3" customWidth="1"/>
    <col min="19" max="16384" width="8.88671875" style="1"/>
  </cols>
  <sheetData>
    <row r="1" spans="1:18" ht="18.75" customHeight="1" x14ac:dyDescent="0.3">
      <c r="A1" s="29" t="s">
        <v>464</v>
      </c>
      <c r="B1" s="1"/>
      <c r="C1" s="17"/>
      <c r="D1" s="31"/>
      <c r="E1" s="32"/>
      <c r="F1" s="5"/>
      <c r="G1" s="9"/>
      <c r="H1" s="5"/>
      <c r="I1" s="5"/>
      <c r="J1" s="5"/>
      <c r="K1" s="13"/>
      <c r="L1" s="13"/>
      <c r="M1" s="1"/>
      <c r="N1" s="1"/>
      <c r="O1" s="1"/>
      <c r="P1" s="1"/>
      <c r="Q1" s="1"/>
      <c r="R1" s="1"/>
    </row>
    <row r="2" spans="1:18" customFormat="1" ht="18" x14ac:dyDescent="0.25">
      <c r="A2" s="20" t="s">
        <v>10</v>
      </c>
      <c r="C2" s="7"/>
      <c r="D2" s="7"/>
      <c r="G2" t="s">
        <v>12</v>
      </c>
      <c r="K2" s="14"/>
      <c r="L2" s="14"/>
    </row>
    <row r="3" spans="1:18" s="34" customFormat="1" ht="15.75" x14ac:dyDescent="0.25">
      <c r="A3" s="33" t="s">
        <v>465</v>
      </c>
      <c r="C3" s="31"/>
      <c r="D3" s="31"/>
      <c r="K3" s="35"/>
      <c r="L3" s="35"/>
    </row>
    <row r="4" spans="1:18" customFormat="1" ht="15.75" thickBot="1" x14ac:dyDescent="0.25">
      <c r="A4" s="28" t="s">
        <v>17</v>
      </c>
      <c r="B4" s="28"/>
      <c r="C4" s="7"/>
      <c r="D4" s="10"/>
      <c r="K4" s="14"/>
      <c r="L4" s="14"/>
    </row>
    <row r="5" spans="1:18" ht="64.5" thickTop="1" thickBot="1" x14ac:dyDescent="0.3">
      <c r="A5" s="25" t="s">
        <v>16</v>
      </c>
      <c r="B5" s="22" t="s">
        <v>18</v>
      </c>
      <c r="C5" s="21" t="s">
        <v>4</v>
      </c>
      <c r="D5" s="22" t="s">
        <v>15</v>
      </c>
      <c r="E5" s="21" t="s">
        <v>0</v>
      </c>
      <c r="F5" s="21" t="s">
        <v>1</v>
      </c>
      <c r="G5" s="21" t="s">
        <v>2</v>
      </c>
      <c r="H5" s="21" t="s">
        <v>6</v>
      </c>
      <c r="I5" s="21" t="s">
        <v>5</v>
      </c>
      <c r="J5" s="21" t="s">
        <v>3</v>
      </c>
      <c r="K5" s="21" t="s">
        <v>466</v>
      </c>
      <c r="L5" s="21" t="s">
        <v>467</v>
      </c>
      <c r="M5" s="1"/>
      <c r="N5" s="1"/>
      <c r="O5" s="1"/>
      <c r="P5" s="1"/>
      <c r="Q5" s="1"/>
      <c r="R5" s="1"/>
    </row>
    <row r="6" spans="1:18" ht="15.75" thickTop="1" x14ac:dyDescent="0.2">
      <c r="A6" s="12" t="s">
        <v>21</v>
      </c>
      <c r="B6" s="7" t="s">
        <v>72</v>
      </c>
      <c r="C6" s="7">
        <v>1</v>
      </c>
      <c r="D6" s="7" t="s">
        <v>207</v>
      </c>
      <c r="E6" s="18" t="s">
        <v>208</v>
      </c>
      <c r="F6" s="19" t="s">
        <v>209</v>
      </c>
      <c r="G6" s="19" t="s">
        <v>84</v>
      </c>
      <c r="H6" s="27" t="s">
        <v>85</v>
      </c>
      <c r="I6" s="6" t="s">
        <v>209</v>
      </c>
      <c r="J6" s="43" t="s">
        <v>210</v>
      </c>
      <c r="K6" s="15">
        <v>2047320</v>
      </c>
      <c r="L6" s="15">
        <v>328511</v>
      </c>
      <c r="M6" s="1"/>
      <c r="N6" s="1"/>
      <c r="O6" s="1"/>
      <c r="P6" s="1"/>
      <c r="Q6" s="1"/>
      <c r="R6" s="1"/>
    </row>
    <row r="7" spans="1:18" x14ac:dyDescent="0.2">
      <c r="A7" s="12" t="s">
        <v>21</v>
      </c>
      <c r="B7" s="7" t="s">
        <v>72</v>
      </c>
      <c r="C7" s="7">
        <v>1</v>
      </c>
      <c r="D7" s="7" t="s">
        <v>240</v>
      </c>
      <c r="E7" s="18" t="s">
        <v>208</v>
      </c>
      <c r="F7" s="19" t="s">
        <v>241</v>
      </c>
      <c r="G7" s="19" t="s">
        <v>84</v>
      </c>
      <c r="H7" s="27" t="s">
        <v>85</v>
      </c>
      <c r="I7" s="6" t="s">
        <v>241</v>
      </c>
      <c r="J7" s="43" t="s">
        <v>242</v>
      </c>
      <c r="K7" s="15">
        <v>288918</v>
      </c>
      <c r="L7" s="15">
        <v>72230</v>
      </c>
      <c r="M7" s="1"/>
      <c r="N7" s="1"/>
      <c r="O7" s="1"/>
      <c r="P7" s="1"/>
      <c r="Q7" s="1"/>
      <c r="R7" s="1"/>
    </row>
    <row r="8" spans="1:18" x14ac:dyDescent="0.2">
      <c r="A8" s="12" t="s">
        <v>21</v>
      </c>
      <c r="B8" s="7" t="s">
        <v>72</v>
      </c>
      <c r="C8" s="7">
        <v>1</v>
      </c>
      <c r="D8" s="7" t="s">
        <v>318</v>
      </c>
      <c r="E8" s="18" t="s">
        <v>208</v>
      </c>
      <c r="F8" s="19" t="s">
        <v>319</v>
      </c>
      <c r="G8" s="19" t="s">
        <v>320</v>
      </c>
      <c r="H8" s="27" t="s">
        <v>321</v>
      </c>
      <c r="I8" s="6" t="s">
        <v>322</v>
      </c>
      <c r="J8" s="43" t="s">
        <v>323</v>
      </c>
      <c r="K8" s="15">
        <v>10453</v>
      </c>
      <c r="L8" s="15">
        <v>2097</v>
      </c>
      <c r="M8" s="1"/>
      <c r="N8" s="1"/>
      <c r="O8" s="1"/>
      <c r="P8" s="1"/>
      <c r="Q8" s="1"/>
      <c r="R8" s="1"/>
    </row>
    <row r="9" spans="1:18" x14ac:dyDescent="0.2">
      <c r="A9" s="12" t="s">
        <v>21</v>
      </c>
      <c r="B9" s="7" t="s">
        <v>72</v>
      </c>
      <c r="C9" s="7">
        <v>1</v>
      </c>
      <c r="D9" s="7" t="s">
        <v>324</v>
      </c>
      <c r="E9" s="18" t="s">
        <v>208</v>
      </c>
      <c r="F9" s="19" t="s">
        <v>325</v>
      </c>
      <c r="G9" s="19" t="s">
        <v>326</v>
      </c>
      <c r="H9" s="27" t="s">
        <v>327</v>
      </c>
      <c r="I9" s="6" t="s">
        <v>328</v>
      </c>
      <c r="J9" s="43" t="s">
        <v>329</v>
      </c>
      <c r="K9" s="15">
        <v>24687</v>
      </c>
      <c r="L9" s="15">
        <v>5146</v>
      </c>
      <c r="M9" s="1"/>
      <c r="N9" s="1"/>
      <c r="O9" s="1"/>
      <c r="P9" s="1"/>
      <c r="Q9" s="1"/>
      <c r="R9" s="1"/>
    </row>
    <row r="10" spans="1:18" x14ac:dyDescent="0.2">
      <c r="A10" s="12" t="s">
        <v>36</v>
      </c>
      <c r="B10" s="7" t="s">
        <v>56</v>
      </c>
      <c r="C10" s="7">
        <v>1</v>
      </c>
      <c r="D10" s="7" t="s">
        <v>107</v>
      </c>
      <c r="E10" s="18" t="s">
        <v>108</v>
      </c>
      <c r="F10" s="19" t="s">
        <v>109</v>
      </c>
      <c r="G10" s="19" t="s">
        <v>84</v>
      </c>
      <c r="H10" s="27" t="s">
        <v>85</v>
      </c>
      <c r="I10" s="6" t="s">
        <v>109</v>
      </c>
      <c r="J10" s="43" t="s">
        <v>110</v>
      </c>
      <c r="K10" s="15">
        <v>22550</v>
      </c>
      <c r="L10" s="15">
        <v>5638</v>
      </c>
      <c r="M10" s="1"/>
      <c r="N10" s="1"/>
      <c r="O10" s="1"/>
      <c r="P10" s="1"/>
      <c r="Q10" s="1"/>
      <c r="R10" s="1"/>
    </row>
    <row r="11" spans="1:18" x14ac:dyDescent="0.2">
      <c r="A11" s="12" t="s">
        <v>19</v>
      </c>
      <c r="B11" s="7" t="s">
        <v>50</v>
      </c>
      <c r="C11" s="7">
        <v>50</v>
      </c>
      <c r="D11" s="7" t="s">
        <v>81</v>
      </c>
      <c r="E11" s="18" t="s">
        <v>82</v>
      </c>
      <c r="F11" s="19" t="s">
        <v>83</v>
      </c>
      <c r="G11" s="19" t="s">
        <v>84</v>
      </c>
      <c r="H11" s="27" t="s">
        <v>85</v>
      </c>
      <c r="I11" s="6" t="s">
        <v>83</v>
      </c>
      <c r="J11" s="43" t="s">
        <v>86</v>
      </c>
      <c r="K11" s="15">
        <v>71799</v>
      </c>
      <c r="L11" s="15">
        <v>17258</v>
      </c>
      <c r="M11" s="1"/>
      <c r="N11" s="1"/>
      <c r="O11" s="1"/>
      <c r="P11" s="1"/>
      <c r="Q11" s="1"/>
      <c r="R11" s="1"/>
    </row>
    <row r="12" spans="1:18" x14ac:dyDescent="0.2">
      <c r="A12" s="12" t="s">
        <v>19</v>
      </c>
      <c r="B12" s="7" t="s">
        <v>50</v>
      </c>
      <c r="C12" s="7">
        <v>50</v>
      </c>
      <c r="D12" s="7" t="s">
        <v>157</v>
      </c>
      <c r="E12" s="18" t="s">
        <v>82</v>
      </c>
      <c r="F12" s="19" t="s">
        <v>158</v>
      </c>
      <c r="G12" s="19" t="s">
        <v>84</v>
      </c>
      <c r="H12" s="27" t="s">
        <v>85</v>
      </c>
      <c r="I12" s="6" t="s">
        <v>158</v>
      </c>
      <c r="J12" s="43" t="s">
        <v>159</v>
      </c>
      <c r="K12" s="15">
        <v>65154</v>
      </c>
      <c r="L12" s="15">
        <v>16289</v>
      </c>
      <c r="M12" s="1"/>
      <c r="N12" s="1"/>
      <c r="O12" s="1"/>
      <c r="P12" s="1"/>
      <c r="Q12" s="1"/>
      <c r="R12" s="1"/>
    </row>
    <row r="13" spans="1:18" x14ac:dyDescent="0.2">
      <c r="A13" s="12" t="s">
        <v>19</v>
      </c>
      <c r="B13" s="7" t="s">
        <v>50</v>
      </c>
      <c r="C13" s="7">
        <v>50</v>
      </c>
      <c r="D13" s="7" t="s">
        <v>403</v>
      </c>
      <c r="E13" s="18" t="s">
        <v>82</v>
      </c>
      <c r="F13" s="19" t="s">
        <v>404</v>
      </c>
      <c r="G13" s="19" t="s">
        <v>405</v>
      </c>
      <c r="H13" s="27" t="s">
        <v>406</v>
      </c>
      <c r="I13" s="6" t="s">
        <v>407</v>
      </c>
      <c r="J13" s="43" t="s">
        <v>408</v>
      </c>
      <c r="K13" s="15">
        <v>33144</v>
      </c>
      <c r="L13" s="15">
        <v>8286</v>
      </c>
      <c r="M13" s="1"/>
      <c r="N13" s="1"/>
      <c r="O13" s="1"/>
      <c r="P13" s="1"/>
      <c r="Q13" s="1"/>
      <c r="R13" s="1"/>
    </row>
    <row r="14" spans="1:18" x14ac:dyDescent="0.2">
      <c r="A14" s="12" t="s">
        <v>19</v>
      </c>
      <c r="B14" s="7" t="s">
        <v>50</v>
      </c>
      <c r="C14" s="7">
        <v>50</v>
      </c>
      <c r="D14" s="7" t="s">
        <v>448</v>
      </c>
      <c r="E14" s="18" t="s">
        <v>82</v>
      </c>
      <c r="F14" s="19" t="s">
        <v>404</v>
      </c>
      <c r="G14" s="19" t="s">
        <v>449</v>
      </c>
      <c r="H14" s="27" t="s">
        <v>450</v>
      </c>
      <c r="I14" s="6" t="s">
        <v>451</v>
      </c>
      <c r="J14" s="43" t="s">
        <v>452</v>
      </c>
      <c r="K14" s="15">
        <v>11839</v>
      </c>
      <c r="L14" s="15">
        <v>2960</v>
      </c>
      <c r="M14" s="1"/>
      <c r="N14" s="1"/>
      <c r="O14" s="1"/>
      <c r="P14" s="1"/>
      <c r="Q14" s="1"/>
      <c r="R14" s="1"/>
    </row>
    <row r="15" spans="1:18" x14ac:dyDescent="0.2">
      <c r="A15" s="12" t="s">
        <v>41</v>
      </c>
      <c r="B15" s="7" t="s">
        <v>70</v>
      </c>
      <c r="C15" s="7">
        <v>10</v>
      </c>
      <c r="D15" s="7" t="s">
        <v>193</v>
      </c>
      <c r="E15" s="18" t="s">
        <v>194</v>
      </c>
      <c r="F15" s="19" t="s">
        <v>195</v>
      </c>
      <c r="G15" s="19" t="s">
        <v>84</v>
      </c>
      <c r="H15" s="27" t="s">
        <v>85</v>
      </c>
      <c r="I15" s="6" t="s">
        <v>195</v>
      </c>
      <c r="J15" s="43" t="s">
        <v>196</v>
      </c>
      <c r="K15" s="15">
        <v>9136</v>
      </c>
      <c r="L15" s="15">
        <v>1153</v>
      </c>
      <c r="M15" s="1"/>
      <c r="N15" s="1"/>
      <c r="O15" s="1"/>
      <c r="P15" s="1"/>
      <c r="Q15" s="1"/>
      <c r="R15" s="1"/>
    </row>
    <row r="16" spans="1:18" x14ac:dyDescent="0.2">
      <c r="A16" s="12" t="s">
        <v>35</v>
      </c>
      <c r="B16" s="7" t="s">
        <v>80</v>
      </c>
      <c r="C16" s="7">
        <v>14</v>
      </c>
      <c r="D16" s="7" t="s">
        <v>391</v>
      </c>
      <c r="E16" s="18" t="s">
        <v>392</v>
      </c>
      <c r="F16" s="19" t="s">
        <v>393</v>
      </c>
      <c r="G16" s="19" t="s">
        <v>394</v>
      </c>
      <c r="H16" s="27" t="s">
        <v>395</v>
      </c>
      <c r="I16" s="6" t="s">
        <v>396</v>
      </c>
      <c r="J16" s="43" t="s">
        <v>397</v>
      </c>
      <c r="K16" s="15">
        <v>9059</v>
      </c>
      <c r="L16" s="15">
        <v>2265</v>
      </c>
      <c r="M16" s="1"/>
      <c r="N16" s="1"/>
      <c r="O16" s="1"/>
      <c r="P16" s="1"/>
      <c r="Q16" s="1"/>
      <c r="R16" s="1"/>
    </row>
    <row r="17" spans="1:18" x14ac:dyDescent="0.2">
      <c r="A17" s="12" t="s">
        <v>35</v>
      </c>
      <c r="B17" s="7" t="s">
        <v>80</v>
      </c>
      <c r="C17" s="7">
        <v>14</v>
      </c>
      <c r="D17" s="7" t="s">
        <v>398</v>
      </c>
      <c r="E17" s="18" t="s">
        <v>392</v>
      </c>
      <c r="F17" s="19" t="s">
        <v>393</v>
      </c>
      <c r="G17" s="19" t="s">
        <v>399</v>
      </c>
      <c r="H17" s="27" t="s">
        <v>400</v>
      </c>
      <c r="I17" s="6" t="s">
        <v>401</v>
      </c>
      <c r="J17" s="43" t="s">
        <v>402</v>
      </c>
      <c r="K17" s="15">
        <v>1672</v>
      </c>
      <c r="L17" s="15">
        <v>418</v>
      </c>
      <c r="M17" s="1"/>
      <c r="N17" s="1"/>
      <c r="O17" s="1"/>
      <c r="P17" s="1"/>
      <c r="Q17" s="1"/>
      <c r="R17" s="1"/>
    </row>
    <row r="18" spans="1:18" x14ac:dyDescent="0.2">
      <c r="A18" s="12" t="s">
        <v>31</v>
      </c>
      <c r="B18" s="7" t="s">
        <v>60</v>
      </c>
      <c r="C18" s="7">
        <v>2</v>
      </c>
      <c r="D18" s="7" t="s">
        <v>129</v>
      </c>
      <c r="E18" s="18" t="s">
        <v>130</v>
      </c>
      <c r="F18" s="19" t="s">
        <v>131</v>
      </c>
      <c r="G18" s="19" t="s">
        <v>84</v>
      </c>
      <c r="H18" s="27" t="s">
        <v>85</v>
      </c>
      <c r="I18" s="6" t="s">
        <v>131</v>
      </c>
      <c r="J18" s="43" t="s">
        <v>132</v>
      </c>
      <c r="K18" s="15">
        <v>124355</v>
      </c>
      <c r="L18" s="15">
        <v>31089</v>
      </c>
      <c r="M18" s="1"/>
      <c r="N18" s="1"/>
      <c r="O18" s="1"/>
      <c r="P18" s="1"/>
      <c r="Q18" s="1"/>
      <c r="R18" s="1"/>
    </row>
    <row r="19" spans="1:18" x14ac:dyDescent="0.2">
      <c r="A19" s="12" t="s">
        <v>31</v>
      </c>
      <c r="B19" s="7" t="s">
        <v>60</v>
      </c>
      <c r="C19" s="7">
        <v>2</v>
      </c>
      <c r="D19" s="7" t="s">
        <v>233</v>
      </c>
      <c r="E19" s="18" t="s">
        <v>130</v>
      </c>
      <c r="F19" s="19" t="s">
        <v>234</v>
      </c>
      <c r="G19" s="19" t="s">
        <v>84</v>
      </c>
      <c r="H19" s="27" t="s">
        <v>85</v>
      </c>
      <c r="I19" s="6" t="s">
        <v>234</v>
      </c>
      <c r="J19" s="43" t="s">
        <v>235</v>
      </c>
      <c r="K19" s="15">
        <v>34894</v>
      </c>
      <c r="L19" s="15">
        <v>8724</v>
      </c>
      <c r="M19" s="1"/>
      <c r="N19" s="1"/>
      <c r="O19" s="1"/>
      <c r="P19" s="1"/>
      <c r="Q19" s="1"/>
      <c r="R19" s="1"/>
    </row>
    <row r="20" spans="1:18" x14ac:dyDescent="0.2">
      <c r="A20" s="12" t="s">
        <v>31</v>
      </c>
      <c r="B20" s="7" t="s">
        <v>60</v>
      </c>
      <c r="C20" s="7">
        <v>2</v>
      </c>
      <c r="D20" s="7" t="s">
        <v>363</v>
      </c>
      <c r="E20" s="18" t="s">
        <v>130</v>
      </c>
      <c r="F20" s="19" t="s">
        <v>364</v>
      </c>
      <c r="G20" s="19" t="s">
        <v>365</v>
      </c>
      <c r="H20" s="27" t="s">
        <v>366</v>
      </c>
      <c r="I20" s="6" t="s">
        <v>367</v>
      </c>
      <c r="J20" s="43" t="s">
        <v>368</v>
      </c>
      <c r="K20" s="15">
        <v>36330</v>
      </c>
      <c r="L20" s="15">
        <v>9083</v>
      </c>
      <c r="M20" s="1"/>
      <c r="N20" s="1"/>
      <c r="O20" s="1"/>
      <c r="P20" s="1"/>
      <c r="Q20" s="1"/>
      <c r="R20" s="1"/>
    </row>
    <row r="21" spans="1:18" x14ac:dyDescent="0.2">
      <c r="A21" s="12" t="s">
        <v>31</v>
      </c>
      <c r="B21" s="7" t="s">
        <v>60</v>
      </c>
      <c r="C21" s="7">
        <v>2</v>
      </c>
      <c r="D21" s="7" t="s">
        <v>432</v>
      </c>
      <c r="E21" s="18" t="s">
        <v>130</v>
      </c>
      <c r="F21" s="19" t="s">
        <v>433</v>
      </c>
      <c r="G21" s="19" t="s">
        <v>434</v>
      </c>
      <c r="H21" s="27" t="s">
        <v>435</v>
      </c>
      <c r="I21" s="6" t="s">
        <v>436</v>
      </c>
      <c r="J21" s="43" t="s">
        <v>437</v>
      </c>
      <c r="K21" s="15">
        <v>29714</v>
      </c>
      <c r="L21" s="15">
        <v>7429</v>
      </c>
      <c r="M21" s="1"/>
      <c r="N21" s="1"/>
      <c r="O21" s="1"/>
      <c r="P21" s="1"/>
      <c r="Q21" s="1"/>
      <c r="R21" s="1"/>
    </row>
    <row r="22" spans="1:18" x14ac:dyDescent="0.2">
      <c r="A22" s="12" t="s">
        <v>30</v>
      </c>
      <c r="B22" s="7" t="s">
        <v>62</v>
      </c>
      <c r="C22" s="7">
        <v>22</v>
      </c>
      <c r="D22" s="7" t="s">
        <v>143</v>
      </c>
      <c r="E22" s="18" t="s">
        <v>144</v>
      </c>
      <c r="F22" s="19" t="s">
        <v>145</v>
      </c>
      <c r="G22" s="19" t="s">
        <v>84</v>
      </c>
      <c r="H22" s="27" t="s">
        <v>85</v>
      </c>
      <c r="I22" s="6" t="s">
        <v>145</v>
      </c>
      <c r="J22" s="44" t="s">
        <v>146</v>
      </c>
      <c r="K22" s="15">
        <v>292113</v>
      </c>
      <c r="L22" s="15">
        <v>59120</v>
      </c>
      <c r="M22" s="1"/>
      <c r="N22" s="1"/>
      <c r="O22" s="1"/>
      <c r="P22" s="1"/>
      <c r="Q22" s="1"/>
      <c r="R22" s="1"/>
    </row>
    <row r="23" spans="1:18" x14ac:dyDescent="0.2">
      <c r="A23" s="12" t="s">
        <v>30</v>
      </c>
      <c r="B23" s="7" t="s">
        <v>62</v>
      </c>
      <c r="C23" s="7">
        <v>22</v>
      </c>
      <c r="D23" s="7" t="s">
        <v>147</v>
      </c>
      <c r="E23" s="18" t="s">
        <v>144</v>
      </c>
      <c r="F23" s="19" t="s">
        <v>148</v>
      </c>
      <c r="G23" s="19" t="s">
        <v>84</v>
      </c>
      <c r="H23" s="27" t="s">
        <v>85</v>
      </c>
      <c r="I23" s="6" t="s">
        <v>148</v>
      </c>
      <c r="J23" s="43" t="s">
        <v>149</v>
      </c>
      <c r="K23" s="15">
        <v>169715</v>
      </c>
      <c r="L23" s="15">
        <v>42429</v>
      </c>
      <c r="M23" s="1"/>
      <c r="N23" s="1"/>
      <c r="O23" s="1"/>
      <c r="P23" s="1"/>
      <c r="Q23" s="1"/>
      <c r="R23" s="1"/>
    </row>
    <row r="24" spans="1:18" x14ac:dyDescent="0.2">
      <c r="A24" s="12" t="s">
        <v>30</v>
      </c>
      <c r="B24" s="7" t="s">
        <v>62</v>
      </c>
      <c r="C24" s="7">
        <v>22</v>
      </c>
      <c r="D24" s="7" t="s">
        <v>214</v>
      </c>
      <c r="E24" s="18" t="s">
        <v>144</v>
      </c>
      <c r="F24" s="19" t="s">
        <v>215</v>
      </c>
      <c r="G24" s="19" t="s">
        <v>84</v>
      </c>
      <c r="H24" s="27" t="s">
        <v>85</v>
      </c>
      <c r="I24" s="6" t="s">
        <v>215</v>
      </c>
      <c r="J24" s="43" t="s">
        <v>216</v>
      </c>
      <c r="K24" s="15">
        <v>36088</v>
      </c>
      <c r="L24" s="15">
        <v>9022</v>
      </c>
      <c r="M24" s="1"/>
      <c r="N24" s="1"/>
      <c r="O24" s="1"/>
      <c r="P24" s="1"/>
      <c r="Q24" s="1"/>
      <c r="R24" s="1"/>
    </row>
    <row r="25" spans="1:18" x14ac:dyDescent="0.2">
      <c r="A25" s="12" t="s">
        <v>48</v>
      </c>
      <c r="B25" s="7" t="s">
        <v>69</v>
      </c>
      <c r="C25" s="7">
        <v>5</v>
      </c>
      <c r="D25" s="7" t="s">
        <v>189</v>
      </c>
      <c r="E25" s="18" t="s">
        <v>190</v>
      </c>
      <c r="F25" s="19" t="s">
        <v>191</v>
      </c>
      <c r="G25" s="19" t="s">
        <v>84</v>
      </c>
      <c r="H25" s="27" t="s">
        <v>85</v>
      </c>
      <c r="I25" s="6" t="s">
        <v>191</v>
      </c>
      <c r="J25" s="43" t="s">
        <v>192</v>
      </c>
      <c r="K25" s="15">
        <v>46635</v>
      </c>
      <c r="L25" s="15">
        <v>4042</v>
      </c>
      <c r="M25" s="1"/>
      <c r="N25" s="1"/>
      <c r="O25" s="1"/>
      <c r="P25" s="1"/>
      <c r="Q25" s="1"/>
      <c r="R25" s="1"/>
    </row>
    <row r="26" spans="1:18" x14ac:dyDescent="0.2">
      <c r="A26" s="12" t="s">
        <v>23</v>
      </c>
      <c r="B26" s="7" t="s">
        <v>53</v>
      </c>
      <c r="C26" s="7">
        <v>1</v>
      </c>
      <c r="D26" s="7" t="s">
        <v>95</v>
      </c>
      <c r="E26" s="18" t="s">
        <v>96</v>
      </c>
      <c r="F26" s="19" t="s">
        <v>97</v>
      </c>
      <c r="G26" s="19" t="s">
        <v>84</v>
      </c>
      <c r="H26" s="27" t="s">
        <v>85</v>
      </c>
      <c r="I26" s="6" t="s">
        <v>97</v>
      </c>
      <c r="J26" s="43" t="s">
        <v>98</v>
      </c>
      <c r="K26" s="15">
        <v>230616</v>
      </c>
      <c r="L26" s="15">
        <v>22108</v>
      </c>
      <c r="M26" s="1"/>
      <c r="N26" s="1"/>
      <c r="O26" s="1"/>
      <c r="P26" s="1"/>
      <c r="Q26" s="1"/>
      <c r="R26" s="1"/>
    </row>
    <row r="27" spans="1:18" x14ac:dyDescent="0.2">
      <c r="A27" s="12" t="s">
        <v>23</v>
      </c>
      <c r="B27" s="7" t="s">
        <v>53</v>
      </c>
      <c r="C27" s="7">
        <v>1</v>
      </c>
      <c r="D27" s="7" t="s">
        <v>140</v>
      </c>
      <c r="E27" s="18" t="s">
        <v>96</v>
      </c>
      <c r="F27" s="19" t="s">
        <v>141</v>
      </c>
      <c r="G27" s="19" t="s">
        <v>84</v>
      </c>
      <c r="H27" s="27" t="s">
        <v>85</v>
      </c>
      <c r="I27" s="6" t="s">
        <v>141</v>
      </c>
      <c r="J27" s="43" t="s">
        <v>142</v>
      </c>
      <c r="K27" s="15">
        <v>587</v>
      </c>
      <c r="L27" s="15">
        <v>147</v>
      </c>
      <c r="M27" s="1"/>
      <c r="N27" s="1"/>
      <c r="O27" s="1"/>
      <c r="P27" s="1"/>
      <c r="Q27" s="1"/>
      <c r="R27" s="1"/>
    </row>
    <row r="28" spans="1:18" x14ac:dyDescent="0.2">
      <c r="A28" s="12" t="s">
        <v>23</v>
      </c>
      <c r="B28" s="7" t="s">
        <v>53</v>
      </c>
      <c r="C28" s="7">
        <v>1</v>
      </c>
      <c r="D28" s="7" t="s">
        <v>287</v>
      </c>
      <c r="E28" s="18" t="s">
        <v>96</v>
      </c>
      <c r="F28" s="19" t="s">
        <v>288</v>
      </c>
      <c r="G28" s="19" t="s">
        <v>289</v>
      </c>
      <c r="H28" s="27" t="s">
        <v>290</v>
      </c>
      <c r="I28" s="6" t="s">
        <v>291</v>
      </c>
      <c r="J28" s="43" t="s">
        <v>292</v>
      </c>
      <c r="K28" s="15">
        <v>9270</v>
      </c>
      <c r="L28" s="15">
        <v>2318</v>
      </c>
      <c r="M28" s="1"/>
      <c r="N28" s="1"/>
      <c r="O28" s="1"/>
      <c r="P28" s="1"/>
      <c r="Q28" s="1"/>
      <c r="R28" s="1"/>
    </row>
    <row r="29" spans="1:18" ht="30" x14ac:dyDescent="0.2">
      <c r="A29" s="12" t="s">
        <v>23</v>
      </c>
      <c r="B29" s="7" t="s">
        <v>53</v>
      </c>
      <c r="C29" s="7">
        <v>1</v>
      </c>
      <c r="D29" s="7" t="s">
        <v>293</v>
      </c>
      <c r="E29" s="18" t="s">
        <v>96</v>
      </c>
      <c r="F29" s="19" t="s">
        <v>294</v>
      </c>
      <c r="G29" s="19" t="s">
        <v>295</v>
      </c>
      <c r="H29" s="27" t="s">
        <v>296</v>
      </c>
      <c r="I29" s="6" t="s">
        <v>297</v>
      </c>
      <c r="J29" s="43" t="s">
        <v>298</v>
      </c>
      <c r="K29" s="15">
        <v>34881</v>
      </c>
      <c r="L29" s="15">
        <v>6251</v>
      </c>
      <c r="M29" s="1"/>
      <c r="N29" s="1"/>
      <c r="O29" s="1"/>
      <c r="P29" s="1"/>
      <c r="Q29" s="1"/>
      <c r="R29" s="1"/>
    </row>
    <row r="30" spans="1:18" x14ac:dyDescent="0.2">
      <c r="A30" s="12" t="s">
        <v>23</v>
      </c>
      <c r="B30" s="7" t="s">
        <v>53</v>
      </c>
      <c r="C30" s="7">
        <v>1</v>
      </c>
      <c r="D30" s="7" t="s">
        <v>306</v>
      </c>
      <c r="E30" s="18" t="s">
        <v>96</v>
      </c>
      <c r="F30" s="19" t="s">
        <v>307</v>
      </c>
      <c r="G30" s="19" t="s">
        <v>308</v>
      </c>
      <c r="H30" s="27" t="s">
        <v>309</v>
      </c>
      <c r="I30" s="6" t="s">
        <v>310</v>
      </c>
      <c r="J30" s="43" t="s">
        <v>311</v>
      </c>
      <c r="K30" s="15">
        <v>18503</v>
      </c>
      <c r="L30" s="15">
        <v>4419</v>
      </c>
      <c r="M30" s="1"/>
      <c r="N30" s="1"/>
      <c r="O30" s="1"/>
      <c r="P30" s="1"/>
      <c r="Q30" s="1"/>
      <c r="R30" s="1"/>
    </row>
    <row r="31" spans="1:18" x14ac:dyDescent="0.2">
      <c r="A31" s="12" t="s">
        <v>23</v>
      </c>
      <c r="B31" s="7" t="s">
        <v>53</v>
      </c>
      <c r="C31" s="7">
        <v>1</v>
      </c>
      <c r="D31" s="7" t="s">
        <v>409</v>
      </c>
      <c r="E31" s="18" t="s">
        <v>96</v>
      </c>
      <c r="F31" s="19" t="s">
        <v>288</v>
      </c>
      <c r="G31" s="19" t="s">
        <v>410</v>
      </c>
      <c r="H31" s="27" t="s">
        <v>411</v>
      </c>
      <c r="I31" s="6" t="s">
        <v>412</v>
      </c>
      <c r="J31" s="43" t="s">
        <v>413</v>
      </c>
      <c r="K31" s="15">
        <v>10808</v>
      </c>
      <c r="L31" s="15">
        <v>2702</v>
      </c>
      <c r="M31" s="1"/>
      <c r="N31" s="1"/>
      <c r="O31" s="1"/>
      <c r="P31" s="1"/>
      <c r="Q31" s="1"/>
      <c r="R31" s="1"/>
    </row>
    <row r="32" spans="1:18" x14ac:dyDescent="0.2">
      <c r="A32" s="12" t="s">
        <v>23</v>
      </c>
      <c r="B32" s="7" t="s">
        <v>53</v>
      </c>
      <c r="C32" s="7">
        <v>1</v>
      </c>
      <c r="D32" s="7" t="s">
        <v>420</v>
      </c>
      <c r="E32" s="18" t="s">
        <v>96</v>
      </c>
      <c r="F32" s="19" t="s">
        <v>421</v>
      </c>
      <c r="G32" s="19" t="s">
        <v>422</v>
      </c>
      <c r="H32" s="27" t="s">
        <v>423</v>
      </c>
      <c r="I32" s="6" t="s">
        <v>424</v>
      </c>
      <c r="J32" s="43" t="s">
        <v>425</v>
      </c>
      <c r="K32" s="15">
        <v>20612</v>
      </c>
      <c r="L32" s="15">
        <v>5153</v>
      </c>
      <c r="M32" s="1"/>
      <c r="N32" s="1"/>
      <c r="O32" s="1"/>
      <c r="P32" s="1"/>
      <c r="Q32" s="1"/>
      <c r="R32" s="1"/>
    </row>
    <row r="33" spans="1:18" x14ac:dyDescent="0.2">
      <c r="A33" s="12" t="s">
        <v>23</v>
      </c>
      <c r="B33" s="7" t="s">
        <v>53</v>
      </c>
      <c r="C33" s="7">
        <v>1</v>
      </c>
      <c r="D33" s="7" t="s">
        <v>443</v>
      </c>
      <c r="E33" s="18" t="s">
        <v>96</v>
      </c>
      <c r="F33" s="19" t="s">
        <v>288</v>
      </c>
      <c r="G33" s="19" t="s">
        <v>444</v>
      </c>
      <c r="H33" s="27" t="s">
        <v>445</v>
      </c>
      <c r="I33" s="6" t="s">
        <v>446</v>
      </c>
      <c r="J33" s="43" t="s">
        <v>447</v>
      </c>
      <c r="K33" s="15">
        <v>6516</v>
      </c>
      <c r="L33" s="15">
        <v>1629</v>
      </c>
      <c r="M33" s="1"/>
      <c r="N33" s="1"/>
      <c r="O33" s="1"/>
      <c r="P33" s="1"/>
      <c r="Q33" s="1"/>
      <c r="R33" s="1"/>
    </row>
    <row r="34" spans="1:18" x14ac:dyDescent="0.2">
      <c r="A34" s="12" t="s">
        <v>46</v>
      </c>
      <c r="B34" s="7" t="s">
        <v>68</v>
      </c>
      <c r="C34" s="7">
        <v>31</v>
      </c>
      <c r="D34" s="7" t="s">
        <v>185</v>
      </c>
      <c r="E34" s="18" t="s">
        <v>186</v>
      </c>
      <c r="F34" s="19" t="s">
        <v>187</v>
      </c>
      <c r="G34" s="19" t="s">
        <v>84</v>
      </c>
      <c r="H34" s="27" t="s">
        <v>85</v>
      </c>
      <c r="I34" s="6" t="s">
        <v>187</v>
      </c>
      <c r="J34" s="43" t="s">
        <v>188</v>
      </c>
      <c r="K34" s="15">
        <v>26017</v>
      </c>
      <c r="L34" s="15">
        <v>6504</v>
      </c>
      <c r="M34" s="1"/>
      <c r="N34" s="1"/>
      <c r="O34" s="1"/>
      <c r="P34" s="1"/>
      <c r="Q34" s="1"/>
      <c r="R34" s="1"/>
    </row>
    <row r="35" spans="1:18" x14ac:dyDescent="0.2">
      <c r="A35" s="12" t="s">
        <v>46</v>
      </c>
      <c r="B35" s="7" t="s">
        <v>68</v>
      </c>
      <c r="C35" s="7">
        <v>31</v>
      </c>
      <c r="D35" s="7" t="s">
        <v>227</v>
      </c>
      <c r="E35" s="18" t="s">
        <v>186</v>
      </c>
      <c r="F35" s="19" t="s">
        <v>228</v>
      </c>
      <c r="G35" s="19" t="s">
        <v>84</v>
      </c>
      <c r="H35" s="27" t="s">
        <v>85</v>
      </c>
      <c r="I35" s="6" t="s">
        <v>228</v>
      </c>
      <c r="J35" s="43" t="s">
        <v>229</v>
      </c>
      <c r="K35" s="15">
        <v>7232</v>
      </c>
      <c r="L35" s="15">
        <v>1808</v>
      </c>
      <c r="M35" s="1"/>
      <c r="N35" s="1"/>
      <c r="O35" s="1"/>
      <c r="P35" s="1"/>
      <c r="Q35" s="1"/>
      <c r="R35" s="1"/>
    </row>
    <row r="36" spans="1:18" x14ac:dyDescent="0.2">
      <c r="A36" s="12" t="s">
        <v>45</v>
      </c>
      <c r="B36" s="7" t="s">
        <v>65</v>
      </c>
      <c r="C36" s="7">
        <v>1</v>
      </c>
      <c r="D36" s="7" t="s">
        <v>167</v>
      </c>
      <c r="E36" s="18" t="s">
        <v>168</v>
      </c>
      <c r="F36" s="19" t="s">
        <v>169</v>
      </c>
      <c r="G36" s="19" t="s">
        <v>84</v>
      </c>
      <c r="H36" s="27" t="s">
        <v>85</v>
      </c>
      <c r="I36" s="6" t="s">
        <v>169</v>
      </c>
      <c r="J36" s="43" t="s">
        <v>170</v>
      </c>
      <c r="K36" s="15">
        <v>19924</v>
      </c>
      <c r="L36" s="15">
        <v>2931</v>
      </c>
      <c r="M36" s="1"/>
      <c r="N36" s="1"/>
      <c r="O36" s="1"/>
      <c r="P36" s="1"/>
      <c r="Q36" s="1"/>
      <c r="R36" s="1"/>
    </row>
    <row r="37" spans="1:18" x14ac:dyDescent="0.2">
      <c r="A37" s="12" t="s">
        <v>45</v>
      </c>
      <c r="B37" s="7" t="s">
        <v>65</v>
      </c>
      <c r="C37" s="7">
        <v>1</v>
      </c>
      <c r="D37" s="7" t="s">
        <v>171</v>
      </c>
      <c r="E37" s="18" t="s">
        <v>168</v>
      </c>
      <c r="F37" s="19" t="s">
        <v>172</v>
      </c>
      <c r="G37" s="19" t="s">
        <v>84</v>
      </c>
      <c r="H37" s="27" t="s">
        <v>85</v>
      </c>
      <c r="I37" s="6" t="s">
        <v>172</v>
      </c>
      <c r="J37" s="43" t="s">
        <v>173</v>
      </c>
      <c r="K37" s="15">
        <v>33166</v>
      </c>
      <c r="L37" s="15">
        <v>8292</v>
      </c>
      <c r="M37" s="1"/>
      <c r="N37" s="1"/>
      <c r="O37" s="1"/>
      <c r="P37" s="1"/>
      <c r="Q37" s="1"/>
      <c r="R37" s="1"/>
    </row>
    <row r="38" spans="1:18" x14ac:dyDescent="0.2">
      <c r="A38" s="12" t="s">
        <v>45</v>
      </c>
      <c r="B38" s="7" t="s">
        <v>65</v>
      </c>
      <c r="C38" s="7">
        <v>1</v>
      </c>
      <c r="D38" s="7" t="s">
        <v>182</v>
      </c>
      <c r="E38" s="18" t="s">
        <v>168</v>
      </c>
      <c r="F38" s="19" t="s">
        <v>183</v>
      </c>
      <c r="G38" s="19" t="s">
        <v>84</v>
      </c>
      <c r="H38" s="27" t="s">
        <v>85</v>
      </c>
      <c r="I38" s="6" t="s">
        <v>183</v>
      </c>
      <c r="J38" s="43" t="s">
        <v>184</v>
      </c>
      <c r="K38" s="15">
        <v>28459</v>
      </c>
      <c r="L38" s="15">
        <v>7115</v>
      </c>
      <c r="M38" s="1"/>
      <c r="N38" s="1"/>
      <c r="O38" s="1"/>
      <c r="P38" s="1"/>
      <c r="Q38" s="1"/>
      <c r="R38" s="1"/>
    </row>
    <row r="39" spans="1:18" x14ac:dyDescent="0.2">
      <c r="A39" s="12" t="s">
        <v>45</v>
      </c>
      <c r="B39" s="7" t="s">
        <v>65</v>
      </c>
      <c r="C39" s="7">
        <v>1</v>
      </c>
      <c r="D39" s="7" t="s">
        <v>217</v>
      </c>
      <c r="E39" s="18" t="s">
        <v>168</v>
      </c>
      <c r="F39" s="19" t="s">
        <v>218</v>
      </c>
      <c r="G39" s="19" t="s">
        <v>84</v>
      </c>
      <c r="H39" s="27" t="s">
        <v>85</v>
      </c>
      <c r="I39" s="6" t="s">
        <v>218</v>
      </c>
      <c r="J39" s="43" t="s">
        <v>219</v>
      </c>
      <c r="K39" s="15">
        <v>3139</v>
      </c>
      <c r="L39" s="15">
        <v>785</v>
      </c>
      <c r="M39" s="1"/>
      <c r="N39" s="1"/>
      <c r="O39" s="1"/>
      <c r="P39" s="1"/>
      <c r="Q39" s="1"/>
      <c r="R39" s="1"/>
    </row>
    <row r="40" spans="1:18" x14ac:dyDescent="0.2">
      <c r="A40" s="12" t="s">
        <v>43</v>
      </c>
      <c r="B40" s="7" t="s">
        <v>73</v>
      </c>
      <c r="C40" s="7">
        <v>1</v>
      </c>
      <c r="D40" s="7" t="s">
        <v>220</v>
      </c>
      <c r="E40" s="18" t="s">
        <v>221</v>
      </c>
      <c r="F40" s="19" t="s">
        <v>222</v>
      </c>
      <c r="G40" s="19" t="s">
        <v>84</v>
      </c>
      <c r="H40" s="27" t="s">
        <v>85</v>
      </c>
      <c r="I40" s="6" t="s">
        <v>222</v>
      </c>
      <c r="J40" s="43" t="s">
        <v>223</v>
      </c>
      <c r="K40" s="15">
        <v>46392</v>
      </c>
      <c r="L40" s="15">
        <v>7975</v>
      </c>
      <c r="M40" s="1"/>
      <c r="N40" s="1"/>
      <c r="O40" s="1"/>
      <c r="P40" s="1"/>
      <c r="Q40" s="1"/>
      <c r="R40" s="1"/>
    </row>
    <row r="41" spans="1:18" x14ac:dyDescent="0.2">
      <c r="A41" s="12" t="s">
        <v>43</v>
      </c>
      <c r="B41" s="7" t="s">
        <v>73</v>
      </c>
      <c r="C41" s="7">
        <v>1</v>
      </c>
      <c r="D41" s="7" t="s">
        <v>261</v>
      </c>
      <c r="E41" s="18" t="s">
        <v>221</v>
      </c>
      <c r="F41" s="19" t="s">
        <v>262</v>
      </c>
      <c r="G41" s="19" t="s">
        <v>84</v>
      </c>
      <c r="H41" s="27" t="s">
        <v>85</v>
      </c>
      <c r="I41" s="6" t="s">
        <v>262</v>
      </c>
      <c r="J41" s="43" t="s">
        <v>263</v>
      </c>
      <c r="K41" s="15">
        <v>6602</v>
      </c>
      <c r="L41" s="15">
        <v>1651</v>
      </c>
      <c r="M41" s="1"/>
      <c r="N41" s="1"/>
      <c r="O41" s="1"/>
      <c r="P41" s="1"/>
      <c r="Q41" s="1"/>
      <c r="R41" s="1"/>
    </row>
    <row r="42" spans="1:18" x14ac:dyDescent="0.2">
      <c r="A42" s="12" t="s">
        <v>43</v>
      </c>
      <c r="B42" s="7" t="s">
        <v>73</v>
      </c>
      <c r="C42" s="7">
        <v>1</v>
      </c>
      <c r="D42" s="7" t="s">
        <v>335</v>
      </c>
      <c r="E42" s="18" t="s">
        <v>221</v>
      </c>
      <c r="F42" s="19" t="s">
        <v>336</v>
      </c>
      <c r="G42" s="19" t="s">
        <v>337</v>
      </c>
      <c r="H42" s="27" t="s">
        <v>338</v>
      </c>
      <c r="I42" s="6" t="s">
        <v>339</v>
      </c>
      <c r="J42" s="43" t="s">
        <v>340</v>
      </c>
      <c r="K42" s="15">
        <v>11160</v>
      </c>
      <c r="L42" s="15">
        <v>2790</v>
      </c>
      <c r="M42" s="1"/>
      <c r="N42" s="1"/>
      <c r="O42" s="1"/>
      <c r="P42" s="1"/>
      <c r="Q42" s="1"/>
      <c r="R42" s="1"/>
    </row>
    <row r="43" spans="1:18" x14ac:dyDescent="0.2">
      <c r="A43" s="12" t="s">
        <v>28</v>
      </c>
      <c r="B43" s="7" t="s">
        <v>75</v>
      </c>
      <c r="C43" s="7">
        <v>4</v>
      </c>
      <c r="D43" s="7" t="s">
        <v>246</v>
      </c>
      <c r="E43" s="18" t="s">
        <v>247</v>
      </c>
      <c r="F43" s="19" t="s">
        <v>248</v>
      </c>
      <c r="G43" s="19" t="s">
        <v>84</v>
      </c>
      <c r="H43" s="27" t="s">
        <v>85</v>
      </c>
      <c r="I43" s="6" t="s">
        <v>248</v>
      </c>
      <c r="J43" s="43" t="s">
        <v>249</v>
      </c>
      <c r="K43" s="15">
        <v>69182</v>
      </c>
      <c r="L43" s="15">
        <v>17296</v>
      </c>
      <c r="M43" s="1"/>
      <c r="N43" s="1"/>
      <c r="O43" s="1"/>
      <c r="P43" s="1"/>
      <c r="Q43" s="1"/>
      <c r="R43" s="1"/>
    </row>
    <row r="44" spans="1:18" x14ac:dyDescent="0.2">
      <c r="A44" s="12" t="s">
        <v>26</v>
      </c>
      <c r="B44" s="7" t="s">
        <v>66</v>
      </c>
      <c r="C44" s="7">
        <v>4</v>
      </c>
      <c r="D44" s="7" t="s">
        <v>174</v>
      </c>
      <c r="E44" s="18" t="s">
        <v>175</v>
      </c>
      <c r="F44" s="19" t="s">
        <v>176</v>
      </c>
      <c r="G44" s="19" t="s">
        <v>84</v>
      </c>
      <c r="H44" s="27" t="s">
        <v>85</v>
      </c>
      <c r="I44" s="6" t="s">
        <v>176</v>
      </c>
      <c r="J44" s="43" t="s">
        <v>177</v>
      </c>
      <c r="K44" s="15">
        <v>41666</v>
      </c>
      <c r="L44" s="15">
        <v>10417</v>
      </c>
      <c r="M44" s="1"/>
      <c r="N44" s="1"/>
      <c r="O44" s="1"/>
      <c r="P44" s="1"/>
      <c r="Q44" s="1"/>
      <c r="R44" s="1"/>
    </row>
    <row r="45" spans="1:18" x14ac:dyDescent="0.2">
      <c r="A45" s="12" t="s">
        <v>27</v>
      </c>
      <c r="B45" s="7" t="s">
        <v>71</v>
      </c>
      <c r="C45" s="7">
        <v>13</v>
      </c>
      <c r="D45" s="7" t="s">
        <v>197</v>
      </c>
      <c r="E45" s="18" t="s">
        <v>198</v>
      </c>
      <c r="F45" s="19" t="s">
        <v>199</v>
      </c>
      <c r="G45" s="19" t="s">
        <v>84</v>
      </c>
      <c r="H45" s="27" t="s">
        <v>85</v>
      </c>
      <c r="I45" s="6" t="s">
        <v>199</v>
      </c>
      <c r="J45" s="43" t="s">
        <v>200</v>
      </c>
      <c r="K45" s="15">
        <v>1334118</v>
      </c>
      <c r="L45" s="15">
        <v>172250</v>
      </c>
      <c r="M45" s="1"/>
      <c r="N45" s="1"/>
      <c r="O45" s="1"/>
      <c r="P45" s="1"/>
      <c r="Q45" s="1"/>
      <c r="R45" s="1"/>
    </row>
    <row r="46" spans="1:18" x14ac:dyDescent="0.2">
      <c r="A46" s="12" t="s">
        <v>47</v>
      </c>
      <c r="B46" s="7" t="s">
        <v>74</v>
      </c>
      <c r="C46" s="7">
        <v>1</v>
      </c>
      <c r="D46" s="7" t="s">
        <v>236</v>
      </c>
      <c r="E46" s="18" t="s">
        <v>237</v>
      </c>
      <c r="F46" s="19" t="s">
        <v>238</v>
      </c>
      <c r="G46" s="19" t="s">
        <v>84</v>
      </c>
      <c r="H46" s="27" t="s">
        <v>85</v>
      </c>
      <c r="I46" s="6" t="s">
        <v>238</v>
      </c>
      <c r="J46" s="43" t="s">
        <v>239</v>
      </c>
      <c r="K46" s="15">
        <v>81819</v>
      </c>
      <c r="L46" s="15">
        <v>9554</v>
      </c>
      <c r="M46" s="1"/>
      <c r="N46" s="1"/>
      <c r="O46" s="1"/>
      <c r="P46" s="1"/>
      <c r="Q46" s="1"/>
      <c r="R46" s="1"/>
    </row>
    <row r="47" spans="1:18" x14ac:dyDescent="0.2">
      <c r="A47" s="12" t="s">
        <v>20</v>
      </c>
      <c r="B47" s="7" t="s">
        <v>52</v>
      </c>
      <c r="C47" s="7">
        <v>4</v>
      </c>
      <c r="D47" s="7" t="s">
        <v>91</v>
      </c>
      <c r="E47" s="18" t="s">
        <v>92</v>
      </c>
      <c r="F47" s="19" t="s">
        <v>93</v>
      </c>
      <c r="G47" s="19" t="s">
        <v>84</v>
      </c>
      <c r="H47" s="27" t="s">
        <v>85</v>
      </c>
      <c r="I47" s="6" t="s">
        <v>93</v>
      </c>
      <c r="J47" s="43" t="s">
        <v>94</v>
      </c>
      <c r="K47" s="15">
        <v>605662</v>
      </c>
      <c r="L47" s="15">
        <v>109131</v>
      </c>
      <c r="M47" s="1"/>
      <c r="N47" s="1"/>
      <c r="O47" s="1"/>
      <c r="P47" s="1"/>
      <c r="Q47" s="1"/>
      <c r="R47" s="1"/>
    </row>
    <row r="48" spans="1:18" x14ac:dyDescent="0.2">
      <c r="A48" s="12" t="s">
        <v>25</v>
      </c>
      <c r="B48" s="7" t="s">
        <v>59</v>
      </c>
      <c r="C48" s="7">
        <v>2</v>
      </c>
      <c r="D48" s="7" t="s">
        <v>125</v>
      </c>
      <c r="E48" s="18" t="s">
        <v>126</v>
      </c>
      <c r="F48" s="19" t="s">
        <v>127</v>
      </c>
      <c r="G48" s="19" t="s">
        <v>84</v>
      </c>
      <c r="H48" s="27" t="s">
        <v>85</v>
      </c>
      <c r="I48" s="6" t="s">
        <v>127</v>
      </c>
      <c r="J48" s="43" t="s">
        <v>128</v>
      </c>
      <c r="K48" s="15">
        <v>3957</v>
      </c>
      <c r="L48" s="15">
        <v>945</v>
      </c>
      <c r="M48" s="1"/>
      <c r="N48" s="1"/>
      <c r="O48" s="1"/>
      <c r="P48" s="1"/>
      <c r="Q48" s="1"/>
      <c r="R48" s="1"/>
    </row>
    <row r="49" spans="1:18" x14ac:dyDescent="0.2">
      <c r="A49" s="12" t="s">
        <v>25</v>
      </c>
      <c r="B49" s="7" t="s">
        <v>59</v>
      </c>
      <c r="C49" s="7">
        <v>2</v>
      </c>
      <c r="D49" s="7" t="s">
        <v>264</v>
      </c>
      <c r="E49" s="18" t="s">
        <v>126</v>
      </c>
      <c r="F49" s="19" t="s">
        <v>265</v>
      </c>
      <c r="G49" s="19" t="s">
        <v>266</v>
      </c>
      <c r="H49" s="27" t="s">
        <v>267</v>
      </c>
      <c r="I49" s="6" t="s">
        <v>268</v>
      </c>
      <c r="J49" s="43" t="s">
        <v>269</v>
      </c>
      <c r="K49" s="15">
        <v>40561</v>
      </c>
      <c r="L49" s="15">
        <v>10140</v>
      </c>
      <c r="M49" s="1"/>
      <c r="N49" s="1"/>
      <c r="O49" s="1"/>
      <c r="P49" s="1"/>
      <c r="Q49" s="1"/>
      <c r="R49" s="1"/>
    </row>
    <row r="50" spans="1:18" x14ac:dyDescent="0.2">
      <c r="A50" s="12" t="s">
        <v>25</v>
      </c>
      <c r="B50" s="7" t="s">
        <v>59</v>
      </c>
      <c r="C50" s="7">
        <v>2</v>
      </c>
      <c r="D50" s="7" t="s">
        <v>341</v>
      </c>
      <c r="E50" s="18" t="s">
        <v>126</v>
      </c>
      <c r="F50" s="19" t="s">
        <v>265</v>
      </c>
      <c r="G50" s="19" t="s">
        <v>342</v>
      </c>
      <c r="H50" s="27" t="s">
        <v>343</v>
      </c>
      <c r="I50" s="6" t="s">
        <v>344</v>
      </c>
      <c r="J50" s="43" t="s">
        <v>345</v>
      </c>
      <c r="K50" s="15">
        <v>4661</v>
      </c>
      <c r="L50" s="15">
        <v>1165</v>
      </c>
      <c r="M50" s="1"/>
      <c r="N50" s="1"/>
      <c r="O50" s="1"/>
      <c r="P50" s="1"/>
      <c r="Q50" s="1"/>
      <c r="R50" s="1"/>
    </row>
    <row r="51" spans="1:18" x14ac:dyDescent="0.2">
      <c r="A51" s="12" t="s">
        <v>49</v>
      </c>
      <c r="B51" s="7" t="s">
        <v>79</v>
      </c>
      <c r="C51" s="7">
        <v>1</v>
      </c>
      <c r="D51" s="7" t="s">
        <v>299</v>
      </c>
      <c r="E51" s="18" t="s">
        <v>300</v>
      </c>
      <c r="F51" s="19" t="s">
        <v>301</v>
      </c>
      <c r="G51" s="19" t="s">
        <v>302</v>
      </c>
      <c r="H51" s="27" t="s">
        <v>303</v>
      </c>
      <c r="I51" s="6" t="s">
        <v>304</v>
      </c>
      <c r="J51" s="43" t="s">
        <v>305</v>
      </c>
      <c r="K51" s="15">
        <v>15800</v>
      </c>
      <c r="L51" s="15">
        <v>3699</v>
      </c>
      <c r="M51" s="1"/>
      <c r="N51" s="1"/>
      <c r="O51" s="1"/>
      <c r="P51" s="1"/>
      <c r="Q51" s="1"/>
      <c r="R51" s="1"/>
    </row>
    <row r="52" spans="1:18" x14ac:dyDescent="0.2">
      <c r="A52" s="12" t="s">
        <v>32</v>
      </c>
      <c r="B52" s="7" t="s">
        <v>54</v>
      </c>
      <c r="C52" s="7">
        <v>1</v>
      </c>
      <c r="D52" s="7" t="s">
        <v>99</v>
      </c>
      <c r="E52" s="18" t="s">
        <v>100</v>
      </c>
      <c r="F52" s="19" t="s">
        <v>101</v>
      </c>
      <c r="G52" s="19" t="s">
        <v>84</v>
      </c>
      <c r="H52" s="27" t="s">
        <v>85</v>
      </c>
      <c r="I52" s="6" t="s">
        <v>101</v>
      </c>
      <c r="J52" s="44" t="s">
        <v>102</v>
      </c>
      <c r="K52" s="15">
        <v>120528</v>
      </c>
      <c r="L52" s="15">
        <v>30132</v>
      </c>
      <c r="M52" s="1"/>
      <c r="N52" s="1"/>
      <c r="O52" s="1"/>
      <c r="P52" s="1"/>
      <c r="Q52" s="1"/>
      <c r="R52" s="1"/>
    </row>
    <row r="53" spans="1:18" x14ac:dyDescent="0.2">
      <c r="A53" s="12" t="s">
        <v>32</v>
      </c>
      <c r="B53" s="7" t="s">
        <v>54</v>
      </c>
      <c r="C53" s="7">
        <v>1</v>
      </c>
      <c r="D53" s="7" t="s">
        <v>224</v>
      </c>
      <c r="E53" s="18" t="s">
        <v>100</v>
      </c>
      <c r="F53" s="19" t="s">
        <v>225</v>
      </c>
      <c r="G53" s="19" t="s">
        <v>84</v>
      </c>
      <c r="H53" s="27" t="s">
        <v>85</v>
      </c>
      <c r="I53" s="6" t="s">
        <v>225</v>
      </c>
      <c r="J53" s="43" t="s">
        <v>226</v>
      </c>
      <c r="K53" s="15">
        <v>4355</v>
      </c>
      <c r="L53" s="15">
        <v>1046</v>
      </c>
      <c r="M53" s="1"/>
      <c r="N53" s="1"/>
      <c r="O53" s="1"/>
      <c r="P53" s="1"/>
      <c r="Q53" s="1"/>
      <c r="R53" s="1"/>
    </row>
    <row r="54" spans="1:18" x14ac:dyDescent="0.2">
      <c r="A54" s="12" t="s">
        <v>32</v>
      </c>
      <c r="B54" s="7" t="s">
        <v>54</v>
      </c>
      <c r="C54" s="7">
        <v>1</v>
      </c>
      <c r="D54" s="7" t="s">
        <v>111</v>
      </c>
      <c r="E54" s="18" t="s">
        <v>100</v>
      </c>
      <c r="F54" s="19" t="s">
        <v>112</v>
      </c>
      <c r="G54" s="19" t="s">
        <v>84</v>
      </c>
      <c r="H54" s="27" t="s">
        <v>85</v>
      </c>
      <c r="I54" s="6" t="s">
        <v>112</v>
      </c>
      <c r="J54" s="43" t="s">
        <v>113</v>
      </c>
      <c r="K54" s="15">
        <v>23077</v>
      </c>
      <c r="L54" s="15">
        <v>5769</v>
      </c>
      <c r="M54" s="1"/>
      <c r="N54" s="1"/>
      <c r="O54" s="1"/>
      <c r="P54" s="1"/>
      <c r="Q54" s="1"/>
      <c r="R54" s="1"/>
    </row>
    <row r="55" spans="1:18" x14ac:dyDescent="0.2">
      <c r="A55" s="12" t="s">
        <v>38</v>
      </c>
      <c r="B55" s="7" t="s">
        <v>64</v>
      </c>
      <c r="C55" s="7">
        <v>10</v>
      </c>
      <c r="D55" s="7" t="s">
        <v>163</v>
      </c>
      <c r="E55" s="18" t="s">
        <v>164</v>
      </c>
      <c r="F55" s="19" t="s">
        <v>165</v>
      </c>
      <c r="G55" s="19" t="s">
        <v>84</v>
      </c>
      <c r="H55" s="27" t="s">
        <v>85</v>
      </c>
      <c r="I55" s="6" t="s">
        <v>165</v>
      </c>
      <c r="J55" s="43" t="s">
        <v>166</v>
      </c>
      <c r="K55" s="15">
        <v>15203</v>
      </c>
      <c r="L55" s="15">
        <v>3402</v>
      </c>
      <c r="M55" s="1"/>
      <c r="N55" s="1"/>
      <c r="O55" s="1"/>
      <c r="P55" s="1"/>
      <c r="Q55" s="1"/>
      <c r="R55" s="1"/>
    </row>
    <row r="56" spans="1:18" x14ac:dyDescent="0.2">
      <c r="A56" s="12" t="s">
        <v>38</v>
      </c>
      <c r="B56" s="7" t="s">
        <v>64</v>
      </c>
      <c r="C56" s="7">
        <v>10</v>
      </c>
      <c r="D56" s="7" t="s">
        <v>385</v>
      </c>
      <c r="E56" s="18" t="s">
        <v>164</v>
      </c>
      <c r="F56" s="19" t="s">
        <v>386</v>
      </c>
      <c r="G56" s="19" t="s">
        <v>387</v>
      </c>
      <c r="H56" s="27" t="s">
        <v>388</v>
      </c>
      <c r="I56" s="6" t="s">
        <v>389</v>
      </c>
      <c r="J56" s="43" t="s">
        <v>390</v>
      </c>
      <c r="K56" s="15">
        <v>4658</v>
      </c>
      <c r="L56" s="15">
        <v>1165</v>
      </c>
      <c r="M56" s="1"/>
      <c r="N56" s="1"/>
      <c r="O56" s="1"/>
      <c r="P56" s="1"/>
      <c r="Q56" s="1"/>
      <c r="R56" s="1"/>
    </row>
    <row r="57" spans="1:18" x14ac:dyDescent="0.2">
      <c r="A57" s="12" t="s">
        <v>40</v>
      </c>
      <c r="B57" s="7" t="s">
        <v>57</v>
      </c>
      <c r="C57" s="7">
        <v>39</v>
      </c>
      <c r="D57" s="7" t="s">
        <v>114</v>
      </c>
      <c r="E57" s="18" t="s">
        <v>115</v>
      </c>
      <c r="F57" s="19" t="s">
        <v>116</v>
      </c>
      <c r="G57" s="19" t="s">
        <v>84</v>
      </c>
      <c r="H57" s="27" t="s">
        <v>85</v>
      </c>
      <c r="I57" s="6" t="s">
        <v>116</v>
      </c>
      <c r="J57" s="43" t="s">
        <v>117</v>
      </c>
      <c r="K57" s="15">
        <v>4368</v>
      </c>
      <c r="L57" s="15">
        <v>1092</v>
      </c>
      <c r="M57" s="1"/>
      <c r="N57" s="1"/>
      <c r="O57" s="1"/>
      <c r="P57" s="1"/>
      <c r="Q57" s="1"/>
      <c r="R57" s="1"/>
    </row>
    <row r="58" spans="1:18" x14ac:dyDescent="0.2">
      <c r="A58" s="12" t="s">
        <v>40</v>
      </c>
      <c r="B58" s="7" t="s">
        <v>57</v>
      </c>
      <c r="C58" s="7">
        <v>39</v>
      </c>
      <c r="D58" s="7" t="s">
        <v>243</v>
      </c>
      <c r="E58" s="18" t="s">
        <v>115</v>
      </c>
      <c r="F58" s="19" t="s">
        <v>244</v>
      </c>
      <c r="G58" s="19" t="s">
        <v>84</v>
      </c>
      <c r="H58" s="27" t="s">
        <v>85</v>
      </c>
      <c r="I58" s="6" t="s">
        <v>244</v>
      </c>
      <c r="J58" s="43" t="s">
        <v>245</v>
      </c>
      <c r="K58" s="15">
        <v>27262</v>
      </c>
      <c r="L58" s="15">
        <v>4352</v>
      </c>
      <c r="M58" s="1"/>
      <c r="N58" s="1"/>
      <c r="O58" s="1"/>
      <c r="P58" s="1"/>
      <c r="Q58" s="1"/>
      <c r="R58" s="1"/>
    </row>
    <row r="59" spans="1:18" x14ac:dyDescent="0.2">
      <c r="A59" s="12" t="s">
        <v>40</v>
      </c>
      <c r="B59" s="7" t="s">
        <v>57</v>
      </c>
      <c r="C59" s="7">
        <v>39</v>
      </c>
      <c r="D59" s="7" t="s">
        <v>250</v>
      </c>
      <c r="E59" s="18" t="s">
        <v>115</v>
      </c>
      <c r="F59" s="19" t="s">
        <v>251</v>
      </c>
      <c r="G59" s="19" t="s">
        <v>84</v>
      </c>
      <c r="H59" s="27" t="s">
        <v>85</v>
      </c>
      <c r="I59" s="6" t="s">
        <v>251</v>
      </c>
      <c r="J59" s="43" t="s">
        <v>252</v>
      </c>
      <c r="K59" s="15">
        <v>15320</v>
      </c>
      <c r="L59" s="15">
        <v>3830</v>
      </c>
      <c r="M59" s="1"/>
      <c r="N59" s="1"/>
      <c r="O59" s="1"/>
      <c r="P59" s="1"/>
      <c r="Q59" s="1"/>
      <c r="R59" s="1"/>
    </row>
    <row r="60" spans="1:18" x14ac:dyDescent="0.2">
      <c r="A60" s="12" t="s">
        <v>39</v>
      </c>
      <c r="B60" s="7" t="s">
        <v>61</v>
      </c>
      <c r="C60" s="7">
        <v>3</v>
      </c>
      <c r="D60" s="7" t="s">
        <v>133</v>
      </c>
      <c r="E60" s="18" t="s">
        <v>134</v>
      </c>
      <c r="F60" s="19" t="s">
        <v>135</v>
      </c>
      <c r="G60" s="19" t="s">
        <v>84</v>
      </c>
      <c r="H60" s="27" t="s">
        <v>85</v>
      </c>
      <c r="I60" s="6" t="s">
        <v>135</v>
      </c>
      <c r="J60" s="43" t="s">
        <v>136</v>
      </c>
      <c r="K60" s="15">
        <v>320303</v>
      </c>
      <c r="L60" s="15">
        <v>57552</v>
      </c>
      <c r="M60" s="1"/>
      <c r="N60" s="1"/>
      <c r="O60" s="1"/>
      <c r="P60" s="1"/>
      <c r="Q60" s="1"/>
      <c r="R60" s="1"/>
    </row>
    <row r="61" spans="1:18" x14ac:dyDescent="0.2">
      <c r="A61" s="12" t="s">
        <v>39</v>
      </c>
      <c r="B61" s="7" t="s">
        <v>61</v>
      </c>
      <c r="C61" s="7">
        <v>3</v>
      </c>
      <c r="D61" s="7" t="s">
        <v>330</v>
      </c>
      <c r="E61" s="18" t="s">
        <v>134</v>
      </c>
      <c r="F61" s="19" t="s">
        <v>135</v>
      </c>
      <c r="G61" s="19" t="s">
        <v>331</v>
      </c>
      <c r="H61" s="27" t="s">
        <v>332</v>
      </c>
      <c r="I61" s="6" t="s">
        <v>333</v>
      </c>
      <c r="J61" s="43" t="s">
        <v>334</v>
      </c>
      <c r="K61" s="15">
        <v>8138</v>
      </c>
      <c r="L61" s="15">
        <v>2035</v>
      </c>
      <c r="M61" s="1"/>
      <c r="N61" s="1"/>
      <c r="O61" s="1"/>
      <c r="P61" s="1"/>
      <c r="Q61" s="1"/>
      <c r="R61" s="1"/>
    </row>
    <row r="62" spans="1:18" x14ac:dyDescent="0.2">
      <c r="A62" s="12" t="s">
        <v>39</v>
      </c>
      <c r="B62" s="7" t="s">
        <v>61</v>
      </c>
      <c r="C62" s="7">
        <v>3</v>
      </c>
      <c r="D62" s="7" t="s">
        <v>357</v>
      </c>
      <c r="E62" s="18" t="s">
        <v>134</v>
      </c>
      <c r="F62" s="19" t="s">
        <v>358</v>
      </c>
      <c r="G62" s="19" t="s">
        <v>359</v>
      </c>
      <c r="H62" s="27" t="s">
        <v>360</v>
      </c>
      <c r="I62" s="6" t="s">
        <v>361</v>
      </c>
      <c r="J62" s="43" t="s">
        <v>362</v>
      </c>
      <c r="K62" s="15">
        <v>12250</v>
      </c>
      <c r="L62" s="15">
        <v>3063</v>
      </c>
      <c r="M62" s="1"/>
      <c r="N62" s="1"/>
      <c r="O62" s="1"/>
      <c r="P62" s="1"/>
      <c r="Q62" s="1"/>
      <c r="R62" s="1"/>
    </row>
    <row r="63" spans="1:18" x14ac:dyDescent="0.2">
      <c r="A63" s="12" t="s">
        <v>29</v>
      </c>
      <c r="B63" s="7" t="s">
        <v>51</v>
      </c>
      <c r="C63" s="7">
        <v>1</v>
      </c>
      <c r="D63" s="7" t="s">
        <v>87</v>
      </c>
      <c r="E63" s="18" t="s">
        <v>88</v>
      </c>
      <c r="F63" s="19" t="s">
        <v>89</v>
      </c>
      <c r="G63" s="19" t="s">
        <v>84</v>
      </c>
      <c r="H63" s="27" t="s">
        <v>85</v>
      </c>
      <c r="I63" s="6" t="s">
        <v>89</v>
      </c>
      <c r="J63" s="43" t="s">
        <v>90</v>
      </c>
      <c r="K63" s="15">
        <v>72341</v>
      </c>
      <c r="L63" s="15">
        <v>8955</v>
      </c>
      <c r="M63" s="1"/>
      <c r="N63" s="1"/>
      <c r="O63" s="1"/>
      <c r="P63" s="1"/>
      <c r="Q63" s="1"/>
      <c r="R63" s="1"/>
    </row>
    <row r="64" spans="1:18" x14ac:dyDescent="0.2">
      <c r="A64" s="12" t="s">
        <v>29</v>
      </c>
      <c r="B64" s="7" t="s">
        <v>51</v>
      </c>
      <c r="C64" s="7">
        <v>1</v>
      </c>
      <c r="D64" s="7" t="s">
        <v>122</v>
      </c>
      <c r="E64" s="18" t="s">
        <v>88</v>
      </c>
      <c r="F64" s="19" t="s">
        <v>123</v>
      </c>
      <c r="G64" s="19" t="s">
        <v>84</v>
      </c>
      <c r="H64" s="27" t="s">
        <v>85</v>
      </c>
      <c r="I64" s="6" t="s">
        <v>123</v>
      </c>
      <c r="J64" s="43" t="s">
        <v>124</v>
      </c>
      <c r="K64" s="15">
        <v>31235</v>
      </c>
      <c r="L64" s="15">
        <v>6341</v>
      </c>
      <c r="M64" s="1"/>
      <c r="N64" s="1"/>
      <c r="O64" s="1"/>
      <c r="P64" s="1"/>
      <c r="Q64" s="1"/>
      <c r="R64" s="1"/>
    </row>
    <row r="65" spans="1:18" x14ac:dyDescent="0.2">
      <c r="A65" s="12" t="s">
        <v>29</v>
      </c>
      <c r="B65" s="7" t="s">
        <v>51</v>
      </c>
      <c r="C65" s="7">
        <v>1</v>
      </c>
      <c r="D65" s="7" t="s">
        <v>160</v>
      </c>
      <c r="E65" s="18" t="s">
        <v>88</v>
      </c>
      <c r="F65" s="19" t="s">
        <v>161</v>
      </c>
      <c r="G65" s="19" t="s">
        <v>84</v>
      </c>
      <c r="H65" s="27" t="s">
        <v>85</v>
      </c>
      <c r="I65" s="6" t="s">
        <v>161</v>
      </c>
      <c r="J65" s="43" t="s">
        <v>162</v>
      </c>
      <c r="K65" s="15">
        <v>9317</v>
      </c>
      <c r="L65" s="15">
        <v>1664</v>
      </c>
      <c r="M65" s="1"/>
      <c r="N65" s="1"/>
      <c r="O65" s="1"/>
      <c r="P65" s="1"/>
      <c r="Q65" s="1"/>
      <c r="R65" s="1"/>
    </row>
    <row r="66" spans="1:18" x14ac:dyDescent="0.2">
      <c r="A66" s="12" t="s">
        <v>29</v>
      </c>
      <c r="B66" s="7" t="s">
        <v>51</v>
      </c>
      <c r="C66" s="7">
        <v>1</v>
      </c>
      <c r="D66" s="7" t="s">
        <v>204</v>
      </c>
      <c r="E66" s="18" t="s">
        <v>88</v>
      </c>
      <c r="F66" s="19" t="s">
        <v>205</v>
      </c>
      <c r="G66" s="19" t="s">
        <v>84</v>
      </c>
      <c r="H66" s="27" t="s">
        <v>85</v>
      </c>
      <c r="I66" s="6" t="s">
        <v>205</v>
      </c>
      <c r="J66" s="43" t="s">
        <v>206</v>
      </c>
      <c r="K66" s="15">
        <v>5471</v>
      </c>
      <c r="L66" s="15">
        <v>1337</v>
      </c>
      <c r="M66" s="1"/>
      <c r="N66" s="1"/>
      <c r="O66" s="1"/>
      <c r="P66" s="1"/>
      <c r="Q66" s="1"/>
      <c r="R66" s="1"/>
    </row>
    <row r="67" spans="1:18" x14ac:dyDescent="0.2">
      <c r="A67" s="12" t="s">
        <v>29</v>
      </c>
      <c r="B67" s="7" t="s">
        <v>51</v>
      </c>
      <c r="C67" s="7">
        <v>1</v>
      </c>
      <c r="D67" s="7" t="s">
        <v>201</v>
      </c>
      <c r="E67" s="18" t="s">
        <v>88</v>
      </c>
      <c r="F67" s="19" t="s">
        <v>202</v>
      </c>
      <c r="G67" s="19" t="s">
        <v>84</v>
      </c>
      <c r="H67" s="27" t="s">
        <v>85</v>
      </c>
      <c r="I67" s="6" t="s">
        <v>202</v>
      </c>
      <c r="J67" s="43" t="s">
        <v>203</v>
      </c>
      <c r="K67" s="15">
        <v>5551</v>
      </c>
      <c r="L67" s="15">
        <v>1388</v>
      </c>
      <c r="M67" s="1"/>
      <c r="N67" s="1"/>
      <c r="O67" s="1"/>
      <c r="P67" s="1"/>
      <c r="Q67" s="1"/>
      <c r="R67" s="1"/>
    </row>
    <row r="68" spans="1:18" x14ac:dyDescent="0.2">
      <c r="A68" s="12" t="s">
        <v>29</v>
      </c>
      <c r="B68" s="7" t="s">
        <v>51</v>
      </c>
      <c r="C68" s="7">
        <v>1</v>
      </c>
      <c r="D68" s="7" t="s">
        <v>414</v>
      </c>
      <c r="E68" s="18" t="s">
        <v>88</v>
      </c>
      <c r="F68" s="19" t="s">
        <v>415</v>
      </c>
      <c r="G68" s="19" t="s">
        <v>416</v>
      </c>
      <c r="H68" s="27" t="s">
        <v>417</v>
      </c>
      <c r="I68" s="6" t="s">
        <v>418</v>
      </c>
      <c r="J68" s="43" t="s">
        <v>419</v>
      </c>
      <c r="K68" s="15">
        <v>7668</v>
      </c>
      <c r="L68" s="15">
        <v>1917</v>
      </c>
      <c r="M68" s="1"/>
      <c r="N68" s="1"/>
      <c r="O68" s="1"/>
      <c r="P68" s="1"/>
      <c r="Q68" s="1"/>
      <c r="R68" s="1"/>
    </row>
    <row r="69" spans="1:18" x14ac:dyDescent="0.2">
      <c r="A69" s="12" t="s">
        <v>29</v>
      </c>
      <c r="B69" s="7" t="s">
        <v>51</v>
      </c>
      <c r="C69" s="7">
        <v>1</v>
      </c>
      <c r="D69" s="7" t="s">
        <v>458</v>
      </c>
      <c r="E69" s="18" t="s">
        <v>88</v>
      </c>
      <c r="F69" s="19" t="s">
        <v>459</v>
      </c>
      <c r="G69" s="19" t="s">
        <v>460</v>
      </c>
      <c r="H69" s="27" t="s">
        <v>461</v>
      </c>
      <c r="I69" s="6" t="s">
        <v>462</v>
      </c>
      <c r="J69" s="43" t="s">
        <v>463</v>
      </c>
      <c r="K69" s="15">
        <v>13162</v>
      </c>
      <c r="L69" s="15">
        <v>3152</v>
      </c>
      <c r="M69" s="1"/>
      <c r="N69" s="1"/>
      <c r="O69" s="1"/>
      <c r="P69" s="1"/>
      <c r="Q69" s="1"/>
      <c r="R69" s="1"/>
    </row>
    <row r="70" spans="1:18" x14ac:dyDescent="0.2">
      <c r="A70" s="12" t="s">
        <v>34</v>
      </c>
      <c r="B70" s="7" t="s">
        <v>55</v>
      </c>
      <c r="C70" s="7">
        <v>3</v>
      </c>
      <c r="D70" s="7" t="s">
        <v>103</v>
      </c>
      <c r="E70" s="18" t="s">
        <v>104</v>
      </c>
      <c r="F70" s="19" t="s">
        <v>105</v>
      </c>
      <c r="G70" s="19" t="s">
        <v>84</v>
      </c>
      <c r="H70" s="27" t="s">
        <v>85</v>
      </c>
      <c r="I70" s="6" t="s">
        <v>105</v>
      </c>
      <c r="J70" s="43" t="s">
        <v>106</v>
      </c>
      <c r="K70" s="15">
        <v>63580</v>
      </c>
      <c r="L70" s="15">
        <v>15895</v>
      </c>
      <c r="M70" s="1"/>
      <c r="N70" s="1"/>
      <c r="O70" s="1"/>
      <c r="P70" s="1"/>
      <c r="Q70" s="1"/>
      <c r="R70" s="1"/>
    </row>
    <row r="71" spans="1:18" x14ac:dyDescent="0.2">
      <c r="A71" s="12" t="s">
        <v>34</v>
      </c>
      <c r="B71" s="7" t="s">
        <v>55</v>
      </c>
      <c r="C71" s="7">
        <v>3</v>
      </c>
      <c r="D71" s="7" t="s">
        <v>426</v>
      </c>
      <c r="E71" s="18" t="s">
        <v>104</v>
      </c>
      <c r="F71" s="19" t="s">
        <v>427</v>
      </c>
      <c r="G71" s="19" t="s">
        <v>428</v>
      </c>
      <c r="H71" s="27" t="s">
        <v>429</v>
      </c>
      <c r="I71" s="6" t="s">
        <v>430</v>
      </c>
      <c r="J71" s="43" t="s">
        <v>431</v>
      </c>
      <c r="K71" s="15">
        <v>31573</v>
      </c>
      <c r="L71" s="15">
        <v>7893</v>
      </c>
      <c r="M71" s="1"/>
      <c r="N71" s="1"/>
      <c r="O71" s="1"/>
      <c r="P71" s="1"/>
      <c r="Q71" s="1"/>
      <c r="R71" s="1"/>
    </row>
    <row r="72" spans="1:18" x14ac:dyDescent="0.2">
      <c r="A72" s="12" t="s">
        <v>22</v>
      </c>
      <c r="B72" s="7" t="s">
        <v>58</v>
      </c>
      <c r="C72" s="7">
        <v>6</v>
      </c>
      <c r="D72" s="7" t="s">
        <v>137</v>
      </c>
      <c r="E72" s="18" t="s">
        <v>119</v>
      </c>
      <c r="F72" s="19" t="s">
        <v>138</v>
      </c>
      <c r="G72" s="19" t="s">
        <v>84</v>
      </c>
      <c r="H72" s="27" t="s">
        <v>85</v>
      </c>
      <c r="I72" s="6" t="s">
        <v>138</v>
      </c>
      <c r="J72" s="43" t="s">
        <v>139</v>
      </c>
      <c r="K72" s="15">
        <v>3470</v>
      </c>
      <c r="L72" s="15">
        <v>868</v>
      </c>
      <c r="M72" s="1"/>
      <c r="N72" s="1"/>
      <c r="O72" s="1"/>
      <c r="P72" s="1"/>
      <c r="Q72" s="1"/>
      <c r="R72" s="1"/>
    </row>
    <row r="73" spans="1:18" x14ac:dyDescent="0.2">
      <c r="A73" s="12" t="s">
        <v>22</v>
      </c>
      <c r="B73" s="7" t="s">
        <v>58</v>
      </c>
      <c r="C73" s="7">
        <v>6</v>
      </c>
      <c r="D73" s="7" t="s">
        <v>154</v>
      </c>
      <c r="E73" s="18" t="s">
        <v>119</v>
      </c>
      <c r="F73" s="19" t="s">
        <v>155</v>
      </c>
      <c r="G73" s="19" t="s">
        <v>84</v>
      </c>
      <c r="H73" s="27" t="s">
        <v>85</v>
      </c>
      <c r="I73" s="6" t="s">
        <v>155</v>
      </c>
      <c r="J73" s="43" t="s">
        <v>156</v>
      </c>
      <c r="K73" s="15">
        <v>1061</v>
      </c>
      <c r="L73" s="15">
        <v>265</v>
      </c>
      <c r="M73" s="1"/>
      <c r="N73" s="1"/>
      <c r="O73" s="1"/>
      <c r="P73" s="1"/>
      <c r="Q73" s="1"/>
      <c r="R73" s="1"/>
    </row>
    <row r="74" spans="1:18" x14ac:dyDescent="0.2">
      <c r="A74" s="12" t="s">
        <v>22</v>
      </c>
      <c r="B74" s="7" t="s">
        <v>58</v>
      </c>
      <c r="C74" s="7">
        <v>6</v>
      </c>
      <c r="D74" s="7" t="s">
        <v>211</v>
      </c>
      <c r="E74" s="18" t="s">
        <v>119</v>
      </c>
      <c r="F74" s="19" t="s">
        <v>212</v>
      </c>
      <c r="G74" s="19" t="s">
        <v>84</v>
      </c>
      <c r="H74" s="27" t="s">
        <v>85</v>
      </c>
      <c r="I74" s="6" t="s">
        <v>212</v>
      </c>
      <c r="J74" s="43" t="s">
        <v>213</v>
      </c>
      <c r="K74" s="15">
        <v>21868</v>
      </c>
      <c r="L74" s="15">
        <v>5467</v>
      </c>
      <c r="M74" s="1"/>
      <c r="N74" s="1"/>
      <c r="O74" s="1"/>
      <c r="P74" s="1"/>
      <c r="Q74" s="1"/>
      <c r="R74" s="1"/>
    </row>
    <row r="75" spans="1:18" x14ac:dyDescent="0.2">
      <c r="A75" s="12" t="s">
        <v>22</v>
      </c>
      <c r="B75" s="7" t="s">
        <v>58</v>
      </c>
      <c r="C75" s="7">
        <v>6</v>
      </c>
      <c r="D75" s="7" t="s">
        <v>118</v>
      </c>
      <c r="E75" s="18" t="s">
        <v>119</v>
      </c>
      <c r="F75" s="19" t="s">
        <v>120</v>
      </c>
      <c r="G75" s="19" t="s">
        <v>84</v>
      </c>
      <c r="H75" s="27" t="s">
        <v>85</v>
      </c>
      <c r="I75" s="6" t="s">
        <v>120</v>
      </c>
      <c r="J75" s="43" t="s">
        <v>121</v>
      </c>
      <c r="K75" s="15">
        <v>165974</v>
      </c>
      <c r="L75" s="15">
        <v>29063</v>
      </c>
      <c r="M75" s="1"/>
      <c r="N75" s="1"/>
      <c r="O75" s="1"/>
      <c r="P75" s="1"/>
      <c r="Q75" s="1"/>
      <c r="R75" s="1"/>
    </row>
    <row r="76" spans="1:18" x14ac:dyDescent="0.2">
      <c r="A76" s="12" t="s">
        <v>22</v>
      </c>
      <c r="B76" s="7" t="s">
        <v>58</v>
      </c>
      <c r="C76" s="7">
        <v>6</v>
      </c>
      <c r="D76" s="7" t="s">
        <v>270</v>
      </c>
      <c r="E76" s="18" t="s">
        <v>119</v>
      </c>
      <c r="F76" s="19" t="s">
        <v>212</v>
      </c>
      <c r="G76" s="19" t="s">
        <v>271</v>
      </c>
      <c r="H76" s="27" t="s">
        <v>272</v>
      </c>
      <c r="I76" s="6" t="s">
        <v>273</v>
      </c>
      <c r="J76" s="43" t="s">
        <v>274</v>
      </c>
      <c r="K76" s="15">
        <v>5350</v>
      </c>
      <c r="L76" s="15">
        <v>1338</v>
      </c>
      <c r="M76" s="1"/>
      <c r="N76" s="1"/>
      <c r="O76" s="1"/>
      <c r="P76" s="1"/>
      <c r="Q76" s="1"/>
      <c r="R76" s="1"/>
    </row>
    <row r="77" spans="1:18" x14ac:dyDescent="0.2">
      <c r="A77" s="12" t="s">
        <v>22</v>
      </c>
      <c r="B77" s="7" t="s">
        <v>58</v>
      </c>
      <c r="C77" s="7">
        <v>6</v>
      </c>
      <c r="D77" s="7" t="s">
        <v>282</v>
      </c>
      <c r="E77" s="18" t="s">
        <v>119</v>
      </c>
      <c r="F77" s="19" t="s">
        <v>212</v>
      </c>
      <c r="G77" s="19" t="s">
        <v>283</v>
      </c>
      <c r="H77" s="27" t="s">
        <v>284</v>
      </c>
      <c r="I77" s="6" t="s">
        <v>285</v>
      </c>
      <c r="J77" s="43" t="s">
        <v>286</v>
      </c>
      <c r="K77" s="15">
        <v>3312</v>
      </c>
      <c r="L77" s="15">
        <v>828</v>
      </c>
      <c r="M77" s="1"/>
      <c r="N77" s="1"/>
      <c r="O77" s="1"/>
      <c r="P77" s="1"/>
      <c r="Q77" s="1"/>
      <c r="R77" s="1"/>
    </row>
    <row r="78" spans="1:18" x14ac:dyDescent="0.2">
      <c r="A78" s="12" t="s">
        <v>22</v>
      </c>
      <c r="B78" s="7" t="s">
        <v>58</v>
      </c>
      <c r="C78" s="7">
        <v>6</v>
      </c>
      <c r="D78" s="7" t="s">
        <v>375</v>
      </c>
      <c r="E78" s="18" t="s">
        <v>119</v>
      </c>
      <c r="F78" s="19" t="s">
        <v>212</v>
      </c>
      <c r="G78" s="19" t="s">
        <v>376</v>
      </c>
      <c r="H78" s="27" t="s">
        <v>377</v>
      </c>
      <c r="I78" s="6" t="s">
        <v>378</v>
      </c>
      <c r="J78" s="43" t="s">
        <v>379</v>
      </c>
      <c r="K78" s="15">
        <v>9953</v>
      </c>
      <c r="L78" s="15">
        <v>2488</v>
      </c>
      <c r="M78" s="1"/>
      <c r="N78" s="1"/>
      <c r="O78" s="1"/>
      <c r="P78" s="1"/>
      <c r="Q78" s="1"/>
      <c r="R78" s="1"/>
    </row>
    <row r="79" spans="1:18" x14ac:dyDescent="0.2">
      <c r="A79" s="12" t="s">
        <v>22</v>
      </c>
      <c r="B79" s="7" t="s">
        <v>58</v>
      </c>
      <c r="C79" s="7">
        <v>6</v>
      </c>
      <c r="D79" s="7" t="s">
        <v>380</v>
      </c>
      <c r="E79" s="18" t="s">
        <v>119</v>
      </c>
      <c r="F79" s="19" t="s">
        <v>212</v>
      </c>
      <c r="G79" s="19" t="s">
        <v>381</v>
      </c>
      <c r="H79" s="27" t="s">
        <v>382</v>
      </c>
      <c r="I79" s="6" t="s">
        <v>383</v>
      </c>
      <c r="J79" s="43" t="s">
        <v>384</v>
      </c>
      <c r="K79" s="15">
        <v>7447</v>
      </c>
      <c r="L79" s="15">
        <v>1862</v>
      </c>
      <c r="M79" s="1"/>
      <c r="N79" s="1"/>
      <c r="O79" s="1"/>
      <c r="P79" s="1"/>
      <c r="Q79" s="1"/>
      <c r="R79" s="1"/>
    </row>
    <row r="80" spans="1:18" x14ac:dyDescent="0.2">
      <c r="A80" s="12" t="s">
        <v>42</v>
      </c>
      <c r="B80" s="7" t="s">
        <v>63</v>
      </c>
      <c r="C80" s="7">
        <v>35</v>
      </c>
      <c r="D80" s="7" t="s">
        <v>150</v>
      </c>
      <c r="E80" s="18" t="s">
        <v>151</v>
      </c>
      <c r="F80" s="19" t="s">
        <v>152</v>
      </c>
      <c r="G80" s="19" t="s">
        <v>84</v>
      </c>
      <c r="H80" s="27" t="s">
        <v>85</v>
      </c>
      <c r="I80" s="6" t="s">
        <v>152</v>
      </c>
      <c r="J80" s="43" t="s">
        <v>153</v>
      </c>
      <c r="K80" s="15">
        <v>5148</v>
      </c>
      <c r="L80" s="15">
        <v>1287</v>
      </c>
      <c r="M80" s="1"/>
      <c r="N80" s="1"/>
      <c r="O80" s="1"/>
      <c r="P80" s="1"/>
      <c r="Q80" s="1"/>
      <c r="R80" s="1"/>
    </row>
    <row r="81" spans="1:18" x14ac:dyDescent="0.2">
      <c r="A81" s="12" t="s">
        <v>44</v>
      </c>
      <c r="B81" s="7" t="s">
        <v>67</v>
      </c>
      <c r="C81" s="7">
        <v>1</v>
      </c>
      <c r="D81" s="7" t="s">
        <v>178</v>
      </c>
      <c r="E81" s="18" t="s">
        <v>179</v>
      </c>
      <c r="F81" s="19" t="s">
        <v>180</v>
      </c>
      <c r="G81" s="19" t="s">
        <v>84</v>
      </c>
      <c r="H81" s="27" t="s">
        <v>85</v>
      </c>
      <c r="I81" s="6" t="s">
        <v>180</v>
      </c>
      <c r="J81" s="43" t="s">
        <v>181</v>
      </c>
      <c r="K81" s="15">
        <v>22791</v>
      </c>
      <c r="L81" s="15">
        <v>5698</v>
      </c>
      <c r="M81" s="1"/>
      <c r="N81" s="1"/>
      <c r="O81" s="1"/>
      <c r="P81" s="1"/>
      <c r="Q81" s="1"/>
      <c r="R81" s="1"/>
    </row>
    <row r="82" spans="1:18" x14ac:dyDescent="0.2">
      <c r="A82" s="12" t="s">
        <v>44</v>
      </c>
      <c r="B82" s="7" t="s">
        <v>67</v>
      </c>
      <c r="C82" s="7">
        <v>1</v>
      </c>
      <c r="D82" s="7" t="s">
        <v>230</v>
      </c>
      <c r="E82" s="18" t="s">
        <v>179</v>
      </c>
      <c r="F82" s="19" t="s">
        <v>231</v>
      </c>
      <c r="G82" s="19" t="s">
        <v>84</v>
      </c>
      <c r="H82" s="27" t="s">
        <v>85</v>
      </c>
      <c r="I82" s="6" t="s">
        <v>231</v>
      </c>
      <c r="J82" s="43" t="s">
        <v>232</v>
      </c>
      <c r="K82" s="15">
        <v>83453</v>
      </c>
      <c r="L82" s="15">
        <v>20863</v>
      </c>
      <c r="M82" s="1"/>
      <c r="N82" s="1"/>
      <c r="O82" s="1"/>
      <c r="P82" s="1"/>
      <c r="Q82" s="1"/>
      <c r="R82" s="1"/>
    </row>
    <row r="83" spans="1:18" x14ac:dyDescent="0.2">
      <c r="A83" s="12" t="s">
        <v>24</v>
      </c>
      <c r="B83" s="7" t="s">
        <v>77</v>
      </c>
      <c r="C83" s="7">
        <v>1</v>
      </c>
      <c r="D83" s="7" t="s">
        <v>257</v>
      </c>
      <c r="E83" s="18" t="s">
        <v>258</v>
      </c>
      <c r="F83" s="19" t="s">
        <v>259</v>
      </c>
      <c r="G83" s="19" t="s">
        <v>84</v>
      </c>
      <c r="H83" s="27" t="s">
        <v>85</v>
      </c>
      <c r="I83" s="6" t="s">
        <v>259</v>
      </c>
      <c r="J83" s="43" t="s">
        <v>260</v>
      </c>
      <c r="K83" s="15">
        <v>14125</v>
      </c>
      <c r="L83" s="15">
        <v>3531</v>
      </c>
      <c r="M83" s="1"/>
      <c r="N83" s="1"/>
      <c r="O83" s="1"/>
      <c r="P83" s="1"/>
      <c r="Q83" s="1"/>
      <c r="R83" s="1"/>
    </row>
    <row r="84" spans="1:18" x14ac:dyDescent="0.2">
      <c r="A84" s="12" t="s">
        <v>24</v>
      </c>
      <c r="B84" s="7" t="s">
        <v>77</v>
      </c>
      <c r="C84" s="7">
        <v>1</v>
      </c>
      <c r="D84" s="7" t="s">
        <v>369</v>
      </c>
      <c r="E84" s="18" t="s">
        <v>258</v>
      </c>
      <c r="F84" s="19" t="s">
        <v>370</v>
      </c>
      <c r="G84" s="19" t="s">
        <v>371</v>
      </c>
      <c r="H84" s="27" t="s">
        <v>372</v>
      </c>
      <c r="I84" s="6" t="s">
        <v>373</v>
      </c>
      <c r="J84" s="43" t="s">
        <v>374</v>
      </c>
      <c r="K84" s="15">
        <v>7960</v>
      </c>
      <c r="L84" s="15">
        <v>1990</v>
      </c>
      <c r="M84" s="1"/>
      <c r="N84" s="1"/>
      <c r="O84" s="1"/>
      <c r="P84" s="1"/>
      <c r="Q84" s="1"/>
      <c r="R84" s="1"/>
    </row>
    <row r="85" spans="1:18" x14ac:dyDescent="0.2">
      <c r="A85" s="12" t="s">
        <v>24</v>
      </c>
      <c r="B85" s="7" t="s">
        <v>77</v>
      </c>
      <c r="C85" s="7">
        <v>1</v>
      </c>
      <c r="D85" s="7" t="s">
        <v>438</v>
      </c>
      <c r="E85" s="18" t="s">
        <v>258</v>
      </c>
      <c r="F85" s="19" t="s">
        <v>370</v>
      </c>
      <c r="G85" s="19" t="s">
        <v>439</v>
      </c>
      <c r="H85" s="27" t="s">
        <v>440</v>
      </c>
      <c r="I85" s="6" t="s">
        <v>441</v>
      </c>
      <c r="J85" s="43" t="s">
        <v>442</v>
      </c>
      <c r="K85" s="15">
        <v>8224</v>
      </c>
      <c r="L85" s="15">
        <v>2056</v>
      </c>
      <c r="M85" s="1"/>
      <c r="N85" s="1"/>
      <c r="O85" s="1"/>
      <c r="P85" s="1"/>
      <c r="Q85" s="1"/>
      <c r="R85" s="1"/>
    </row>
    <row r="86" spans="1:18" x14ac:dyDescent="0.2">
      <c r="A86" s="12" t="s">
        <v>33</v>
      </c>
      <c r="B86" s="7" t="s">
        <v>76</v>
      </c>
      <c r="C86" s="7">
        <v>29</v>
      </c>
      <c r="D86" s="7" t="s">
        <v>253</v>
      </c>
      <c r="E86" s="18" t="s">
        <v>254</v>
      </c>
      <c r="F86" s="19" t="s">
        <v>255</v>
      </c>
      <c r="G86" s="19" t="s">
        <v>84</v>
      </c>
      <c r="H86" s="27" t="s">
        <v>85</v>
      </c>
      <c r="I86" s="6" t="s">
        <v>255</v>
      </c>
      <c r="J86" s="43" t="s">
        <v>256</v>
      </c>
      <c r="K86" s="15">
        <v>16941</v>
      </c>
      <c r="L86" s="15">
        <v>2284</v>
      </c>
      <c r="M86" s="1"/>
      <c r="N86" s="1"/>
      <c r="O86" s="1"/>
      <c r="P86" s="1"/>
      <c r="Q86" s="1"/>
      <c r="R86" s="1"/>
    </row>
    <row r="87" spans="1:18" ht="30" x14ac:dyDescent="0.2">
      <c r="A87" s="12" t="s">
        <v>37</v>
      </c>
      <c r="B87" s="7" t="s">
        <v>78</v>
      </c>
      <c r="C87" s="7">
        <v>58</v>
      </c>
      <c r="D87" s="7" t="s">
        <v>275</v>
      </c>
      <c r="E87" s="18" t="s">
        <v>276</v>
      </c>
      <c r="F87" s="19" t="s">
        <v>277</v>
      </c>
      <c r="G87" s="19" t="s">
        <v>278</v>
      </c>
      <c r="H87" s="27" t="s">
        <v>279</v>
      </c>
      <c r="I87" s="6" t="s">
        <v>280</v>
      </c>
      <c r="J87" s="43" t="s">
        <v>281</v>
      </c>
      <c r="K87" s="15">
        <v>16536</v>
      </c>
      <c r="L87" s="15">
        <v>4134</v>
      </c>
      <c r="M87" s="1"/>
      <c r="N87" s="1"/>
      <c r="O87" s="1"/>
      <c r="P87" s="1"/>
      <c r="Q87" s="1"/>
      <c r="R87" s="1"/>
    </row>
    <row r="88" spans="1:18" ht="30" x14ac:dyDescent="0.2">
      <c r="A88" s="12" t="s">
        <v>37</v>
      </c>
      <c r="B88" s="7" t="s">
        <v>78</v>
      </c>
      <c r="C88" s="7">
        <v>58</v>
      </c>
      <c r="D88" s="7" t="s">
        <v>312</v>
      </c>
      <c r="E88" s="18" t="s">
        <v>276</v>
      </c>
      <c r="F88" s="19" t="s">
        <v>313</v>
      </c>
      <c r="G88" s="19" t="s">
        <v>314</v>
      </c>
      <c r="H88" s="27" t="s">
        <v>315</v>
      </c>
      <c r="I88" s="6" t="s">
        <v>316</v>
      </c>
      <c r="J88" s="43" t="s">
        <v>317</v>
      </c>
      <c r="K88" s="15">
        <v>9016</v>
      </c>
      <c r="L88" s="15">
        <v>2144</v>
      </c>
      <c r="M88" s="1"/>
      <c r="N88" s="1"/>
      <c r="O88" s="1"/>
      <c r="P88" s="1"/>
      <c r="Q88" s="1"/>
      <c r="R88" s="1"/>
    </row>
    <row r="89" spans="1:18" ht="30" x14ac:dyDescent="0.2">
      <c r="A89" s="12" t="s">
        <v>37</v>
      </c>
      <c r="B89" s="7" t="s">
        <v>78</v>
      </c>
      <c r="C89" s="7">
        <v>58</v>
      </c>
      <c r="D89" s="7" t="s">
        <v>346</v>
      </c>
      <c r="E89" s="18" t="s">
        <v>276</v>
      </c>
      <c r="F89" s="19" t="s">
        <v>347</v>
      </c>
      <c r="G89" s="19" t="s">
        <v>348</v>
      </c>
      <c r="H89" s="27" t="s">
        <v>349</v>
      </c>
      <c r="I89" s="6" t="s">
        <v>350</v>
      </c>
      <c r="J89" s="43" t="s">
        <v>351</v>
      </c>
      <c r="K89" s="15">
        <v>5809</v>
      </c>
      <c r="L89" s="15">
        <v>1254</v>
      </c>
      <c r="M89" s="1"/>
      <c r="N89" s="1"/>
      <c r="O89" s="1"/>
      <c r="P89" s="1"/>
      <c r="Q89" s="1"/>
      <c r="R89" s="1"/>
    </row>
    <row r="90" spans="1:18" x14ac:dyDescent="0.2">
      <c r="A90" s="12" t="s">
        <v>37</v>
      </c>
      <c r="B90" s="7" t="s">
        <v>78</v>
      </c>
      <c r="C90" s="7">
        <v>58</v>
      </c>
      <c r="D90" s="7" t="s">
        <v>352</v>
      </c>
      <c r="E90" s="18" t="s">
        <v>276</v>
      </c>
      <c r="F90" s="19" t="s">
        <v>313</v>
      </c>
      <c r="G90" s="19" t="s">
        <v>353</v>
      </c>
      <c r="H90" s="27" t="s">
        <v>354</v>
      </c>
      <c r="I90" s="6" t="s">
        <v>355</v>
      </c>
      <c r="J90" s="43" t="s">
        <v>356</v>
      </c>
      <c r="K90" s="15">
        <v>4779</v>
      </c>
      <c r="L90" s="15">
        <v>796</v>
      </c>
      <c r="M90" s="1"/>
      <c r="N90" s="1"/>
      <c r="O90" s="1"/>
      <c r="P90" s="1"/>
      <c r="Q90" s="1"/>
      <c r="R90" s="1"/>
    </row>
    <row r="91" spans="1:18" x14ac:dyDescent="0.2">
      <c r="A91" s="12" t="s">
        <v>37</v>
      </c>
      <c r="B91" s="7" t="s">
        <v>78</v>
      </c>
      <c r="C91" s="7">
        <v>58</v>
      </c>
      <c r="D91" s="7" t="s">
        <v>453</v>
      </c>
      <c r="E91" s="18" t="s">
        <v>276</v>
      </c>
      <c r="F91" s="19" t="s">
        <v>277</v>
      </c>
      <c r="G91" s="19" t="s">
        <v>454</v>
      </c>
      <c r="H91" s="27" t="s">
        <v>455</v>
      </c>
      <c r="I91" s="6" t="s">
        <v>456</v>
      </c>
      <c r="J91" s="45" t="s">
        <v>457</v>
      </c>
      <c r="K91" s="15">
        <v>11055</v>
      </c>
      <c r="L91" s="15">
        <v>2764</v>
      </c>
      <c r="M91" s="1"/>
      <c r="N91" s="1"/>
      <c r="O91" s="1"/>
      <c r="P91" s="1"/>
      <c r="Q91" s="1"/>
      <c r="R91" s="1"/>
    </row>
    <row r="92" spans="1:18" ht="15.75" x14ac:dyDescent="0.25">
      <c r="A92" s="40" t="s">
        <v>9</v>
      </c>
      <c r="B92" s="40"/>
      <c r="C92" s="46"/>
      <c r="D92" s="46"/>
      <c r="E92" s="46"/>
      <c r="F92" s="46"/>
      <c r="G92" s="46"/>
      <c r="H92" s="46"/>
      <c r="I92" s="46"/>
      <c r="J92" s="40"/>
      <c r="K92" s="42">
        <f>SUBTOTAL(109, ApptLEA[2023–24
Preliminary
Allocation])</f>
        <v>7296517</v>
      </c>
      <c r="L92" s="42">
        <f>SUBTOTAL(109, ApptLEA[1st
Apportionment])</f>
        <v>1305324</v>
      </c>
      <c r="M92" s="1"/>
      <c r="N92" s="1"/>
      <c r="O92" s="1"/>
      <c r="P92" s="1"/>
      <c r="Q92" s="1"/>
      <c r="R92" s="1"/>
    </row>
    <row r="93" spans="1:18" x14ac:dyDescent="0.2">
      <c r="A93" t="s">
        <v>7</v>
      </c>
      <c r="F93" s="1"/>
      <c r="G93" s="1"/>
      <c r="H93" s="1"/>
      <c r="I93" s="1"/>
      <c r="J93" s="1"/>
      <c r="K93" s="1"/>
      <c r="M93" s="1"/>
      <c r="N93" s="1"/>
      <c r="O93" s="1"/>
      <c r="P93" s="1"/>
      <c r="Q93" s="1"/>
      <c r="R93" s="1"/>
    </row>
    <row r="94" spans="1:18" x14ac:dyDescent="0.2">
      <c r="A94" t="s">
        <v>8</v>
      </c>
      <c r="F94" s="1"/>
      <c r="G94" s="1"/>
      <c r="H94" s="1"/>
      <c r="I94" s="1"/>
      <c r="J94" s="1"/>
      <c r="K94" s="1"/>
      <c r="M94" s="1"/>
      <c r="N94" s="1"/>
      <c r="O94" s="1"/>
      <c r="P94" s="1"/>
      <c r="Q94" s="1"/>
      <c r="R94" s="1"/>
    </row>
    <row r="95" spans="1:18" x14ac:dyDescent="0.2">
      <c r="A95" s="8" t="s">
        <v>468</v>
      </c>
      <c r="F95" s="1"/>
      <c r="G95" s="1"/>
      <c r="H95" s="1"/>
      <c r="I95" s="1"/>
      <c r="J95" s="1"/>
      <c r="K95" s="1"/>
      <c r="M95" s="1"/>
      <c r="N95" s="1"/>
      <c r="O95" s="1"/>
      <c r="P95" s="1"/>
      <c r="Q95" s="1"/>
      <c r="R95" s="1"/>
    </row>
  </sheetData>
  <sortState xmlns:xlrd2="http://schemas.microsoft.com/office/spreadsheetml/2017/richdata2" ref="B92:L95">
    <sortCondition ref="E92:E95"/>
  </sortState>
  <dataConsolidate/>
  <phoneticPr fontId="11" type="noConversion"/>
  <printOptions horizontalCentered="1"/>
  <pageMargins left="0" right="0" top="0.45" bottom="0.5" header="0.25" footer="0.25"/>
  <pageSetup scale="57" fitToHeight="0" orientation="landscape" r:id="rId1"/>
  <headerFooter alignWithMargins="0">
    <oddFooter>&amp;C&amp;P of &amp;N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47"/>
  <sheetViews>
    <sheetView zoomScaleNormal="100" zoomScaleSheetLayoutView="100" workbookViewId="0">
      <pane ySplit="4" topLeftCell="A5" activePane="bottomLeft" state="frozen"/>
      <selection pane="bottomLeft"/>
    </sheetView>
  </sheetViews>
  <sheetFormatPr defaultColWidth="8.88671875" defaultRowHeight="15" x14ac:dyDescent="0.2"/>
  <cols>
    <col min="1" max="1" width="12.6640625" customWidth="1"/>
    <col min="2" max="2" width="16" bestFit="1" customWidth="1"/>
    <col min="3" max="3" width="20.88671875" customWidth="1"/>
    <col min="4" max="4" width="18.21875" style="16" customWidth="1"/>
    <col min="5" max="16384" width="8.88671875" style="1"/>
  </cols>
  <sheetData>
    <row r="1" spans="1:5" ht="18.75" customHeight="1" x14ac:dyDescent="0.3">
      <c r="A1" s="30" t="s">
        <v>502</v>
      </c>
      <c r="B1" s="5"/>
      <c r="C1" s="5"/>
      <c r="D1" s="13"/>
    </row>
    <row r="2" spans="1:5" customFormat="1" ht="18" x14ac:dyDescent="0.25">
      <c r="A2" s="20" t="s">
        <v>10</v>
      </c>
      <c r="D2" s="14"/>
    </row>
    <row r="3" spans="1:5" s="34" customFormat="1" ht="16.5" thickBot="1" x14ac:dyDescent="0.3">
      <c r="A3" s="36" t="s">
        <v>465</v>
      </c>
      <c r="D3" s="35"/>
      <c r="E3" s="47"/>
    </row>
    <row r="4" spans="1:5" ht="33" thickTop="1" thickBot="1" x14ac:dyDescent="0.3">
      <c r="A4" s="21" t="s">
        <v>0</v>
      </c>
      <c r="B4" s="21" t="s">
        <v>13</v>
      </c>
      <c r="C4" s="21" t="s">
        <v>11</v>
      </c>
      <c r="D4" s="23" t="s">
        <v>14</v>
      </c>
      <c r="E4" s="39" t="s">
        <v>470</v>
      </c>
    </row>
    <row r="5" spans="1:5" ht="15.75" thickTop="1" x14ac:dyDescent="0.2">
      <c r="A5" s="11" t="s">
        <v>208</v>
      </c>
      <c r="B5" s="12" t="s">
        <v>21</v>
      </c>
      <c r="C5" s="26" t="s">
        <v>469</v>
      </c>
      <c r="D5" s="38">
        <v>407984</v>
      </c>
      <c r="E5" s="1" t="s">
        <v>471</v>
      </c>
    </row>
    <row r="6" spans="1:5" x14ac:dyDescent="0.2">
      <c r="A6" s="24" t="s">
        <v>108</v>
      </c>
      <c r="B6" s="12" t="s">
        <v>36</v>
      </c>
      <c r="C6" s="26" t="s">
        <v>469</v>
      </c>
      <c r="D6" s="38">
        <v>5638</v>
      </c>
      <c r="E6" s="1" t="s">
        <v>472</v>
      </c>
    </row>
    <row r="7" spans="1:5" x14ac:dyDescent="0.2">
      <c r="A7" s="11" t="s">
        <v>82</v>
      </c>
      <c r="B7" s="12" t="s">
        <v>19</v>
      </c>
      <c r="C7" s="26" t="s">
        <v>469</v>
      </c>
      <c r="D7" s="38">
        <v>44793</v>
      </c>
      <c r="E7" s="1" t="s">
        <v>473</v>
      </c>
    </row>
    <row r="8" spans="1:5" x14ac:dyDescent="0.2">
      <c r="A8" s="11" t="s">
        <v>194</v>
      </c>
      <c r="B8" s="12" t="s">
        <v>41</v>
      </c>
      <c r="C8" s="26" t="s">
        <v>469</v>
      </c>
      <c r="D8" s="38">
        <v>1153</v>
      </c>
      <c r="E8" s="1" t="s">
        <v>474</v>
      </c>
    </row>
    <row r="9" spans="1:5" x14ac:dyDescent="0.2">
      <c r="A9" s="11" t="s">
        <v>392</v>
      </c>
      <c r="B9" s="12" t="s">
        <v>35</v>
      </c>
      <c r="C9" s="26" t="s">
        <v>469</v>
      </c>
      <c r="D9" s="38">
        <v>2683</v>
      </c>
      <c r="E9" s="1" t="s">
        <v>475</v>
      </c>
    </row>
    <row r="10" spans="1:5" x14ac:dyDescent="0.2">
      <c r="A10" s="11" t="s">
        <v>130</v>
      </c>
      <c r="B10" s="12" t="s">
        <v>31</v>
      </c>
      <c r="C10" s="26" t="s">
        <v>469</v>
      </c>
      <c r="D10" s="38">
        <v>56325</v>
      </c>
      <c r="E10" s="1" t="s">
        <v>476</v>
      </c>
    </row>
    <row r="11" spans="1:5" x14ac:dyDescent="0.2">
      <c r="A11" s="11" t="s">
        <v>144</v>
      </c>
      <c r="B11" s="12" t="s">
        <v>30</v>
      </c>
      <c r="C11" s="26" t="s">
        <v>469</v>
      </c>
      <c r="D11" s="38">
        <v>110571</v>
      </c>
      <c r="E11" s="1" t="s">
        <v>477</v>
      </c>
    </row>
    <row r="12" spans="1:5" x14ac:dyDescent="0.2">
      <c r="A12" s="7" t="s">
        <v>190</v>
      </c>
      <c r="B12" s="12" t="s">
        <v>48</v>
      </c>
      <c r="C12" s="26" t="s">
        <v>469</v>
      </c>
      <c r="D12" s="38">
        <v>4042</v>
      </c>
      <c r="E12" s="1" t="s">
        <v>478</v>
      </c>
    </row>
    <row r="13" spans="1:5" x14ac:dyDescent="0.2">
      <c r="A13" s="7" t="s">
        <v>96</v>
      </c>
      <c r="B13" s="12" t="s">
        <v>23</v>
      </c>
      <c r="C13" s="26" t="s">
        <v>469</v>
      </c>
      <c r="D13" s="38">
        <v>44727</v>
      </c>
      <c r="E13" s="1" t="s">
        <v>479</v>
      </c>
    </row>
    <row r="14" spans="1:5" x14ac:dyDescent="0.2">
      <c r="A14" s="7" t="s">
        <v>186</v>
      </c>
      <c r="B14" s="12" t="s">
        <v>46</v>
      </c>
      <c r="C14" s="26" t="s">
        <v>469</v>
      </c>
      <c r="D14" s="38">
        <v>8312</v>
      </c>
      <c r="E14" s="1" t="s">
        <v>480</v>
      </c>
    </row>
    <row r="15" spans="1:5" x14ac:dyDescent="0.2">
      <c r="A15" s="7" t="s">
        <v>168</v>
      </c>
      <c r="B15" s="12" t="s">
        <v>45</v>
      </c>
      <c r="C15" s="26" t="s">
        <v>469</v>
      </c>
      <c r="D15" s="38">
        <v>19123</v>
      </c>
      <c r="E15" s="1" t="s">
        <v>481</v>
      </c>
    </row>
    <row r="16" spans="1:5" x14ac:dyDescent="0.2">
      <c r="A16" s="7" t="s">
        <v>221</v>
      </c>
      <c r="B16" s="12" t="s">
        <v>43</v>
      </c>
      <c r="C16" s="26" t="s">
        <v>469</v>
      </c>
      <c r="D16" s="38">
        <v>12416</v>
      </c>
      <c r="E16" s="1" t="s">
        <v>482</v>
      </c>
    </row>
    <row r="17" spans="1:5" x14ac:dyDescent="0.2">
      <c r="A17" s="7" t="s">
        <v>247</v>
      </c>
      <c r="B17" s="12" t="s">
        <v>28</v>
      </c>
      <c r="C17" s="26" t="s">
        <v>469</v>
      </c>
      <c r="D17" s="38">
        <v>17296</v>
      </c>
      <c r="E17" s="1" t="s">
        <v>483</v>
      </c>
    </row>
    <row r="18" spans="1:5" x14ac:dyDescent="0.2">
      <c r="A18" s="7" t="s">
        <v>175</v>
      </c>
      <c r="B18" s="12" t="s">
        <v>26</v>
      </c>
      <c r="C18" s="26" t="s">
        <v>469</v>
      </c>
      <c r="D18" s="38">
        <v>10417</v>
      </c>
      <c r="E18" s="1" t="s">
        <v>484</v>
      </c>
    </row>
    <row r="19" spans="1:5" x14ac:dyDescent="0.2">
      <c r="A19" s="7" t="s">
        <v>198</v>
      </c>
      <c r="B19" s="12" t="s">
        <v>27</v>
      </c>
      <c r="C19" s="26" t="s">
        <v>469</v>
      </c>
      <c r="D19" s="38">
        <v>172250</v>
      </c>
      <c r="E19" s="1" t="s">
        <v>485</v>
      </c>
    </row>
    <row r="20" spans="1:5" x14ac:dyDescent="0.2">
      <c r="A20" s="7" t="s">
        <v>237</v>
      </c>
      <c r="B20" s="12" t="s">
        <v>47</v>
      </c>
      <c r="C20" s="26" t="s">
        <v>469</v>
      </c>
      <c r="D20" s="38">
        <v>9554</v>
      </c>
      <c r="E20" s="1" t="s">
        <v>486</v>
      </c>
    </row>
    <row r="21" spans="1:5" x14ac:dyDescent="0.2">
      <c r="A21" s="7" t="s">
        <v>92</v>
      </c>
      <c r="B21" s="12" t="s">
        <v>20</v>
      </c>
      <c r="C21" s="26" t="s">
        <v>469</v>
      </c>
      <c r="D21" s="38">
        <v>109131</v>
      </c>
      <c r="E21" s="1" t="s">
        <v>487</v>
      </c>
    </row>
    <row r="22" spans="1:5" x14ac:dyDescent="0.2">
      <c r="A22" s="7" t="s">
        <v>126</v>
      </c>
      <c r="B22" s="12" t="s">
        <v>25</v>
      </c>
      <c r="C22" s="26" t="s">
        <v>469</v>
      </c>
      <c r="D22" s="38">
        <v>12250</v>
      </c>
      <c r="E22" s="1" t="s">
        <v>488</v>
      </c>
    </row>
    <row r="23" spans="1:5" x14ac:dyDescent="0.2">
      <c r="A23" s="7" t="s">
        <v>300</v>
      </c>
      <c r="B23" s="12" t="s">
        <v>49</v>
      </c>
      <c r="C23" s="26" t="s">
        <v>469</v>
      </c>
      <c r="D23" s="38">
        <v>3699</v>
      </c>
      <c r="E23" s="1" t="s">
        <v>489</v>
      </c>
    </row>
    <row r="24" spans="1:5" x14ac:dyDescent="0.2">
      <c r="A24" s="7" t="s">
        <v>100</v>
      </c>
      <c r="B24" s="12" t="s">
        <v>32</v>
      </c>
      <c r="C24" s="26" t="s">
        <v>469</v>
      </c>
      <c r="D24" s="38">
        <v>36947</v>
      </c>
      <c r="E24" s="1" t="s">
        <v>490</v>
      </c>
    </row>
    <row r="25" spans="1:5" x14ac:dyDescent="0.2">
      <c r="A25" s="7" t="s">
        <v>164</v>
      </c>
      <c r="B25" s="12" t="s">
        <v>38</v>
      </c>
      <c r="C25" s="26" t="s">
        <v>469</v>
      </c>
      <c r="D25" s="38">
        <v>4567</v>
      </c>
      <c r="E25" s="1" t="s">
        <v>491</v>
      </c>
    </row>
    <row r="26" spans="1:5" x14ac:dyDescent="0.2">
      <c r="A26" s="7" t="s">
        <v>115</v>
      </c>
      <c r="B26" s="12" t="s">
        <v>40</v>
      </c>
      <c r="C26" s="26" t="s">
        <v>469</v>
      </c>
      <c r="D26" s="38">
        <v>9274</v>
      </c>
      <c r="E26" s="1" t="s">
        <v>492</v>
      </c>
    </row>
    <row r="27" spans="1:5" x14ac:dyDescent="0.2">
      <c r="A27" s="7" t="s">
        <v>134</v>
      </c>
      <c r="B27" s="12" t="s">
        <v>39</v>
      </c>
      <c r="C27" s="26" t="s">
        <v>469</v>
      </c>
      <c r="D27" s="38">
        <v>62650</v>
      </c>
      <c r="E27" s="1" t="s">
        <v>493</v>
      </c>
    </row>
    <row r="28" spans="1:5" x14ac:dyDescent="0.2">
      <c r="A28" s="7" t="s">
        <v>88</v>
      </c>
      <c r="B28" s="12" t="s">
        <v>29</v>
      </c>
      <c r="C28" s="26" t="s">
        <v>469</v>
      </c>
      <c r="D28" s="38">
        <v>24754</v>
      </c>
      <c r="E28" s="1" t="s">
        <v>494</v>
      </c>
    </row>
    <row r="29" spans="1:5" x14ac:dyDescent="0.2">
      <c r="A29" s="7" t="s">
        <v>104</v>
      </c>
      <c r="B29" s="12" t="s">
        <v>34</v>
      </c>
      <c r="C29" s="26" t="s">
        <v>469</v>
      </c>
      <c r="D29" s="38">
        <v>23788</v>
      </c>
      <c r="E29" s="1" t="s">
        <v>495</v>
      </c>
    </row>
    <row r="30" spans="1:5" x14ac:dyDescent="0.2">
      <c r="A30" s="7" t="s">
        <v>119</v>
      </c>
      <c r="B30" s="12" t="s">
        <v>22</v>
      </c>
      <c r="C30" s="26" t="s">
        <v>469</v>
      </c>
      <c r="D30" s="38">
        <v>42179</v>
      </c>
      <c r="E30" s="1" t="s">
        <v>496</v>
      </c>
    </row>
    <row r="31" spans="1:5" x14ac:dyDescent="0.2">
      <c r="A31" s="7" t="s">
        <v>151</v>
      </c>
      <c r="B31" s="12" t="s">
        <v>42</v>
      </c>
      <c r="C31" s="26" t="s">
        <v>469</v>
      </c>
      <c r="D31" s="38">
        <v>1287</v>
      </c>
      <c r="E31" s="1" t="s">
        <v>497</v>
      </c>
    </row>
    <row r="32" spans="1:5" x14ac:dyDescent="0.2">
      <c r="A32" s="7" t="s">
        <v>179</v>
      </c>
      <c r="B32" s="12" t="s">
        <v>44</v>
      </c>
      <c r="C32" s="26" t="s">
        <v>469</v>
      </c>
      <c r="D32" s="38">
        <v>26561</v>
      </c>
      <c r="E32" s="1" t="s">
        <v>498</v>
      </c>
    </row>
    <row r="33" spans="1:5" x14ac:dyDescent="0.2">
      <c r="A33" s="7" t="s">
        <v>258</v>
      </c>
      <c r="B33" s="12" t="s">
        <v>24</v>
      </c>
      <c r="C33" s="26" t="s">
        <v>469</v>
      </c>
      <c r="D33" s="38">
        <v>7577</v>
      </c>
      <c r="E33" s="1" t="s">
        <v>499</v>
      </c>
    </row>
    <row r="34" spans="1:5" x14ac:dyDescent="0.2">
      <c r="A34" s="7" t="s">
        <v>254</v>
      </c>
      <c r="B34" s="12" t="s">
        <v>33</v>
      </c>
      <c r="C34" s="26" t="s">
        <v>469</v>
      </c>
      <c r="D34" s="38">
        <v>2284</v>
      </c>
      <c r="E34" s="1" t="s">
        <v>500</v>
      </c>
    </row>
    <row r="35" spans="1:5" x14ac:dyDescent="0.2">
      <c r="A35" s="7" t="s">
        <v>276</v>
      </c>
      <c r="B35" s="12" t="s">
        <v>37</v>
      </c>
      <c r="C35" s="26" t="s">
        <v>469</v>
      </c>
      <c r="D35" s="38">
        <v>11092</v>
      </c>
      <c r="E35" s="1" t="s">
        <v>501</v>
      </c>
    </row>
    <row r="36" spans="1:5" ht="15.75" x14ac:dyDescent="0.25">
      <c r="A36" s="40" t="s">
        <v>9</v>
      </c>
      <c r="B36" s="41"/>
      <c r="C36" s="40"/>
      <c r="D36" s="42">
        <f>SUBTOTAL(109, COE[County Total])</f>
        <v>1305324</v>
      </c>
      <c r="E36" s="40"/>
    </row>
    <row r="37" spans="1:5" x14ac:dyDescent="0.2">
      <c r="A37" t="s">
        <v>7</v>
      </c>
      <c r="C37" s="1"/>
    </row>
    <row r="38" spans="1:5" x14ac:dyDescent="0.2">
      <c r="A38" t="s">
        <v>8</v>
      </c>
      <c r="C38" s="1"/>
      <c r="D38" s="16" t="s">
        <v>12</v>
      </c>
    </row>
    <row r="39" spans="1:5" x14ac:dyDescent="0.2">
      <c r="A39" s="37" t="s">
        <v>468</v>
      </c>
      <c r="C39" s="1"/>
    </row>
    <row r="40" spans="1:5" x14ac:dyDescent="0.2">
      <c r="C40" s="1"/>
    </row>
    <row r="41" spans="1:5" x14ac:dyDescent="0.2">
      <c r="C41" s="1"/>
    </row>
    <row r="42" spans="1:5" x14ac:dyDescent="0.2">
      <c r="C42" s="1"/>
    </row>
    <row r="43" spans="1:5" x14ac:dyDescent="0.2">
      <c r="C43" s="1"/>
    </row>
    <row r="44" spans="1:5" x14ac:dyDescent="0.2">
      <c r="C44" s="1"/>
    </row>
    <row r="45" spans="1:5" x14ac:dyDescent="0.2">
      <c r="C45" s="1"/>
    </row>
    <row r="46" spans="1:5" x14ac:dyDescent="0.2">
      <c r="C46" s="1"/>
    </row>
    <row r="47" spans="1:5" x14ac:dyDescent="0.2">
      <c r="C47" s="1"/>
    </row>
  </sheetData>
  <dataConsolidate/>
  <printOptions horizontalCentered="1"/>
  <pageMargins left="0" right="0" top="0.45" bottom="0.5" header="0.25" footer="0.25"/>
  <pageSetup scale="65" fitToHeight="0" orientation="portrait" r:id="rId1"/>
  <headerFooter alignWithMargins="0">
    <oddFooter>&amp;C&amp;P of 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23-24 Title II, 1st - LEA</vt:lpstr>
      <vt:lpstr>23-24 Title II,1st - Cty</vt:lpstr>
      <vt:lpstr>'23-24 Title II, 1st - LEA'!Print_Area</vt:lpstr>
      <vt:lpstr>'23-24 Title II,1st - Cty'!Print_Area</vt:lpstr>
      <vt:lpstr>'23-24 Title II, 1st - LEA'!Print_Titles</vt:lpstr>
      <vt:lpstr>'23-24 Title II,1st - Cty'!Print_Titles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Recip1-23: Title II, Part A (CA Dept of Education)</dc:title>
  <dc:subject>Title II, Part A, Supporting Effective Instruction first apportionment schedule for fiscal year 2023-24.</dc:subject>
  <dc:creator/>
  <cp:lastModifiedBy/>
  <dcterms:created xsi:type="dcterms:W3CDTF">2023-10-18T16:58:40Z</dcterms:created>
  <dcterms:modified xsi:type="dcterms:W3CDTF">2025-04-22T14:58:39Z</dcterms:modified>
  <cp:contentStatus/>
</cp:coreProperties>
</file>