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showInkAnnotation="0"/>
  <xr:revisionPtr revIDLastSave="0" documentId="13_ncr:1_{A55D5BDF-C9FF-4CBC-B9F6-AAFE410225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-25 Title II-A, 9th-LEA" sheetId="2" r:id="rId1"/>
    <sheet name="24-25 Title II-A 9th-County" sheetId="4" r:id="rId2"/>
  </sheets>
  <definedNames>
    <definedName name="_xlnm._FilterDatabase" localSheetId="1" hidden="1">'24-25 Title II-A 9th-County'!$A$5:$D$43</definedName>
    <definedName name="_xlnm._FilterDatabase" localSheetId="0" hidden="1">'24-25 Title II-A, 9th-LEA'!$A$1:$A$5</definedName>
    <definedName name="_xlnm.Print_Area" localSheetId="1">'24-25 Title II-A 9th-County'!$A$1:$D$48</definedName>
    <definedName name="_xlnm.Print_Area" localSheetId="0">'24-25 Title II-A, 9th-LEA'!$B$1:$M$124</definedName>
    <definedName name="_xlnm.Print_Titles" localSheetId="1">'24-25 Title II-A 9th-County'!$1:$5</definedName>
    <definedName name="_xlnm.Print_Titles" localSheetId="0">'24-25 Title II-A, 9th-LEA'!$1:$6</definedName>
    <definedName name="Z_7B2CBCA8_6908_4F97_9F29_5675E6250670_.wvu.FilterData" localSheetId="1" hidden="1">'24-25 Title II-A 9th-County'!$A$5:$D$43</definedName>
    <definedName name="Z_7B2CBCA8_6908_4F97_9F29_5675E6250670_.wvu.PrintArea" localSheetId="1" hidden="1">'24-25 Title II-A 9th-County'!$A$1:$D$6</definedName>
    <definedName name="Z_7B2CBCA8_6908_4F97_9F29_5675E6250670_.wvu.PrintTitles" localSheetId="1" hidden="1">'24-25 Title II-A 9th-County'!$1:$5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4" l="1"/>
  <c r="M121" i="2"/>
  <c r="L121" i="2" l="1"/>
</calcChain>
</file>

<file path=xl/sharedStrings.xml><?xml version="1.0" encoding="utf-8"?>
<sst xmlns="http://schemas.openxmlformats.org/spreadsheetml/2006/main" count="1326" uniqueCount="570">
  <si>
    <t>County
Code</t>
  </si>
  <si>
    <t>District
Code</t>
  </si>
  <si>
    <t>School
Code</t>
  </si>
  <si>
    <t>Local Educational Agency</t>
  </si>
  <si>
    <t>Service Location Field</t>
  </si>
  <si>
    <t>Direct Funded Charter School Number</t>
  </si>
  <si>
    <t>California Department of Education</t>
  </si>
  <si>
    <t>School Fiscal Services Division</t>
  </si>
  <si>
    <t>Statewide Total</t>
  </si>
  <si>
    <t xml:space="preserve">Every Student Succeeds Act
</t>
  </si>
  <si>
    <t>Invoice Number</t>
  </si>
  <si>
    <t xml:space="preserve"> </t>
  </si>
  <si>
    <t>County Treasurer</t>
  </si>
  <si>
    <t>County Total</t>
  </si>
  <si>
    <t>Full CDS Code</t>
  </si>
  <si>
    <t>County Name</t>
  </si>
  <si>
    <t>FI$Cal 
Address Sequence 
ID</t>
  </si>
  <si>
    <t>Fiscal Year 2024–25</t>
  </si>
  <si>
    <t>LEA Type</t>
  </si>
  <si>
    <t>FI$Cal 
Supplier 
ID</t>
  </si>
  <si>
    <t>2024–25
Final
Allocation</t>
  </si>
  <si>
    <t>9th
Apportionment</t>
  </si>
  <si>
    <t>September 2026</t>
  </si>
  <si>
    <t>Alameda</t>
  </si>
  <si>
    <t>0000011784</t>
  </si>
  <si>
    <t>01751010000000</t>
  </si>
  <si>
    <t>01</t>
  </si>
  <si>
    <t>75101</t>
  </si>
  <si>
    <t>0000000</t>
  </si>
  <si>
    <t>N/A</t>
  </si>
  <si>
    <t>Pleasanton Unified</t>
  </si>
  <si>
    <t>District</t>
  </si>
  <si>
    <t>Butte</t>
  </si>
  <si>
    <t>0000004172</t>
  </si>
  <si>
    <t>04615310000000</t>
  </si>
  <si>
    <t>04</t>
  </si>
  <si>
    <t>61531</t>
  </si>
  <si>
    <t>Paradise Unified</t>
  </si>
  <si>
    <t>Contra Costa</t>
  </si>
  <si>
    <t>0000009047</t>
  </si>
  <si>
    <t>07616630000000</t>
  </si>
  <si>
    <t>07</t>
  </si>
  <si>
    <t>61663</t>
  </si>
  <si>
    <t>Byron Union Elementary</t>
  </si>
  <si>
    <t>07617960000000</t>
  </si>
  <si>
    <t>61796</t>
  </si>
  <si>
    <t>West Contra Costa Unified</t>
  </si>
  <si>
    <t>Fresno</t>
  </si>
  <si>
    <t>0000006842</t>
  </si>
  <si>
    <t>10622810000000</t>
  </si>
  <si>
    <t>10</t>
  </si>
  <si>
    <t>62281</t>
  </si>
  <si>
    <t>Laton Joint Unified</t>
  </si>
  <si>
    <t>10739650000000</t>
  </si>
  <si>
    <t>73965</t>
  </si>
  <si>
    <t>Central Unified</t>
  </si>
  <si>
    <t>10739990000000</t>
  </si>
  <si>
    <t>73999</t>
  </si>
  <si>
    <t>Kerman Unified</t>
  </si>
  <si>
    <t>10752340000000</t>
  </si>
  <si>
    <t>75234</t>
  </si>
  <si>
    <t>Golden Plains Unified</t>
  </si>
  <si>
    <t>Humboldt</t>
  </si>
  <si>
    <t>0000011813</t>
  </si>
  <si>
    <t>12627370000000</t>
  </si>
  <si>
    <t>12</t>
  </si>
  <si>
    <t>62737</t>
  </si>
  <si>
    <t>Cuddeback Union Elementary</t>
  </si>
  <si>
    <t>12629010000000</t>
  </si>
  <si>
    <t>62901</t>
  </si>
  <si>
    <t>Klamath-Trinity Joint Unified</t>
  </si>
  <si>
    <t>Inyo</t>
  </si>
  <si>
    <t>0000008422</t>
  </si>
  <si>
    <t>14632480000000</t>
  </si>
  <si>
    <t>14</t>
  </si>
  <si>
    <t>63248</t>
  </si>
  <si>
    <t>Big Pine Unified</t>
  </si>
  <si>
    <t>Kern</t>
  </si>
  <si>
    <t>0000040496</t>
  </si>
  <si>
    <t>15101570000000</t>
  </si>
  <si>
    <t>15</t>
  </si>
  <si>
    <t>10157</t>
  </si>
  <si>
    <t>Kern County Office of Education</t>
  </si>
  <si>
    <t>COE</t>
  </si>
  <si>
    <t>15633210000000</t>
  </si>
  <si>
    <t>63321</t>
  </si>
  <si>
    <t>Bakersfield City</t>
  </si>
  <si>
    <t>15633390000000</t>
  </si>
  <si>
    <t>63339</t>
  </si>
  <si>
    <t>Beardsley Elementary</t>
  </si>
  <si>
    <t>15634120000000</t>
  </si>
  <si>
    <t>63412</t>
  </si>
  <si>
    <t>Delano Joint Union High</t>
  </si>
  <si>
    <t>15635030000000</t>
  </si>
  <si>
    <t>63503</t>
  </si>
  <si>
    <t>Greenfield Union</t>
  </si>
  <si>
    <t>15635290000000</t>
  </si>
  <si>
    <t>63529</t>
  </si>
  <si>
    <t>Kern High</t>
  </si>
  <si>
    <t>15635780000000</t>
  </si>
  <si>
    <t>63578</t>
  </si>
  <si>
    <t>Richland Union Elementary</t>
  </si>
  <si>
    <t>15636280000000</t>
  </si>
  <si>
    <t>63628</t>
  </si>
  <si>
    <t>Maricopa Unified</t>
  </si>
  <si>
    <t>15638180000000</t>
  </si>
  <si>
    <t>63818</t>
  </si>
  <si>
    <t>Taft Union High</t>
  </si>
  <si>
    <t>15636280127209</t>
  </si>
  <si>
    <t>0127209</t>
  </si>
  <si>
    <t>1491</t>
  </si>
  <si>
    <t>C1491</t>
  </si>
  <si>
    <t>Insight School of California</t>
  </si>
  <si>
    <t>Charter</t>
  </si>
  <si>
    <t>Kings</t>
  </si>
  <si>
    <t>0000012471</t>
  </si>
  <si>
    <t>16638750000000</t>
  </si>
  <si>
    <t>16</t>
  </si>
  <si>
    <t>63875</t>
  </si>
  <si>
    <t>Armona Union Elementary</t>
  </si>
  <si>
    <t>16639820000000</t>
  </si>
  <si>
    <t>63982</t>
  </si>
  <si>
    <t>Lemoore Union High</t>
  </si>
  <si>
    <t>16638750112698</t>
  </si>
  <si>
    <t>0112698</t>
  </si>
  <si>
    <t>0840</t>
  </si>
  <si>
    <t>C0840</t>
  </si>
  <si>
    <t>California Virtual Academy at Kings</t>
  </si>
  <si>
    <t>Lake</t>
  </si>
  <si>
    <t>0000011819</t>
  </si>
  <si>
    <t>17769760000000</t>
  </si>
  <si>
    <t>17</t>
  </si>
  <si>
    <t>76976</t>
  </si>
  <si>
    <t>Upper Lake Unified</t>
  </si>
  <si>
    <t>Lassen</t>
  </si>
  <si>
    <t>0000011821</t>
  </si>
  <si>
    <t>18750360000000</t>
  </si>
  <si>
    <t>18</t>
  </si>
  <si>
    <t>75036</t>
  </si>
  <si>
    <t>Fort Sage Unified</t>
  </si>
  <si>
    <t>Los Angeles</t>
  </si>
  <si>
    <t>0000044132</t>
  </si>
  <si>
    <t>19642460000000</t>
  </si>
  <si>
    <t>19</t>
  </si>
  <si>
    <t>64246</t>
  </si>
  <si>
    <t>Antelope Valley Union High</t>
  </si>
  <si>
    <t>19642790000000</t>
  </si>
  <si>
    <t>64279</t>
  </si>
  <si>
    <t>Azusa Unified</t>
  </si>
  <si>
    <t>19643030000000</t>
  </si>
  <si>
    <t>64303</t>
  </si>
  <si>
    <t>Bellflower Unified</t>
  </si>
  <si>
    <t>19644690000000</t>
  </si>
  <si>
    <t>64469</t>
  </si>
  <si>
    <t>Duarte Unified</t>
  </si>
  <si>
    <t>19645500000000</t>
  </si>
  <si>
    <t>64550</t>
  </si>
  <si>
    <t>Garvey Elementary</t>
  </si>
  <si>
    <t>19646340000000</t>
  </si>
  <si>
    <t>64634</t>
  </si>
  <si>
    <t>Inglewood Unified</t>
  </si>
  <si>
    <t>19648400000000</t>
  </si>
  <si>
    <t>64840</t>
  </si>
  <si>
    <t>Norwalk-La Mirada Unified</t>
  </si>
  <si>
    <t>19648570000000</t>
  </si>
  <si>
    <t>64857</t>
  </si>
  <si>
    <t>Palmdale Elementary</t>
  </si>
  <si>
    <t>19648650000000</t>
  </si>
  <si>
    <t>64865</t>
  </si>
  <si>
    <t>Palos Verdes Peninsula Unified</t>
  </si>
  <si>
    <t>19734370000000</t>
  </si>
  <si>
    <t>73437</t>
  </si>
  <si>
    <t>Compton Unified</t>
  </si>
  <si>
    <t>19734450000000</t>
  </si>
  <si>
    <t>73445</t>
  </si>
  <si>
    <t>Hacienda la Puente Unified</t>
  </si>
  <si>
    <t>19753330000000</t>
  </si>
  <si>
    <t>75333</t>
  </si>
  <si>
    <t>Manhattan Beach Unified</t>
  </si>
  <si>
    <t>19757130000000</t>
  </si>
  <si>
    <t>75713</t>
  </si>
  <si>
    <t>Alhambra Unified</t>
  </si>
  <si>
    <t>19647336120471</t>
  </si>
  <si>
    <t>64733</t>
  </si>
  <si>
    <t>6120471</t>
  </si>
  <si>
    <t>0473</t>
  </si>
  <si>
    <t>C0473</t>
  </si>
  <si>
    <t>Puente Charter</t>
  </si>
  <si>
    <t>19647330124941</t>
  </si>
  <si>
    <t>0124941</t>
  </si>
  <si>
    <t>1356</t>
  </si>
  <si>
    <t>C1356</t>
  </si>
  <si>
    <t>Alliance Margaret M. Bloomfield Technology Academy High</t>
  </si>
  <si>
    <t>Madera</t>
  </si>
  <si>
    <t>0000011826</t>
  </si>
  <si>
    <t>20755800000000</t>
  </si>
  <si>
    <t>20</t>
  </si>
  <si>
    <t>75580</t>
  </si>
  <si>
    <t>Golden Valley Unified</t>
  </si>
  <si>
    <t>Mendocino</t>
  </si>
  <si>
    <t>0000004364</t>
  </si>
  <si>
    <t>23102310000000</t>
  </si>
  <si>
    <t>23</t>
  </si>
  <si>
    <t>10231</t>
  </si>
  <si>
    <t>Mendocino County Office of Education</t>
  </si>
  <si>
    <t>23656230000000</t>
  </si>
  <si>
    <t>65623</t>
  </si>
  <si>
    <t>Willits Unified</t>
  </si>
  <si>
    <t>Merced</t>
  </si>
  <si>
    <t>0000011831</t>
  </si>
  <si>
    <t>24658390000000</t>
  </si>
  <si>
    <t>24</t>
  </si>
  <si>
    <t>65839</t>
  </si>
  <si>
    <t>Snelling-Merced Falls Union Elementary</t>
  </si>
  <si>
    <t>24753170000000</t>
  </si>
  <si>
    <t>75317</t>
  </si>
  <si>
    <t>Dos Palos Oro Loma Joint Unified</t>
  </si>
  <si>
    <t>Monterey</t>
  </si>
  <si>
    <t>0000008322</t>
  </si>
  <si>
    <t>27660680000000</t>
  </si>
  <si>
    <t>27</t>
  </si>
  <si>
    <t>66068</t>
  </si>
  <si>
    <t>South Monterey County Joint Union High</t>
  </si>
  <si>
    <t>Napa</t>
  </si>
  <si>
    <t>0000011834</t>
  </si>
  <si>
    <t>28662820000000</t>
  </si>
  <si>
    <t>28</t>
  </si>
  <si>
    <t>66282</t>
  </si>
  <si>
    <t>Pope Valley Union Elementary</t>
  </si>
  <si>
    <t>Nevada</t>
  </si>
  <si>
    <t>0000011835</t>
  </si>
  <si>
    <t>29102980000000</t>
  </si>
  <si>
    <t>29</t>
  </si>
  <si>
    <t>10298</t>
  </si>
  <si>
    <t>Nevada County Office of Education</t>
  </si>
  <si>
    <t>29663320000000</t>
  </si>
  <si>
    <t>66332</t>
  </si>
  <si>
    <t>Grass Valley Elementary</t>
  </si>
  <si>
    <t>29663400000000</t>
  </si>
  <si>
    <t>66340</t>
  </si>
  <si>
    <t>Nevada City Elementary</t>
  </si>
  <si>
    <t>Orange</t>
  </si>
  <si>
    <t>0000012840</t>
  </si>
  <si>
    <t>30664230000000</t>
  </si>
  <si>
    <t>30</t>
  </si>
  <si>
    <t>66423</t>
  </si>
  <si>
    <t>Anaheim Elementary</t>
  </si>
  <si>
    <t>30665140000000</t>
  </si>
  <si>
    <t>66514</t>
  </si>
  <si>
    <t>Fullerton Joint Union High</t>
  </si>
  <si>
    <t>30666470000000</t>
  </si>
  <si>
    <t>66647</t>
  </si>
  <si>
    <t>Placentia-Yorba Linda Unified</t>
  </si>
  <si>
    <t>Riverside</t>
  </si>
  <si>
    <t>0000011837</t>
  </si>
  <si>
    <t>33671160000000</t>
  </si>
  <si>
    <t>33</t>
  </si>
  <si>
    <t>67116</t>
  </si>
  <si>
    <t>Menifee Union</t>
  </si>
  <si>
    <t>33671730000000</t>
  </si>
  <si>
    <t>67173</t>
  </si>
  <si>
    <t>Palm Springs Unified</t>
  </si>
  <si>
    <t>33671990000000</t>
  </si>
  <si>
    <t>67199</t>
  </si>
  <si>
    <t>Perris Elementary</t>
  </si>
  <si>
    <t>Sacramento</t>
  </si>
  <si>
    <t>0000004357</t>
  </si>
  <si>
    <t>34103480000000</t>
  </si>
  <si>
    <t>34</t>
  </si>
  <si>
    <t>10348</t>
  </si>
  <si>
    <t>Sacramento County Office of Education</t>
  </si>
  <si>
    <t>34673300000000</t>
  </si>
  <si>
    <t>67330</t>
  </si>
  <si>
    <t>Folsom-Cordova Unified</t>
  </si>
  <si>
    <t>34673550000000</t>
  </si>
  <si>
    <t>67355</t>
  </si>
  <si>
    <t>Galt Joint Union High</t>
  </si>
  <si>
    <t>San Benito</t>
  </si>
  <si>
    <t>0000011838</t>
  </si>
  <si>
    <t>35675610000000</t>
  </si>
  <si>
    <t>35</t>
  </si>
  <si>
    <t>67561</t>
  </si>
  <si>
    <t>Tres Pinos Union Elementary</t>
  </si>
  <si>
    <t>San Bernardino</t>
  </si>
  <si>
    <t>0000011839</t>
  </si>
  <si>
    <t>36676370000000</t>
  </si>
  <si>
    <t>36</t>
  </si>
  <si>
    <t>67637</t>
  </si>
  <si>
    <t>Bear Valley Unified</t>
  </si>
  <si>
    <t>36677100000000</t>
  </si>
  <si>
    <t>67710</t>
  </si>
  <si>
    <t>Fontana Unified</t>
  </si>
  <si>
    <t>36679340000000</t>
  </si>
  <si>
    <t>67934</t>
  </si>
  <si>
    <t>Victor Valley Union High</t>
  </si>
  <si>
    <t>36678433630928</t>
  </si>
  <si>
    <t>67843</t>
  </si>
  <si>
    <t>3630928</t>
  </si>
  <si>
    <t>0180</t>
  </si>
  <si>
    <t>C0180</t>
  </si>
  <si>
    <t>Grove</t>
  </si>
  <si>
    <t>San Diego</t>
  </si>
  <si>
    <t>0000007988</t>
  </si>
  <si>
    <t>37680230000000</t>
  </si>
  <si>
    <t>37</t>
  </si>
  <si>
    <t>68023</t>
  </si>
  <si>
    <t>Chula Vista Elementary</t>
  </si>
  <si>
    <t>37680800000000</t>
  </si>
  <si>
    <t>68080</t>
  </si>
  <si>
    <t>Encinitas Union Elementary</t>
  </si>
  <si>
    <t>37681890000000</t>
  </si>
  <si>
    <t>68189</t>
  </si>
  <si>
    <t>Lakeside Union</t>
  </si>
  <si>
    <t>37735690000000</t>
  </si>
  <si>
    <t>73569</t>
  </si>
  <si>
    <t>Oceanside Unified</t>
  </si>
  <si>
    <t>37756140000000</t>
  </si>
  <si>
    <t>75614</t>
  </si>
  <si>
    <t>Valley Center-Pauma Unified</t>
  </si>
  <si>
    <t>37682210101360</t>
  </si>
  <si>
    <t>68221</t>
  </si>
  <si>
    <t>0101360</t>
  </si>
  <si>
    <t>0553</t>
  </si>
  <si>
    <t>C0553</t>
  </si>
  <si>
    <t>Integrity Charter</t>
  </si>
  <si>
    <t>San Francisco</t>
  </si>
  <si>
    <t>0000011840</t>
  </si>
  <si>
    <t>38684783830437</t>
  </si>
  <si>
    <t>38</t>
  </si>
  <si>
    <t>68478</t>
  </si>
  <si>
    <t>3830437</t>
  </si>
  <si>
    <t>0141</t>
  </si>
  <si>
    <t>C0141</t>
  </si>
  <si>
    <t>Gateway High</t>
  </si>
  <si>
    <t>38684780123265</t>
  </si>
  <si>
    <t>0123265</t>
  </si>
  <si>
    <t>1267</t>
  </si>
  <si>
    <t>C1267</t>
  </si>
  <si>
    <t>Gateway Middle</t>
  </si>
  <si>
    <t>San Luis Obispo</t>
  </si>
  <si>
    <t>0000011842</t>
  </si>
  <si>
    <t>40688090000000</t>
  </si>
  <si>
    <t>40</t>
  </si>
  <si>
    <t>68809</t>
  </si>
  <si>
    <t>San Luis Coastal Unified</t>
  </si>
  <si>
    <t>40754570000000</t>
  </si>
  <si>
    <t>75457</t>
  </si>
  <si>
    <t>Paso Robles Joint Unified</t>
  </si>
  <si>
    <t>San Mateo</t>
  </si>
  <si>
    <t>0000011843</t>
  </si>
  <si>
    <t>41688580000000</t>
  </si>
  <si>
    <t>41</t>
  </si>
  <si>
    <t>68858</t>
  </si>
  <si>
    <t>Bayshore Elementary</t>
  </si>
  <si>
    <t>41689400000000</t>
  </si>
  <si>
    <t>68940</t>
  </si>
  <si>
    <t>La Honda-Pescadero Unified</t>
  </si>
  <si>
    <t>41690130000000</t>
  </si>
  <si>
    <t>69013</t>
  </si>
  <si>
    <t>San Bruno Park Elementary</t>
  </si>
  <si>
    <t>Santa Clara</t>
  </si>
  <si>
    <t>0000011846</t>
  </si>
  <si>
    <t>43104390000000</t>
  </si>
  <si>
    <t>43</t>
  </si>
  <si>
    <t>10439</t>
  </si>
  <si>
    <t>Santa Clara County Office of Education</t>
  </si>
  <si>
    <t>43694840000000</t>
  </si>
  <si>
    <t>69484</t>
  </si>
  <si>
    <t>Gilroy Unified</t>
  </si>
  <si>
    <t>43696250000000</t>
  </si>
  <si>
    <t>69625</t>
  </si>
  <si>
    <t>Oak Grove Elementary</t>
  </si>
  <si>
    <t>43696740000000</t>
  </si>
  <si>
    <t>69674</t>
  </si>
  <si>
    <t>Santa Clara Unified</t>
  </si>
  <si>
    <t>43104390113704</t>
  </si>
  <si>
    <t>0113704</t>
  </si>
  <si>
    <t>0850</t>
  </si>
  <si>
    <t>C0850</t>
  </si>
  <si>
    <t>Rocketship Mateo Sheedy Elementary</t>
  </si>
  <si>
    <t>43104390119024</t>
  </si>
  <si>
    <t>0119024</t>
  </si>
  <si>
    <t>1061</t>
  </si>
  <si>
    <t>C1061</t>
  </si>
  <si>
    <t>Rocketship Si Se Puede Academy</t>
  </si>
  <si>
    <t>43104390120642</t>
  </si>
  <si>
    <t>0120642</t>
  </si>
  <si>
    <t>1127</t>
  </si>
  <si>
    <t>C1127</t>
  </si>
  <si>
    <t>Rocketship Los Suenos Academy</t>
  </si>
  <si>
    <t>43694500123299</t>
  </si>
  <si>
    <t>69450</t>
  </si>
  <si>
    <t>0123299</t>
  </si>
  <si>
    <t>1192</t>
  </si>
  <si>
    <t>C1192</t>
  </si>
  <si>
    <t>Rocketship Mosaic Elementary</t>
  </si>
  <si>
    <t>43104390123281</t>
  </si>
  <si>
    <t>0123281</t>
  </si>
  <si>
    <t>1193</t>
  </si>
  <si>
    <t>C1193</t>
  </si>
  <si>
    <t>Rocketship Discovery Prep</t>
  </si>
  <si>
    <t>43104390125781</t>
  </si>
  <si>
    <t>0125781</t>
  </si>
  <si>
    <t>1393</t>
  </si>
  <si>
    <t>C1393</t>
  </si>
  <si>
    <t>Rocketship Academy Brilliant Minds</t>
  </si>
  <si>
    <t>43694500128108</t>
  </si>
  <si>
    <t>0128108</t>
  </si>
  <si>
    <t>1526</t>
  </si>
  <si>
    <t>C1526</t>
  </si>
  <si>
    <t>Rocketship Spark Academy</t>
  </si>
  <si>
    <t>43104390131110</t>
  </si>
  <si>
    <t>0131110</t>
  </si>
  <si>
    <t>1687</t>
  </si>
  <si>
    <t>C1687</t>
  </si>
  <si>
    <t>Rocketship Fuerza Community Prep</t>
  </si>
  <si>
    <t>Shasta</t>
  </si>
  <si>
    <t>0000011849</t>
  </si>
  <si>
    <t>45701360106013</t>
  </si>
  <si>
    <t>45</t>
  </si>
  <si>
    <t>70136</t>
  </si>
  <si>
    <t>0106013</t>
  </si>
  <si>
    <t>0612</t>
  </si>
  <si>
    <t>C0612</t>
  </si>
  <si>
    <t>University Preparatory</t>
  </si>
  <si>
    <t>Siskiyou</t>
  </si>
  <si>
    <t>0000011782</t>
  </si>
  <si>
    <t>47704660000000</t>
  </si>
  <si>
    <t>47</t>
  </si>
  <si>
    <t>70466</t>
  </si>
  <si>
    <t>Siskiyou Union High</t>
  </si>
  <si>
    <t>47704900000000</t>
  </si>
  <si>
    <t>70490</t>
  </si>
  <si>
    <t>Willow Creek Elementary</t>
  </si>
  <si>
    <t>Solano</t>
  </si>
  <si>
    <t>0000011854</t>
  </si>
  <si>
    <t>48705650000000</t>
  </si>
  <si>
    <t>48</t>
  </si>
  <si>
    <t>70565</t>
  </si>
  <si>
    <t>Travis Unified</t>
  </si>
  <si>
    <t>Sonoma</t>
  </si>
  <si>
    <t>0000011855</t>
  </si>
  <si>
    <t>49707140000000</t>
  </si>
  <si>
    <t>49</t>
  </si>
  <si>
    <t>70714</t>
  </si>
  <si>
    <t>Gravenstein Union Elementary</t>
  </si>
  <si>
    <t>49707890000000</t>
  </si>
  <si>
    <t>70789</t>
  </si>
  <si>
    <t>Kenwood</t>
  </si>
  <si>
    <t>49708620000000</t>
  </si>
  <si>
    <t>70862</t>
  </si>
  <si>
    <t>Petaluma Joint Union High</t>
  </si>
  <si>
    <t>49709200000000</t>
  </si>
  <si>
    <t>70920</t>
  </si>
  <si>
    <t>Santa Rosa High</t>
  </si>
  <si>
    <t>49710350000000</t>
  </si>
  <si>
    <t>71035</t>
  </si>
  <si>
    <t>Wright Elementary</t>
  </si>
  <si>
    <t>49708706113492</t>
  </si>
  <si>
    <t>70870</t>
  </si>
  <si>
    <t>6113492</t>
  </si>
  <si>
    <t>0098</t>
  </si>
  <si>
    <t>C0098</t>
  </si>
  <si>
    <t>Piner-Olivet Charter</t>
  </si>
  <si>
    <t>Stanislaus</t>
  </si>
  <si>
    <t>0000013338</t>
  </si>
  <si>
    <t>50711670000000</t>
  </si>
  <si>
    <t>50</t>
  </si>
  <si>
    <t>71167</t>
  </si>
  <si>
    <t>Modesto City Elementary</t>
  </si>
  <si>
    <t>50711750000000</t>
  </si>
  <si>
    <t>71175</t>
  </si>
  <si>
    <t>Modesto City High</t>
  </si>
  <si>
    <t>Sutter</t>
  </si>
  <si>
    <t>0000004848</t>
  </si>
  <si>
    <t>51714230000000</t>
  </si>
  <si>
    <t>51</t>
  </si>
  <si>
    <t>71423</t>
  </si>
  <si>
    <t>Nuestro Elementary</t>
  </si>
  <si>
    <t>51714640000000</t>
  </si>
  <si>
    <t>71464</t>
  </si>
  <si>
    <t>Yuba City Unified</t>
  </si>
  <si>
    <t>Tehama</t>
  </si>
  <si>
    <t>0000011857</t>
  </si>
  <si>
    <t>52716390000000</t>
  </si>
  <si>
    <t>52</t>
  </si>
  <si>
    <t>71639</t>
  </si>
  <si>
    <t>Red Bluff Joint Union High</t>
  </si>
  <si>
    <t>Tulare</t>
  </si>
  <si>
    <t>0000011859</t>
  </si>
  <si>
    <t>54105460000000</t>
  </si>
  <si>
    <t>54</t>
  </si>
  <si>
    <t>10546</t>
  </si>
  <si>
    <t>Tulare County Office of Education</t>
  </si>
  <si>
    <t>54717950000000</t>
  </si>
  <si>
    <t>71795</t>
  </si>
  <si>
    <t>Allensworth Elementary</t>
  </si>
  <si>
    <t>54719690000000</t>
  </si>
  <si>
    <t>71969</t>
  </si>
  <si>
    <t>Kings River Union Elementary</t>
  </si>
  <si>
    <t>54719850000000</t>
  </si>
  <si>
    <t>71985</t>
  </si>
  <si>
    <t>Liberty Elementary</t>
  </si>
  <si>
    <t>Ventura</t>
  </si>
  <si>
    <t>0000001357</t>
  </si>
  <si>
    <t>56725120000000</t>
  </si>
  <si>
    <t>56</t>
  </si>
  <si>
    <t>72512</t>
  </si>
  <si>
    <t>Ocean View</t>
  </si>
  <si>
    <t>56725530000000</t>
  </si>
  <si>
    <t>72553</t>
  </si>
  <si>
    <t>Pleasant Valley</t>
  </si>
  <si>
    <t>Yolo</t>
  </si>
  <si>
    <t>0000011865</t>
  </si>
  <si>
    <t>57726940000000</t>
  </si>
  <si>
    <t>57</t>
  </si>
  <si>
    <t>72694</t>
  </si>
  <si>
    <t>Washington Unified</t>
  </si>
  <si>
    <t>Yuba</t>
  </si>
  <si>
    <t>0000011783</t>
  </si>
  <si>
    <t>58727360000000</t>
  </si>
  <si>
    <t>58</t>
  </si>
  <si>
    <t>72736</t>
  </si>
  <si>
    <t>Marysville Joint Unified</t>
  </si>
  <si>
    <t>12628510000000</t>
  </si>
  <si>
    <t>Green Point Elementary</t>
  </si>
  <si>
    <t xml:space="preserve">Schedule of the Ninth Apportionment 
</t>
  </si>
  <si>
    <t xml:space="preserve">Title II, Part A, Supporting Effective Instruction </t>
  </si>
  <si>
    <t xml:space="preserve">County Summary of the Ninth Apportionment
</t>
  </si>
  <si>
    <t>24-14341 08-27-2026 APPT</t>
  </si>
  <si>
    <t>Vouchers</t>
  </si>
  <si>
    <t>00533866</t>
  </si>
  <si>
    <t>00533867</t>
  </si>
  <si>
    <t>00533868</t>
  </si>
  <si>
    <t>00533869</t>
  </si>
  <si>
    <t>00533870</t>
  </si>
  <si>
    <t>00533871</t>
  </si>
  <si>
    <t>00533872</t>
  </si>
  <si>
    <t>00533873</t>
  </si>
  <si>
    <t>00533874</t>
  </si>
  <si>
    <t>00533875</t>
  </si>
  <si>
    <t>00533876</t>
  </si>
  <si>
    <t>00533877</t>
  </si>
  <si>
    <t>00533878</t>
  </si>
  <si>
    <t>00533879</t>
  </si>
  <si>
    <t>00533880</t>
  </si>
  <si>
    <t>00533881</t>
  </si>
  <si>
    <t>00533882</t>
  </si>
  <si>
    <t>00533883</t>
  </si>
  <si>
    <t>00533884</t>
  </si>
  <si>
    <t>00533885</t>
  </si>
  <si>
    <t>00533886</t>
  </si>
  <si>
    <t>00533887</t>
  </si>
  <si>
    <t>00533888</t>
  </si>
  <si>
    <t>00533889</t>
  </si>
  <si>
    <t>00533890</t>
  </si>
  <si>
    <t>00533891</t>
  </si>
  <si>
    <t>00533892</t>
  </si>
  <si>
    <t>00533893</t>
  </si>
  <si>
    <t>00533894</t>
  </si>
  <si>
    <t>00533895</t>
  </si>
  <si>
    <t>00533896</t>
  </si>
  <si>
    <t>00533897</t>
  </si>
  <si>
    <t>00533898</t>
  </si>
  <si>
    <t>00533899</t>
  </si>
  <si>
    <t>00533900</t>
  </si>
  <si>
    <t>00533901</t>
  </si>
  <si>
    <t>00533902</t>
  </si>
  <si>
    <t>00533903</t>
  </si>
  <si>
    <t>CDS: County District School; COE: County Office of Education; LEA: Local Educational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</si>
</sst>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16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9" fillId="0" borderId="0" applyNumberFormat="0" applyFill="0" applyAlignment="0" applyProtection="0"/>
    <xf numFmtId="0" fontId="7" fillId="0" borderId="3" applyNumberFormat="0" applyFill="0" applyAlignment="0" applyProtection="0"/>
    <xf numFmtId="0" fontId="2" fillId="0" borderId="0"/>
    <xf numFmtId="0" fontId="2" fillId="0" borderId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1" fillId="0" borderId="0"/>
  </cellStyleXfs>
  <cellXfs count="55">
    <xf numFmtId="0" fontId="0" fillId="0" borderId="0" xfId="0"/>
    <xf numFmtId="0" fontId="4" fillId="0" borderId="0" xfId="2" applyFont="1"/>
    <xf numFmtId="49" fontId="4" fillId="0" borderId="0" xfId="2" applyNumberFormat="1" applyFont="1" applyAlignment="1">
      <alignment horizontal="center"/>
    </xf>
    <xf numFmtId="6" fontId="4" fillId="0" borderId="0" xfId="2" applyNumberFormat="1" applyFont="1"/>
    <xf numFmtId="49" fontId="4" fillId="0" borderId="0" xfId="2" applyNumberFormat="1" applyFont="1"/>
    <xf numFmtId="0" fontId="8" fillId="0" borderId="0" xfId="8" applyFont="1" applyFill="1" applyAlignment="1">
      <alignment horizontal="centerContinuous" vertical="center"/>
    </xf>
    <xf numFmtId="0" fontId="4" fillId="0" borderId="0" xfId="2" applyFont="1" applyAlignment="1">
      <alignment horizontal="center"/>
    </xf>
    <xf numFmtId="0" fontId="0" fillId="0" borderId="0" xfId="0" applyAlignment="1">
      <alignment horizontal="center"/>
    </xf>
    <xf numFmtId="15" fontId="0" fillId="0" borderId="0" xfId="0" quotePrefix="1" applyNumberFormat="1"/>
    <xf numFmtId="0" fontId="8" fillId="0" borderId="0" xfId="8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8" applyFont="1" applyFill="1" applyAlignment="1">
      <alignment horizontal="right" vertical="center"/>
    </xf>
    <xf numFmtId="0" fontId="0" fillId="0" borderId="0" xfId="0" applyAlignment="1">
      <alignment horizontal="right"/>
    </xf>
    <xf numFmtId="49" fontId="4" fillId="0" borderId="0" xfId="2" applyNumberFormat="1" applyFont="1" applyAlignment="1">
      <alignment horizontal="right"/>
    </xf>
    <xf numFmtId="49" fontId="11" fillId="2" borderId="1" xfId="0" applyNumberFormat="1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49" fontId="4" fillId="0" borderId="0" xfId="11" applyNumberFormat="1" applyFont="1" applyAlignment="1">
      <alignment horizontal="center"/>
    </xf>
    <xf numFmtId="0" fontId="0" fillId="0" borderId="2" xfId="0" applyBorder="1"/>
    <xf numFmtId="0" fontId="4" fillId="0" borderId="0" xfId="0" applyFont="1" applyAlignment="1">
      <alignment horizontal="center"/>
    </xf>
    <xf numFmtId="0" fontId="9" fillId="0" borderId="0" xfId="8" applyFill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0" fontId="4" fillId="0" borderId="0" xfId="2" applyFont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4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164" fontId="13" fillId="0" borderId="4" xfId="3" applyNumberFormat="1" applyFont="1" applyBorder="1" applyAlignment="1">
      <alignment horizontal="right"/>
    </xf>
    <xf numFmtId="164" fontId="13" fillId="0" borderId="4" xfId="3" applyNumberFormat="1" applyFont="1" applyBorder="1"/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/>
    </xf>
    <xf numFmtId="164" fontId="13" fillId="0" borderId="0" xfId="3" applyNumberFormat="1" applyFont="1" applyAlignment="1">
      <alignment horizontal="right"/>
    </xf>
    <xf numFmtId="164" fontId="13" fillId="0" borderId="0" xfId="3" applyNumberFormat="1" applyFont="1"/>
    <xf numFmtId="0" fontId="9" fillId="0" borderId="0" xfId="13"/>
    <xf numFmtId="49" fontId="11" fillId="2" borderId="1" xfId="0" applyNumberFormat="1" applyFont="1" applyFill="1" applyBorder="1" applyAlignment="1">
      <alignment horizontal="center"/>
    </xf>
    <xf numFmtId="0" fontId="14" fillId="0" borderId="0" xfId="8" applyFont="1" applyFill="1" applyAlignment="1"/>
    <xf numFmtId="0" fontId="8" fillId="0" borderId="0" xfId="8" applyFont="1" applyFill="1" applyAlignment="1"/>
    <xf numFmtId="0" fontId="15" fillId="0" borderId="0" xfId="0" applyFont="1"/>
    <xf numFmtId="0" fontId="9" fillId="0" borderId="2" xfId="0" applyFont="1" applyBorder="1"/>
    <xf numFmtId="0" fontId="8" fillId="0" borderId="0" xfId="8" applyFont="1" applyFill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wrapText="1"/>
    </xf>
    <xf numFmtId="0" fontId="4" fillId="0" borderId="0" xfId="2" applyFont="1" applyFill="1"/>
    <xf numFmtId="0" fontId="4" fillId="0" borderId="2" xfId="0" applyFont="1" applyBorder="1"/>
    <xf numFmtId="0" fontId="8" fillId="0" borderId="0" xfId="12" applyFont="1" applyFill="1" applyAlignment="1"/>
    <xf numFmtId="0" fontId="10" fillId="0" borderId="0" xfId="13" applyFont="1"/>
    <xf numFmtId="0" fontId="7" fillId="0" borderId="3" xfId="9"/>
    <xf numFmtId="0" fontId="7" fillId="0" borderId="3" xfId="9" applyAlignment="1">
      <alignment horizontal="left"/>
    </xf>
    <xf numFmtId="164" fontId="7" fillId="0" borderId="3" xfId="9" applyNumberFormat="1" applyAlignment="1">
      <alignment horizontal="right"/>
    </xf>
    <xf numFmtId="0" fontId="7" fillId="0" borderId="0" xfId="0" applyFont="1"/>
    <xf numFmtId="0" fontId="13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0" borderId="3" xfId="9" applyAlignment="1">
      <alignment horizontal="center"/>
    </xf>
  </cellXfs>
  <cellStyles count="16">
    <cellStyle name="Heading 1" xfId="8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Normal" xfId="0" builtinId="0" customBuiltin="1"/>
    <cellStyle name="Normal 12 2 2 2 2" xfId="15" xr:uid="{11347A82-1655-47AF-8474-E47FCEE948D7}"/>
    <cellStyle name="Normal 12 2 2 2 2 2 2 2 2 2" xfId="1" xr:uid="{00000000-0005-0000-0000-000002000000}"/>
    <cellStyle name="Normal 2" xfId="10" xr:uid="{00000000-0005-0000-0000-000003000000}"/>
    <cellStyle name="Normal 20" xfId="2" xr:uid="{00000000-0005-0000-0000-000004000000}"/>
    <cellStyle name="Normal 20 2" xfId="3" xr:uid="{00000000-0005-0000-0000-000005000000}"/>
    <cellStyle name="Normal 25 2" xfId="4" xr:uid="{00000000-0005-0000-0000-000006000000}"/>
    <cellStyle name="Normal 4" xfId="5" xr:uid="{00000000-0005-0000-0000-000007000000}"/>
    <cellStyle name="Normal 5" xfId="11" xr:uid="{00000000-0005-0000-0000-000008000000}"/>
    <cellStyle name="Normal 7" xfId="6" xr:uid="{00000000-0005-0000-0000-000009000000}"/>
    <cellStyle name="Normal 8" xfId="7" xr:uid="{00000000-0005-0000-0000-00000A000000}"/>
    <cellStyle name="Total" xfId="9" builtinId="25" customBuiltin="1"/>
  </cellStyles>
  <dxfs count="3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pptLEA" displayName="ApptLEA" ref="A6:M121" totalsRowCount="1" headerRowDxfId="27" dataDxfId="25" headerRowBorderDxfId="26" totalsRowCellStyle="Total">
  <autoFilter ref="A6:M120" xr:uid="{C1869CE8-D707-4695-B57D-BACA1D29F0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7:M120">
    <sortCondition ref="E7:E120"/>
    <sortCondition ref="I7:I120"/>
  </sortState>
  <tableColumns count="13">
    <tableColumn id="3" xr3:uid="{00000000-0010-0000-0000-000003000000}" name="County Name" totalsRowLabel="Statewide Total" dataDxfId="24" dataCellStyle="Normal 20" totalsRowCellStyle="Total"/>
    <tableColumn id="1" xr3:uid="{00000000-0010-0000-0000-000001000000}" name="FI$Cal _x000a_Supplier _x000a_ID" dataDxfId="23" totalsRowCellStyle="Total"/>
    <tableColumn id="2" xr3:uid="{00000000-0010-0000-0000-000002000000}" name="FI$Cal _x000a_Address Sequence _x000a_ID" dataDxfId="22" totalsRowDxfId="21" totalsRowCellStyle="Total"/>
    <tableColumn id="12" xr3:uid="{7C11C316-8625-4B7D-8187-98782054BDAD}" name="Full CDS Code" dataDxfId="20" totalsRowDxfId="19" totalsRowCellStyle="Total"/>
    <tableColumn id="4" xr3:uid="{00000000-0010-0000-0000-000004000000}" name="County_x000a_Code" dataDxfId="18" totalsRowDxfId="17" dataCellStyle="Normal 5" totalsRowCellStyle="Total"/>
    <tableColumn id="5" xr3:uid="{00000000-0010-0000-0000-000005000000}" name="District_x000a_Code" dataDxfId="16" totalsRowDxfId="15" dataCellStyle="Normal 2" totalsRowCellStyle="Total"/>
    <tableColumn id="6" xr3:uid="{00000000-0010-0000-0000-000006000000}" name="School_x000a_Code" dataDxfId="14" totalsRowDxfId="13" dataCellStyle="Normal 2" totalsRowCellStyle="Total"/>
    <tableColumn id="7" xr3:uid="{00000000-0010-0000-0000-000007000000}" name="Direct Funded Charter School Number" dataDxfId="12" totalsRowDxfId="11" dataCellStyle="Normal 2" totalsRowCellStyle="Total"/>
    <tableColumn id="8" xr3:uid="{00000000-0010-0000-0000-000008000000}" name="Service Location Field" dataDxfId="3" totalsRowDxfId="10" dataCellStyle="Normal 20" totalsRowCellStyle="Total"/>
    <tableColumn id="9" xr3:uid="{00000000-0010-0000-0000-000009000000}" name="Local Educational Agency" dataDxfId="1" dataCellStyle="Normal 5" totalsRowCellStyle="Total"/>
    <tableColumn id="13" xr3:uid="{59AC7F47-4762-4DDC-B751-D7BCB379153D}" name="LEA Type" dataDxfId="2" dataCellStyle="Normal 5" totalsRowCellStyle="Total"/>
    <tableColumn id="10" xr3:uid="{00000000-0010-0000-0000-00000A000000}" name="2024–25_x000a_Final_x000a_Allocation" totalsRowFunction="custom" dataDxfId="9" totalsRowDxfId="8" dataCellStyle="Normal 20 2" totalsRowCellStyle="Total">
      <totalsRowFormula>SUBTOTAL(109, ApptLEA[2024–25
Final
Allocation])</totalsRowFormula>
    </tableColumn>
    <tableColumn id="11" xr3:uid="{00000000-0010-0000-0000-00000B000000}" name="9th_x000a_Apportionment" totalsRowFunction="custom" dataDxfId="7" totalsRowDxfId="6" dataCellStyle="Normal 20 2" totalsRowCellStyle="Total">
      <totalsRowFormula>SUBTOTAL(109, ApptLEA[9th
Apportionment])</totalsRow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Ninth Apportionment for Title II, Part A for fiscal year 2024-25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COE" displayName="COE" ref="A5:E44" totalsRowCount="1" headerRowDxfId="34" headerRowBorderDxfId="33" totalsRowCellStyle="Total">
  <autoFilter ref="A5:E43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County_x000a_Code" totalsRowLabel="Statewide Total" dataDxfId="32" totalsRowCellStyle="Total"/>
    <tableColumn id="2" xr3:uid="{00000000-0010-0000-0100-000002000000}" name="County Treasurer" dataDxfId="31" totalsRowDxfId="30" totalsRowCellStyle="Total"/>
    <tableColumn id="9" xr3:uid="{00000000-0010-0000-0100-000009000000}" name="Invoice Number" dataDxfId="29" dataCellStyle="Normal 5" totalsRowCellStyle="Total"/>
    <tableColumn id="11" xr3:uid="{00000000-0010-0000-0100-00000B000000}" name="County Total" totalsRowFunction="custom" dataDxfId="5" totalsRowDxfId="28" totalsRowCellStyle="Total">
      <totalsRowFormula>SUBTOTAL(109, COE[County Total])</totalsRowFormula>
    </tableColumn>
    <tableColumn id="3" xr3:uid="{319550E9-CFFA-41BD-8512-33C2D679726D}" name="Vouchers" dataDxfId="4" dataCellStyle="Normal 2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Ninth Apportionment for Title II, Part A for fiscal year 2024-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4"/>
  <sheetViews>
    <sheetView tabSelected="1" zoomScaleNormal="100" zoomScaleSheetLayoutView="100" workbookViewId="0"/>
  </sheetViews>
  <sheetFormatPr defaultColWidth="8.88671875" defaultRowHeight="15" x14ac:dyDescent="0.2"/>
  <cols>
    <col min="1" max="1" width="15.88671875" style="11" customWidth="1"/>
    <col min="2" max="2" width="13.109375" customWidth="1"/>
    <col min="3" max="3" width="9.6640625" style="7" customWidth="1"/>
    <col min="4" max="4" width="16" style="7" customWidth="1"/>
    <col min="5" max="5" width="9.6640625" style="7" customWidth="1"/>
    <col min="6" max="6" width="12" style="6" customWidth="1"/>
    <col min="7" max="7" width="12.109375" style="6" customWidth="1"/>
    <col min="8" max="8" width="13.33203125" style="7" customWidth="1"/>
    <col min="9" max="9" width="9.88671875" style="6" customWidth="1"/>
    <col min="10" max="10" width="50.77734375" style="2" customWidth="1"/>
    <col min="11" max="11" width="9.88671875" style="2" customWidth="1"/>
    <col min="12" max="12" width="15.88671875" customWidth="1"/>
    <col min="13" max="13" width="15.88671875" style="14" customWidth="1"/>
    <col min="14" max="14" width="13.88671875" style="2" customWidth="1"/>
    <col min="15" max="15" width="18.88671875" style="2" customWidth="1"/>
    <col min="16" max="16" width="14" customWidth="1"/>
    <col min="17" max="17" width="14.88671875" style="4" customWidth="1"/>
    <col min="18" max="18" width="15.109375" style="3" customWidth="1"/>
    <col min="19" max="19" width="15.6640625" style="3" customWidth="1"/>
    <col min="20" max="16384" width="8.88671875" style="1"/>
  </cols>
  <sheetData>
    <row r="1" spans="1:19" ht="23.25" customHeight="1" x14ac:dyDescent="0.35">
      <c r="A1" s="38" t="s">
        <v>526</v>
      </c>
      <c r="B1" s="38"/>
      <c r="C1" s="38"/>
      <c r="D1" s="38"/>
      <c r="E1" s="20"/>
      <c r="F1" s="42"/>
      <c r="G1" s="9"/>
      <c r="H1" s="42"/>
      <c r="I1" s="5"/>
      <c r="J1" s="5"/>
      <c r="K1" s="5"/>
      <c r="L1" s="12"/>
      <c r="M1" s="12"/>
      <c r="N1" s="1"/>
      <c r="O1" s="1"/>
      <c r="P1" s="1"/>
      <c r="Q1" s="1"/>
      <c r="R1" s="1"/>
      <c r="S1" s="1"/>
    </row>
    <row r="2" spans="1:19" ht="20.25" customHeight="1" x14ac:dyDescent="0.3">
      <c r="A2" s="46" t="s">
        <v>527</v>
      </c>
      <c r="B2" s="39"/>
      <c r="C2" s="39"/>
      <c r="D2" s="39"/>
      <c r="E2" s="39"/>
      <c r="F2" s="42"/>
      <c r="G2" s="9"/>
      <c r="H2" s="42"/>
      <c r="I2" s="5"/>
      <c r="J2" s="5"/>
      <c r="K2" s="5"/>
      <c r="L2" s="12"/>
      <c r="M2" s="12"/>
      <c r="N2" s="1"/>
      <c r="O2" s="1"/>
      <c r="P2" s="1"/>
      <c r="Q2" s="1"/>
      <c r="R2" s="1"/>
      <c r="S2" s="1"/>
    </row>
    <row r="3" spans="1:19" customFormat="1" ht="15.75" x14ac:dyDescent="0.25">
      <c r="A3" s="36" t="s">
        <v>9</v>
      </c>
      <c r="C3" s="7"/>
      <c r="D3" s="7"/>
      <c r="G3" t="s">
        <v>11</v>
      </c>
      <c r="L3" s="13"/>
      <c r="M3" s="13"/>
    </row>
    <row r="4" spans="1:19" s="21" customFormat="1" ht="15.75" x14ac:dyDescent="0.25">
      <c r="A4" s="51" t="s">
        <v>17</v>
      </c>
      <c r="C4" s="19"/>
      <c r="D4" s="19"/>
      <c r="L4" s="22"/>
      <c r="M4" s="22"/>
    </row>
    <row r="5" spans="1:19" customFormat="1" ht="15.75" thickBot="1" x14ac:dyDescent="0.25">
      <c r="A5" s="18" t="s">
        <v>569</v>
      </c>
      <c r="B5" s="18"/>
      <c r="C5" s="10"/>
      <c r="D5" s="10"/>
      <c r="L5" s="13"/>
      <c r="M5" s="13"/>
    </row>
    <row r="6" spans="1:19" ht="64.5" thickTop="1" thickBot="1" x14ac:dyDescent="0.3">
      <c r="A6" s="15" t="s">
        <v>15</v>
      </c>
      <c r="B6" s="16" t="s">
        <v>19</v>
      </c>
      <c r="C6" s="16" t="s">
        <v>16</v>
      </c>
      <c r="D6" s="16" t="s">
        <v>14</v>
      </c>
      <c r="E6" s="15" t="s">
        <v>0</v>
      </c>
      <c r="F6" s="15" t="s">
        <v>1</v>
      </c>
      <c r="G6" s="15" t="s">
        <v>2</v>
      </c>
      <c r="H6" s="15" t="s">
        <v>5</v>
      </c>
      <c r="I6" s="15" t="s">
        <v>4</v>
      </c>
      <c r="J6" s="37" t="s">
        <v>3</v>
      </c>
      <c r="K6" s="15" t="s">
        <v>18</v>
      </c>
      <c r="L6" s="15" t="s">
        <v>20</v>
      </c>
      <c r="M6" s="15" t="s">
        <v>21</v>
      </c>
      <c r="N6" s="1"/>
      <c r="O6" s="1"/>
      <c r="P6" s="1"/>
      <c r="Q6" s="1"/>
      <c r="R6" s="1"/>
      <c r="S6" s="1"/>
    </row>
    <row r="7" spans="1:19" ht="15.75" thickTop="1" x14ac:dyDescent="0.2">
      <c r="A7" s="23" t="s">
        <v>23</v>
      </c>
      <c r="B7" s="19" t="s">
        <v>24</v>
      </c>
      <c r="C7" s="19">
        <v>1</v>
      </c>
      <c r="D7" s="23" t="s">
        <v>25</v>
      </c>
      <c r="E7" s="26" t="s">
        <v>26</v>
      </c>
      <c r="F7" s="27" t="s">
        <v>27</v>
      </c>
      <c r="G7" s="26" t="s">
        <v>28</v>
      </c>
      <c r="H7" s="26" t="s">
        <v>29</v>
      </c>
      <c r="I7" s="28" t="s">
        <v>27</v>
      </c>
      <c r="J7" s="52" t="s">
        <v>30</v>
      </c>
      <c r="K7" s="26" t="s">
        <v>31</v>
      </c>
      <c r="L7" s="29">
        <v>170869</v>
      </c>
      <c r="M7" s="30">
        <v>586</v>
      </c>
      <c r="N7" s="1"/>
      <c r="O7" s="1"/>
      <c r="P7" s="1"/>
      <c r="Q7" s="1"/>
      <c r="R7" s="1"/>
      <c r="S7" s="1"/>
    </row>
    <row r="8" spans="1:19" x14ac:dyDescent="0.2">
      <c r="A8" s="25" t="s">
        <v>32</v>
      </c>
      <c r="B8" s="19" t="s">
        <v>33</v>
      </c>
      <c r="C8" s="19">
        <v>5</v>
      </c>
      <c r="D8" s="23" t="s">
        <v>34</v>
      </c>
      <c r="E8" s="31" t="s">
        <v>35</v>
      </c>
      <c r="F8" s="32" t="s">
        <v>36</v>
      </c>
      <c r="G8" s="31" t="s">
        <v>28</v>
      </c>
      <c r="H8" s="31" t="s">
        <v>29</v>
      </c>
      <c r="I8" s="33" t="s">
        <v>36</v>
      </c>
      <c r="J8" s="53" t="s">
        <v>37</v>
      </c>
      <c r="K8" s="31" t="s">
        <v>31</v>
      </c>
      <c r="L8" s="34">
        <v>63226</v>
      </c>
      <c r="M8" s="35">
        <v>2741</v>
      </c>
      <c r="N8" s="1"/>
      <c r="O8" s="1"/>
      <c r="P8" s="1"/>
      <c r="Q8" s="1"/>
      <c r="R8" s="1"/>
      <c r="S8" s="1"/>
    </row>
    <row r="9" spans="1:19" x14ac:dyDescent="0.2">
      <c r="A9" s="25" t="s">
        <v>38</v>
      </c>
      <c r="B9" s="19" t="s">
        <v>39</v>
      </c>
      <c r="C9" s="19">
        <v>50</v>
      </c>
      <c r="D9" s="23" t="s">
        <v>40</v>
      </c>
      <c r="E9" s="31" t="s">
        <v>41</v>
      </c>
      <c r="F9" s="32" t="s">
        <v>42</v>
      </c>
      <c r="G9" s="31" t="s">
        <v>28</v>
      </c>
      <c r="H9" s="31" t="s">
        <v>29</v>
      </c>
      <c r="I9" s="33" t="s">
        <v>42</v>
      </c>
      <c r="J9" s="53" t="s">
        <v>43</v>
      </c>
      <c r="K9" s="31" t="s">
        <v>31</v>
      </c>
      <c r="L9" s="34">
        <v>30587</v>
      </c>
      <c r="M9" s="35">
        <v>28040</v>
      </c>
      <c r="N9" s="1"/>
      <c r="O9" s="1"/>
      <c r="P9" s="1"/>
      <c r="Q9" s="1"/>
      <c r="R9" s="1"/>
      <c r="S9" s="1"/>
    </row>
    <row r="10" spans="1:19" x14ac:dyDescent="0.2">
      <c r="A10" s="25" t="s">
        <v>38</v>
      </c>
      <c r="B10" s="19" t="s">
        <v>39</v>
      </c>
      <c r="C10" s="19">
        <v>50</v>
      </c>
      <c r="D10" s="23" t="s">
        <v>44</v>
      </c>
      <c r="E10" s="31" t="s">
        <v>41</v>
      </c>
      <c r="F10" s="32" t="s">
        <v>45</v>
      </c>
      <c r="G10" s="31" t="s">
        <v>28</v>
      </c>
      <c r="H10" s="31" t="s">
        <v>29</v>
      </c>
      <c r="I10" s="33" t="s">
        <v>45</v>
      </c>
      <c r="J10" s="53" t="s">
        <v>46</v>
      </c>
      <c r="K10" s="31" t="s">
        <v>31</v>
      </c>
      <c r="L10" s="34">
        <v>1154622</v>
      </c>
      <c r="M10" s="35">
        <v>350918</v>
      </c>
      <c r="N10" s="1"/>
      <c r="O10" s="1"/>
      <c r="P10" s="1"/>
      <c r="Q10" s="1"/>
      <c r="R10" s="1"/>
      <c r="S10" s="1"/>
    </row>
    <row r="11" spans="1:19" x14ac:dyDescent="0.2">
      <c r="A11" s="25" t="s">
        <v>47</v>
      </c>
      <c r="B11" s="19" t="s">
        <v>48</v>
      </c>
      <c r="C11" s="19">
        <v>10</v>
      </c>
      <c r="D11" s="23" t="s">
        <v>49</v>
      </c>
      <c r="E11" s="31" t="s">
        <v>50</v>
      </c>
      <c r="F11" s="32" t="s">
        <v>51</v>
      </c>
      <c r="G11" s="31" t="s">
        <v>28</v>
      </c>
      <c r="H11" s="31" t="s">
        <v>29</v>
      </c>
      <c r="I11" s="33" t="s">
        <v>51</v>
      </c>
      <c r="J11" s="53" t="s">
        <v>52</v>
      </c>
      <c r="K11" s="31" t="s">
        <v>31</v>
      </c>
      <c r="L11" s="34">
        <v>25922</v>
      </c>
      <c r="M11" s="35">
        <v>14464</v>
      </c>
      <c r="N11" s="1"/>
      <c r="O11" s="1"/>
      <c r="P11" s="1"/>
      <c r="Q11" s="1"/>
      <c r="R11" s="1"/>
      <c r="S11" s="1"/>
    </row>
    <row r="12" spans="1:19" x14ac:dyDescent="0.2">
      <c r="A12" s="25" t="s">
        <v>47</v>
      </c>
      <c r="B12" s="19" t="s">
        <v>48</v>
      </c>
      <c r="C12" s="19">
        <v>10</v>
      </c>
      <c r="D12" s="23" t="s">
        <v>53</v>
      </c>
      <c r="E12" s="31" t="s">
        <v>50</v>
      </c>
      <c r="F12" s="32" t="s">
        <v>54</v>
      </c>
      <c r="G12" s="31" t="s">
        <v>28</v>
      </c>
      <c r="H12" s="31" t="s">
        <v>29</v>
      </c>
      <c r="I12" s="33" t="s">
        <v>54</v>
      </c>
      <c r="J12" s="53" t="s">
        <v>55</v>
      </c>
      <c r="K12" s="31" t="s">
        <v>31</v>
      </c>
      <c r="L12" s="34">
        <v>755741</v>
      </c>
      <c r="M12" s="35">
        <v>403951</v>
      </c>
      <c r="N12" s="1"/>
      <c r="O12" s="1"/>
      <c r="P12" s="1"/>
      <c r="Q12" s="1"/>
      <c r="R12" s="1"/>
      <c r="S12" s="1"/>
    </row>
    <row r="13" spans="1:19" x14ac:dyDescent="0.2">
      <c r="A13" s="25" t="s">
        <v>47</v>
      </c>
      <c r="B13" s="19" t="s">
        <v>48</v>
      </c>
      <c r="C13" s="19">
        <v>10</v>
      </c>
      <c r="D13" s="23" t="s">
        <v>56</v>
      </c>
      <c r="E13" s="31" t="s">
        <v>50</v>
      </c>
      <c r="F13" s="32" t="s">
        <v>57</v>
      </c>
      <c r="G13" s="31" t="s">
        <v>28</v>
      </c>
      <c r="H13" s="31" t="s">
        <v>29</v>
      </c>
      <c r="I13" s="33" t="s">
        <v>57</v>
      </c>
      <c r="J13" s="53" t="s">
        <v>58</v>
      </c>
      <c r="K13" s="31" t="s">
        <v>31</v>
      </c>
      <c r="L13" s="34">
        <v>196808</v>
      </c>
      <c r="M13" s="35">
        <v>30631</v>
      </c>
      <c r="N13" s="1"/>
      <c r="O13" s="1"/>
      <c r="P13" s="1"/>
      <c r="Q13" s="1"/>
      <c r="R13" s="1"/>
      <c r="S13" s="1"/>
    </row>
    <row r="14" spans="1:19" x14ac:dyDescent="0.2">
      <c r="A14" s="25" t="s">
        <v>47</v>
      </c>
      <c r="B14" s="19" t="s">
        <v>48</v>
      </c>
      <c r="C14" s="19">
        <v>10</v>
      </c>
      <c r="D14" s="23" t="s">
        <v>59</v>
      </c>
      <c r="E14" s="31" t="s">
        <v>50</v>
      </c>
      <c r="F14" s="32" t="s">
        <v>60</v>
      </c>
      <c r="G14" s="31" t="s">
        <v>28</v>
      </c>
      <c r="H14" s="31" t="s">
        <v>29</v>
      </c>
      <c r="I14" s="33" t="s">
        <v>60</v>
      </c>
      <c r="J14" s="53" t="s">
        <v>61</v>
      </c>
      <c r="K14" s="31" t="s">
        <v>31</v>
      </c>
      <c r="L14" s="34">
        <v>66515</v>
      </c>
      <c r="M14" s="35">
        <v>5837</v>
      </c>
      <c r="N14" s="1"/>
      <c r="O14" s="1"/>
      <c r="P14" s="1"/>
      <c r="Q14" s="1"/>
      <c r="R14" s="1"/>
      <c r="S14" s="1"/>
    </row>
    <row r="15" spans="1:19" x14ac:dyDescent="0.2">
      <c r="A15" s="25" t="s">
        <v>62</v>
      </c>
      <c r="B15" s="19" t="s">
        <v>63</v>
      </c>
      <c r="C15" s="19">
        <v>1</v>
      </c>
      <c r="D15" s="23" t="s">
        <v>64</v>
      </c>
      <c r="E15" s="31" t="s">
        <v>65</v>
      </c>
      <c r="F15" s="32" t="s">
        <v>66</v>
      </c>
      <c r="G15" s="31" t="s">
        <v>28</v>
      </c>
      <c r="H15" s="31" t="s">
        <v>29</v>
      </c>
      <c r="I15" s="33" t="s">
        <v>66</v>
      </c>
      <c r="J15" s="53" t="s">
        <v>67</v>
      </c>
      <c r="K15" s="31" t="s">
        <v>31</v>
      </c>
      <c r="L15" s="34">
        <v>2063</v>
      </c>
      <c r="M15" s="35">
        <v>1138</v>
      </c>
      <c r="N15" s="1"/>
      <c r="O15" s="1"/>
      <c r="P15" s="1"/>
      <c r="Q15" s="1"/>
      <c r="R15" s="1"/>
      <c r="S15" s="1"/>
    </row>
    <row r="16" spans="1:19" x14ac:dyDescent="0.2">
      <c r="A16" s="25" t="s">
        <v>62</v>
      </c>
      <c r="B16" s="19" t="s">
        <v>63</v>
      </c>
      <c r="C16" s="19">
        <v>1</v>
      </c>
      <c r="D16" s="23" t="s">
        <v>524</v>
      </c>
      <c r="E16" s="31">
        <v>12</v>
      </c>
      <c r="F16" s="32">
        <v>62851</v>
      </c>
      <c r="G16" s="31" t="s">
        <v>28</v>
      </c>
      <c r="H16" s="31" t="s">
        <v>29</v>
      </c>
      <c r="I16" s="33">
        <v>62851</v>
      </c>
      <c r="J16" s="53" t="s">
        <v>525</v>
      </c>
      <c r="K16" s="31" t="s">
        <v>31</v>
      </c>
      <c r="L16" s="34">
        <v>1009</v>
      </c>
      <c r="M16" s="35">
        <v>48</v>
      </c>
      <c r="N16" s="1"/>
      <c r="O16" s="1"/>
      <c r="P16" s="1"/>
      <c r="Q16" s="1"/>
      <c r="R16" s="1"/>
      <c r="S16" s="1"/>
    </row>
    <row r="17" spans="1:19" x14ac:dyDescent="0.2">
      <c r="A17" s="25" t="s">
        <v>62</v>
      </c>
      <c r="B17" s="19" t="s">
        <v>63</v>
      </c>
      <c r="C17" s="19">
        <v>1</v>
      </c>
      <c r="D17" s="23" t="s">
        <v>68</v>
      </c>
      <c r="E17" s="31" t="s">
        <v>65</v>
      </c>
      <c r="F17" s="32" t="s">
        <v>69</v>
      </c>
      <c r="G17" s="31" t="s">
        <v>28</v>
      </c>
      <c r="H17" s="31" t="s">
        <v>29</v>
      </c>
      <c r="I17" s="33" t="s">
        <v>69</v>
      </c>
      <c r="J17" s="53" t="s">
        <v>70</v>
      </c>
      <c r="K17" s="31" t="s">
        <v>31</v>
      </c>
      <c r="L17" s="34">
        <v>66782</v>
      </c>
      <c r="M17" s="35">
        <v>31880</v>
      </c>
      <c r="N17" s="1"/>
      <c r="O17" s="1"/>
      <c r="P17" s="1"/>
      <c r="Q17" s="1"/>
      <c r="R17" s="1"/>
      <c r="S17" s="1"/>
    </row>
    <row r="18" spans="1:19" x14ac:dyDescent="0.2">
      <c r="A18" s="25" t="s">
        <v>71</v>
      </c>
      <c r="B18" s="19" t="s">
        <v>72</v>
      </c>
      <c r="C18" s="19">
        <v>14</v>
      </c>
      <c r="D18" s="23" t="s">
        <v>73</v>
      </c>
      <c r="E18" s="31" t="s">
        <v>74</v>
      </c>
      <c r="F18" s="32" t="s">
        <v>75</v>
      </c>
      <c r="G18" s="31" t="s">
        <v>28</v>
      </c>
      <c r="H18" s="31" t="s">
        <v>29</v>
      </c>
      <c r="I18" s="33" t="s">
        <v>75</v>
      </c>
      <c r="J18" s="53" t="s">
        <v>76</v>
      </c>
      <c r="K18" s="31" t="s">
        <v>31</v>
      </c>
      <c r="L18" s="34">
        <v>10075</v>
      </c>
      <c r="M18" s="35">
        <v>1211</v>
      </c>
      <c r="N18" s="1"/>
      <c r="O18" s="1"/>
      <c r="P18" s="1"/>
      <c r="Q18" s="1"/>
      <c r="R18" s="1"/>
      <c r="S18" s="1"/>
    </row>
    <row r="19" spans="1:19" x14ac:dyDescent="0.2">
      <c r="A19" s="25" t="s">
        <v>77</v>
      </c>
      <c r="B19" s="19" t="s">
        <v>78</v>
      </c>
      <c r="C19" s="19">
        <v>2</v>
      </c>
      <c r="D19" s="23" t="s">
        <v>79</v>
      </c>
      <c r="E19" s="31" t="s">
        <v>80</v>
      </c>
      <c r="F19" s="32" t="s">
        <v>81</v>
      </c>
      <c r="G19" s="31" t="s">
        <v>28</v>
      </c>
      <c r="H19" s="31" t="s">
        <v>29</v>
      </c>
      <c r="I19" s="33" t="s">
        <v>81</v>
      </c>
      <c r="J19" s="53" t="s">
        <v>82</v>
      </c>
      <c r="K19" s="31" t="s">
        <v>83</v>
      </c>
      <c r="L19" s="34">
        <v>70432</v>
      </c>
      <c r="M19" s="35">
        <v>12640</v>
      </c>
      <c r="N19" s="1"/>
      <c r="O19" s="1"/>
      <c r="P19" s="1"/>
      <c r="Q19" s="1"/>
      <c r="R19" s="1"/>
      <c r="S19" s="1"/>
    </row>
    <row r="20" spans="1:19" x14ac:dyDescent="0.2">
      <c r="A20" s="25" t="s">
        <v>77</v>
      </c>
      <c r="B20" s="19" t="s">
        <v>78</v>
      </c>
      <c r="C20" s="19">
        <v>2</v>
      </c>
      <c r="D20" s="23" t="s">
        <v>84</v>
      </c>
      <c r="E20" s="31" t="s">
        <v>80</v>
      </c>
      <c r="F20" s="32" t="s">
        <v>85</v>
      </c>
      <c r="G20" s="31" t="s">
        <v>28</v>
      </c>
      <c r="H20" s="31" t="s">
        <v>29</v>
      </c>
      <c r="I20" s="33" t="s">
        <v>85</v>
      </c>
      <c r="J20" s="53" t="s">
        <v>86</v>
      </c>
      <c r="K20" s="31" t="s">
        <v>31</v>
      </c>
      <c r="L20" s="34">
        <v>2092046</v>
      </c>
      <c r="M20" s="35">
        <v>103103</v>
      </c>
      <c r="N20" s="1"/>
      <c r="O20" s="1"/>
      <c r="P20" s="1"/>
      <c r="Q20" s="1"/>
      <c r="R20" s="1"/>
      <c r="S20" s="1"/>
    </row>
    <row r="21" spans="1:19" x14ac:dyDescent="0.2">
      <c r="A21" s="25" t="s">
        <v>77</v>
      </c>
      <c r="B21" s="19" t="s">
        <v>78</v>
      </c>
      <c r="C21" s="19">
        <v>2</v>
      </c>
      <c r="D21" s="23" t="s">
        <v>87</v>
      </c>
      <c r="E21" s="31" t="s">
        <v>80</v>
      </c>
      <c r="F21" s="32" t="s">
        <v>88</v>
      </c>
      <c r="G21" s="31" t="s">
        <v>28</v>
      </c>
      <c r="H21" s="31" t="s">
        <v>29</v>
      </c>
      <c r="I21" s="33" t="s">
        <v>88</v>
      </c>
      <c r="J21" s="53" t="s">
        <v>89</v>
      </c>
      <c r="K21" s="31" t="s">
        <v>31</v>
      </c>
      <c r="L21" s="34">
        <v>155153</v>
      </c>
      <c r="M21" s="35">
        <v>35381</v>
      </c>
      <c r="N21" s="1"/>
      <c r="O21" s="1"/>
      <c r="P21" s="1"/>
      <c r="Q21" s="1"/>
      <c r="R21" s="1"/>
      <c r="S21" s="1"/>
    </row>
    <row r="22" spans="1:19" x14ac:dyDescent="0.2">
      <c r="A22" s="25" t="s">
        <v>77</v>
      </c>
      <c r="B22" s="19" t="s">
        <v>78</v>
      </c>
      <c r="C22" s="19">
        <v>2</v>
      </c>
      <c r="D22" s="23" t="s">
        <v>90</v>
      </c>
      <c r="E22" s="31" t="s">
        <v>80</v>
      </c>
      <c r="F22" s="32" t="s">
        <v>91</v>
      </c>
      <c r="G22" s="31" t="s">
        <v>28</v>
      </c>
      <c r="H22" s="31" t="s">
        <v>29</v>
      </c>
      <c r="I22" s="33" t="s">
        <v>91</v>
      </c>
      <c r="J22" s="53" t="s">
        <v>92</v>
      </c>
      <c r="K22" s="31" t="s">
        <v>31</v>
      </c>
      <c r="L22" s="34">
        <v>203075</v>
      </c>
      <c r="M22" s="35">
        <v>47319</v>
      </c>
      <c r="N22" s="1"/>
      <c r="O22" s="1"/>
      <c r="P22" s="1"/>
      <c r="Q22" s="1"/>
      <c r="R22" s="1"/>
      <c r="S22" s="1"/>
    </row>
    <row r="23" spans="1:19" x14ac:dyDescent="0.2">
      <c r="A23" s="25" t="s">
        <v>77</v>
      </c>
      <c r="B23" s="19" t="s">
        <v>78</v>
      </c>
      <c r="C23" s="19">
        <v>2</v>
      </c>
      <c r="D23" s="23" t="s">
        <v>93</v>
      </c>
      <c r="E23" s="31" t="s">
        <v>80</v>
      </c>
      <c r="F23" s="32" t="s">
        <v>94</v>
      </c>
      <c r="G23" s="31" t="s">
        <v>28</v>
      </c>
      <c r="H23" s="31" t="s">
        <v>29</v>
      </c>
      <c r="I23" s="33" t="s">
        <v>94</v>
      </c>
      <c r="J23" s="53" t="s">
        <v>95</v>
      </c>
      <c r="K23" s="31" t="s">
        <v>31</v>
      </c>
      <c r="L23" s="34">
        <v>478634</v>
      </c>
      <c r="M23" s="35">
        <v>52507</v>
      </c>
      <c r="N23" s="1"/>
      <c r="O23" s="1"/>
      <c r="P23" s="1"/>
      <c r="Q23" s="1"/>
      <c r="R23" s="1"/>
      <c r="S23" s="1"/>
    </row>
    <row r="24" spans="1:19" x14ac:dyDescent="0.2">
      <c r="A24" s="25" t="s">
        <v>77</v>
      </c>
      <c r="B24" s="19" t="s">
        <v>78</v>
      </c>
      <c r="C24" s="19">
        <v>2</v>
      </c>
      <c r="D24" s="23" t="s">
        <v>96</v>
      </c>
      <c r="E24" s="31" t="s">
        <v>80</v>
      </c>
      <c r="F24" s="32" t="s">
        <v>97</v>
      </c>
      <c r="G24" s="31" t="s">
        <v>28</v>
      </c>
      <c r="H24" s="31" t="s">
        <v>29</v>
      </c>
      <c r="I24" s="33" t="s">
        <v>97</v>
      </c>
      <c r="J24" s="53" t="s">
        <v>98</v>
      </c>
      <c r="K24" s="31" t="s">
        <v>31</v>
      </c>
      <c r="L24" s="34">
        <v>2065562</v>
      </c>
      <c r="M24" s="35">
        <v>47760</v>
      </c>
      <c r="N24" s="1"/>
      <c r="O24" s="1"/>
      <c r="P24" s="1"/>
      <c r="Q24" s="1"/>
      <c r="R24" s="1"/>
      <c r="S24" s="1"/>
    </row>
    <row r="25" spans="1:19" x14ac:dyDescent="0.2">
      <c r="A25" s="25" t="s">
        <v>77</v>
      </c>
      <c r="B25" s="19" t="s">
        <v>78</v>
      </c>
      <c r="C25" s="19">
        <v>2</v>
      </c>
      <c r="D25" s="23" t="s">
        <v>99</v>
      </c>
      <c r="E25" s="31" t="s">
        <v>80</v>
      </c>
      <c r="F25" s="32" t="s">
        <v>100</v>
      </c>
      <c r="G25" s="31" t="s">
        <v>28</v>
      </c>
      <c r="H25" s="31" t="s">
        <v>29</v>
      </c>
      <c r="I25" s="33" t="s">
        <v>100</v>
      </c>
      <c r="J25" s="53" t="s">
        <v>101</v>
      </c>
      <c r="K25" s="31" t="s">
        <v>31</v>
      </c>
      <c r="L25" s="34">
        <v>149564</v>
      </c>
      <c r="M25" s="35">
        <v>25062</v>
      </c>
      <c r="N25" s="1"/>
      <c r="O25" s="1"/>
      <c r="P25" s="1"/>
      <c r="Q25" s="1"/>
      <c r="R25" s="1"/>
      <c r="S25" s="1"/>
    </row>
    <row r="26" spans="1:19" x14ac:dyDescent="0.2">
      <c r="A26" s="25" t="s">
        <v>77</v>
      </c>
      <c r="B26" s="19" t="s">
        <v>78</v>
      </c>
      <c r="C26" s="19">
        <v>2</v>
      </c>
      <c r="D26" s="23" t="s">
        <v>102</v>
      </c>
      <c r="E26" s="31" t="s">
        <v>80</v>
      </c>
      <c r="F26" s="32" t="s">
        <v>103</v>
      </c>
      <c r="G26" s="31" t="s">
        <v>28</v>
      </c>
      <c r="H26" s="31" t="s">
        <v>29</v>
      </c>
      <c r="I26" s="33" t="s">
        <v>103</v>
      </c>
      <c r="J26" s="53" t="s">
        <v>104</v>
      </c>
      <c r="K26" s="31" t="s">
        <v>31</v>
      </c>
      <c r="L26" s="34">
        <v>16788</v>
      </c>
      <c r="M26" s="35">
        <v>3450</v>
      </c>
      <c r="N26" s="1"/>
      <c r="O26" s="1"/>
      <c r="P26" s="1"/>
      <c r="Q26" s="1"/>
      <c r="R26" s="1"/>
      <c r="S26" s="1"/>
    </row>
    <row r="27" spans="1:19" x14ac:dyDescent="0.2">
      <c r="A27" s="25" t="s">
        <v>77</v>
      </c>
      <c r="B27" s="19" t="s">
        <v>78</v>
      </c>
      <c r="C27" s="19">
        <v>2</v>
      </c>
      <c r="D27" s="23" t="s">
        <v>105</v>
      </c>
      <c r="E27" s="31" t="s">
        <v>80</v>
      </c>
      <c r="F27" s="32" t="s">
        <v>106</v>
      </c>
      <c r="G27" s="31" t="s">
        <v>28</v>
      </c>
      <c r="H27" s="31" t="s">
        <v>29</v>
      </c>
      <c r="I27" s="33" t="s">
        <v>106</v>
      </c>
      <c r="J27" s="53" t="s">
        <v>107</v>
      </c>
      <c r="K27" s="31" t="s">
        <v>31</v>
      </c>
      <c r="L27" s="34">
        <v>68190</v>
      </c>
      <c r="M27" s="35">
        <v>20684</v>
      </c>
      <c r="N27" s="1"/>
      <c r="O27" s="1"/>
      <c r="P27" s="1"/>
      <c r="Q27" s="1"/>
      <c r="R27" s="1"/>
      <c r="S27" s="1"/>
    </row>
    <row r="28" spans="1:19" x14ac:dyDescent="0.2">
      <c r="A28" s="23" t="s">
        <v>77</v>
      </c>
      <c r="B28" s="19" t="s">
        <v>78</v>
      </c>
      <c r="C28" s="19">
        <v>2</v>
      </c>
      <c r="D28" s="23" t="s">
        <v>108</v>
      </c>
      <c r="E28" s="31" t="s">
        <v>80</v>
      </c>
      <c r="F28" s="32" t="s">
        <v>103</v>
      </c>
      <c r="G28" s="31" t="s">
        <v>109</v>
      </c>
      <c r="H28" s="31" t="s">
        <v>110</v>
      </c>
      <c r="I28" s="33" t="s">
        <v>111</v>
      </c>
      <c r="J28" s="53" t="s">
        <v>112</v>
      </c>
      <c r="K28" s="31" t="s">
        <v>113</v>
      </c>
      <c r="L28" s="34">
        <v>15039</v>
      </c>
      <c r="M28" s="35">
        <v>1252</v>
      </c>
      <c r="N28" s="1"/>
      <c r="O28" s="1"/>
      <c r="P28" s="1"/>
      <c r="Q28" s="1"/>
      <c r="R28" s="1"/>
      <c r="S28" s="1"/>
    </row>
    <row r="29" spans="1:19" x14ac:dyDescent="0.2">
      <c r="A29" s="23" t="s">
        <v>114</v>
      </c>
      <c r="B29" s="19" t="s">
        <v>115</v>
      </c>
      <c r="C29" s="19">
        <v>22</v>
      </c>
      <c r="D29" s="23" t="s">
        <v>116</v>
      </c>
      <c r="E29" s="31" t="s">
        <v>117</v>
      </c>
      <c r="F29" s="32" t="s">
        <v>118</v>
      </c>
      <c r="G29" s="31" t="s">
        <v>28</v>
      </c>
      <c r="H29" s="31" t="s">
        <v>29</v>
      </c>
      <c r="I29" s="33" t="s">
        <v>118</v>
      </c>
      <c r="J29" s="53" t="s">
        <v>119</v>
      </c>
      <c r="K29" s="31" t="s">
        <v>31</v>
      </c>
      <c r="L29" s="34">
        <v>62252</v>
      </c>
      <c r="M29" s="35">
        <v>22067</v>
      </c>
      <c r="N29" s="1"/>
      <c r="O29" s="1"/>
      <c r="P29" s="1"/>
      <c r="Q29" s="1"/>
      <c r="R29" s="1"/>
      <c r="S29" s="1"/>
    </row>
    <row r="30" spans="1:19" x14ac:dyDescent="0.2">
      <c r="A30" s="23" t="s">
        <v>114</v>
      </c>
      <c r="B30" s="19" t="s">
        <v>115</v>
      </c>
      <c r="C30" s="19">
        <v>22</v>
      </c>
      <c r="D30" s="23" t="s">
        <v>120</v>
      </c>
      <c r="E30" s="31" t="s">
        <v>117</v>
      </c>
      <c r="F30" s="32" t="s">
        <v>121</v>
      </c>
      <c r="G30" s="31" t="s">
        <v>28</v>
      </c>
      <c r="H30" s="31" t="s">
        <v>29</v>
      </c>
      <c r="I30" s="33" t="s">
        <v>121</v>
      </c>
      <c r="J30" s="53" t="s">
        <v>122</v>
      </c>
      <c r="K30" s="31" t="s">
        <v>31</v>
      </c>
      <c r="L30" s="34">
        <v>82785</v>
      </c>
      <c r="M30" s="35">
        <v>48792</v>
      </c>
      <c r="N30" s="1"/>
      <c r="O30" s="1"/>
      <c r="P30" s="1"/>
      <c r="Q30" s="1"/>
      <c r="R30" s="1"/>
      <c r="S30" s="1"/>
    </row>
    <row r="31" spans="1:19" x14ac:dyDescent="0.2">
      <c r="A31" s="23" t="s">
        <v>114</v>
      </c>
      <c r="B31" s="19" t="s">
        <v>115</v>
      </c>
      <c r="C31" s="19">
        <v>22</v>
      </c>
      <c r="D31" s="23" t="s">
        <v>123</v>
      </c>
      <c r="E31" s="31" t="s">
        <v>117</v>
      </c>
      <c r="F31" s="32" t="s">
        <v>118</v>
      </c>
      <c r="G31" s="31" t="s">
        <v>124</v>
      </c>
      <c r="H31" s="31" t="s">
        <v>125</v>
      </c>
      <c r="I31" s="33" t="s">
        <v>126</v>
      </c>
      <c r="J31" s="53" t="s">
        <v>127</v>
      </c>
      <c r="K31" s="31" t="s">
        <v>113</v>
      </c>
      <c r="L31" s="34">
        <v>21985</v>
      </c>
      <c r="M31" s="35">
        <v>8606</v>
      </c>
      <c r="N31" s="1"/>
      <c r="O31" s="1"/>
      <c r="P31" s="1"/>
      <c r="Q31" s="1"/>
      <c r="R31" s="1"/>
      <c r="S31" s="1"/>
    </row>
    <row r="32" spans="1:19" x14ac:dyDescent="0.2">
      <c r="A32" s="23" t="s">
        <v>128</v>
      </c>
      <c r="B32" s="19" t="s">
        <v>129</v>
      </c>
      <c r="C32" s="19">
        <v>5</v>
      </c>
      <c r="D32" s="23" t="s">
        <v>130</v>
      </c>
      <c r="E32" s="31" t="s">
        <v>131</v>
      </c>
      <c r="F32" s="32" t="s">
        <v>132</v>
      </c>
      <c r="G32" s="31" t="s">
        <v>28</v>
      </c>
      <c r="H32" s="31" t="s">
        <v>29</v>
      </c>
      <c r="I32" s="33" t="s">
        <v>132</v>
      </c>
      <c r="J32" s="53" t="s">
        <v>133</v>
      </c>
      <c r="K32" s="31" t="s">
        <v>31</v>
      </c>
      <c r="L32" s="34">
        <v>46534</v>
      </c>
      <c r="M32" s="35">
        <v>7378</v>
      </c>
      <c r="N32" s="1"/>
      <c r="O32" s="1"/>
      <c r="P32" s="1"/>
      <c r="Q32" s="1"/>
      <c r="R32" s="1"/>
      <c r="S32" s="1"/>
    </row>
    <row r="33" spans="1:19" x14ac:dyDescent="0.2">
      <c r="A33" s="23" t="s">
        <v>134</v>
      </c>
      <c r="B33" s="19" t="s">
        <v>135</v>
      </c>
      <c r="C33" s="19">
        <v>1</v>
      </c>
      <c r="D33" s="23" t="s">
        <v>136</v>
      </c>
      <c r="E33" s="31" t="s">
        <v>137</v>
      </c>
      <c r="F33" s="32" t="s">
        <v>138</v>
      </c>
      <c r="G33" s="31" t="s">
        <v>28</v>
      </c>
      <c r="H33" s="31" t="s">
        <v>29</v>
      </c>
      <c r="I33" s="33" t="s">
        <v>138</v>
      </c>
      <c r="J33" s="53" t="s">
        <v>139</v>
      </c>
      <c r="K33" s="31" t="s">
        <v>31</v>
      </c>
      <c r="L33" s="34">
        <v>14711</v>
      </c>
      <c r="M33" s="35">
        <v>279</v>
      </c>
      <c r="N33" s="1"/>
      <c r="O33" s="1"/>
      <c r="P33" s="1"/>
      <c r="Q33" s="1"/>
      <c r="R33" s="1"/>
      <c r="S33" s="1"/>
    </row>
    <row r="34" spans="1:19" x14ac:dyDescent="0.2">
      <c r="A34" s="23" t="s">
        <v>140</v>
      </c>
      <c r="B34" s="19" t="s">
        <v>141</v>
      </c>
      <c r="C34" s="19">
        <v>1</v>
      </c>
      <c r="D34" s="23" t="s">
        <v>142</v>
      </c>
      <c r="E34" s="31" t="s">
        <v>143</v>
      </c>
      <c r="F34" s="32" t="s">
        <v>144</v>
      </c>
      <c r="G34" s="31" t="s">
        <v>28</v>
      </c>
      <c r="H34" s="31" t="s">
        <v>29</v>
      </c>
      <c r="I34" s="33" t="s">
        <v>144</v>
      </c>
      <c r="J34" s="53" t="s">
        <v>145</v>
      </c>
      <c r="K34" s="31" t="s">
        <v>31</v>
      </c>
      <c r="L34" s="34">
        <v>1094114</v>
      </c>
      <c r="M34" s="35">
        <v>88278</v>
      </c>
      <c r="N34" s="1"/>
      <c r="O34" s="1"/>
      <c r="P34" s="1"/>
      <c r="Q34" s="1"/>
      <c r="R34" s="1"/>
      <c r="S34" s="1"/>
    </row>
    <row r="35" spans="1:19" x14ac:dyDescent="0.2">
      <c r="A35" s="23" t="s">
        <v>140</v>
      </c>
      <c r="B35" s="19" t="s">
        <v>141</v>
      </c>
      <c r="C35" s="19">
        <v>1</v>
      </c>
      <c r="D35" s="23" t="s">
        <v>146</v>
      </c>
      <c r="E35" s="31" t="s">
        <v>143</v>
      </c>
      <c r="F35" s="32" t="s">
        <v>147</v>
      </c>
      <c r="G35" s="31" t="s">
        <v>28</v>
      </c>
      <c r="H35" s="31" t="s">
        <v>29</v>
      </c>
      <c r="I35" s="33" t="s">
        <v>147</v>
      </c>
      <c r="J35" s="53" t="s">
        <v>148</v>
      </c>
      <c r="K35" s="31" t="s">
        <v>31</v>
      </c>
      <c r="L35" s="34">
        <v>400518</v>
      </c>
      <c r="M35" s="35">
        <v>99608</v>
      </c>
      <c r="N35" s="1"/>
      <c r="O35" s="1"/>
      <c r="P35" s="1"/>
      <c r="Q35" s="1"/>
      <c r="R35" s="1"/>
      <c r="S35" s="1"/>
    </row>
    <row r="36" spans="1:19" x14ac:dyDescent="0.2">
      <c r="A36" s="23" t="s">
        <v>140</v>
      </c>
      <c r="B36" s="19" t="s">
        <v>141</v>
      </c>
      <c r="C36" s="19">
        <v>1</v>
      </c>
      <c r="D36" s="23" t="s">
        <v>149</v>
      </c>
      <c r="E36" s="31" t="s">
        <v>143</v>
      </c>
      <c r="F36" s="32" t="s">
        <v>150</v>
      </c>
      <c r="G36" s="31" t="s">
        <v>28</v>
      </c>
      <c r="H36" s="31" t="s">
        <v>29</v>
      </c>
      <c r="I36" s="33" t="s">
        <v>150</v>
      </c>
      <c r="J36" s="53" t="s">
        <v>151</v>
      </c>
      <c r="K36" s="31" t="s">
        <v>31</v>
      </c>
      <c r="L36" s="34">
        <v>450689</v>
      </c>
      <c r="M36" s="35">
        <v>104809</v>
      </c>
      <c r="N36" s="1"/>
      <c r="O36" s="1"/>
      <c r="P36" s="1"/>
      <c r="Q36" s="1"/>
      <c r="R36" s="1"/>
      <c r="S36" s="1"/>
    </row>
    <row r="37" spans="1:19" x14ac:dyDescent="0.2">
      <c r="A37" s="23" t="s">
        <v>140</v>
      </c>
      <c r="B37" s="19" t="s">
        <v>141</v>
      </c>
      <c r="C37" s="19">
        <v>1</v>
      </c>
      <c r="D37" s="23" t="s">
        <v>152</v>
      </c>
      <c r="E37" s="31" t="s">
        <v>143</v>
      </c>
      <c r="F37" s="32" t="s">
        <v>153</v>
      </c>
      <c r="G37" s="31" t="s">
        <v>28</v>
      </c>
      <c r="H37" s="31" t="s">
        <v>29</v>
      </c>
      <c r="I37" s="33" t="s">
        <v>153</v>
      </c>
      <c r="J37" s="53" t="s">
        <v>154</v>
      </c>
      <c r="K37" s="31" t="s">
        <v>31</v>
      </c>
      <c r="L37" s="34">
        <v>108244</v>
      </c>
      <c r="M37" s="35">
        <v>30596</v>
      </c>
      <c r="N37" s="1"/>
      <c r="O37" s="1"/>
      <c r="P37" s="1"/>
      <c r="Q37" s="1"/>
      <c r="R37" s="1"/>
      <c r="S37" s="1"/>
    </row>
    <row r="38" spans="1:19" x14ac:dyDescent="0.2">
      <c r="A38" s="23" t="s">
        <v>140</v>
      </c>
      <c r="B38" s="19" t="s">
        <v>141</v>
      </c>
      <c r="C38" s="19">
        <v>1</v>
      </c>
      <c r="D38" s="23" t="s">
        <v>155</v>
      </c>
      <c r="E38" s="31" t="s">
        <v>143</v>
      </c>
      <c r="F38" s="32" t="s">
        <v>156</v>
      </c>
      <c r="G38" s="31" t="s">
        <v>28</v>
      </c>
      <c r="H38" s="31" t="s">
        <v>29</v>
      </c>
      <c r="I38" s="33" t="s">
        <v>156</v>
      </c>
      <c r="J38" s="53" t="s">
        <v>157</v>
      </c>
      <c r="K38" s="31" t="s">
        <v>31</v>
      </c>
      <c r="L38" s="34">
        <v>204853</v>
      </c>
      <c r="M38" s="35">
        <v>134206</v>
      </c>
      <c r="N38" s="1"/>
      <c r="O38" s="1"/>
      <c r="P38" s="1"/>
      <c r="Q38" s="1"/>
      <c r="R38" s="1"/>
      <c r="S38" s="1"/>
    </row>
    <row r="39" spans="1:19" x14ac:dyDescent="0.2">
      <c r="A39" s="23" t="s">
        <v>140</v>
      </c>
      <c r="B39" s="19" t="s">
        <v>141</v>
      </c>
      <c r="C39" s="19">
        <v>1</v>
      </c>
      <c r="D39" s="23" t="s">
        <v>158</v>
      </c>
      <c r="E39" s="31" t="s">
        <v>143</v>
      </c>
      <c r="F39" s="32" t="s">
        <v>159</v>
      </c>
      <c r="G39" s="31" t="s">
        <v>28</v>
      </c>
      <c r="H39" s="31" t="s">
        <v>29</v>
      </c>
      <c r="I39" s="33" t="s">
        <v>159</v>
      </c>
      <c r="J39" s="53" t="s">
        <v>160</v>
      </c>
      <c r="K39" s="31" t="s">
        <v>31</v>
      </c>
      <c r="L39" s="34">
        <v>743664</v>
      </c>
      <c r="M39" s="35">
        <v>54588</v>
      </c>
      <c r="N39" s="1"/>
      <c r="O39" s="1"/>
      <c r="P39" s="1"/>
      <c r="Q39" s="1"/>
      <c r="R39" s="1"/>
      <c r="S39" s="1"/>
    </row>
    <row r="40" spans="1:19" x14ac:dyDescent="0.2">
      <c r="A40" s="23" t="s">
        <v>140</v>
      </c>
      <c r="B40" s="19" t="s">
        <v>141</v>
      </c>
      <c r="C40" s="19">
        <v>1</v>
      </c>
      <c r="D40" s="23" t="s">
        <v>161</v>
      </c>
      <c r="E40" s="31" t="s">
        <v>143</v>
      </c>
      <c r="F40" s="32" t="s">
        <v>162</v>
      </c>
      <c r="G40" s="31" t="s">
        <v>28</v>
      </c>
      <c r="H40" s="31" t="s">
        <v>29</v>
      </c>
      <c r="I40" s="33" t="s">
        <v>162</v>
      </c>
      <c r="J40" s="53" t="s">
        <v>163</v>
      </c>
      <c r="K40" s="31" t="s">
        <v>31</v>
      </c>
      <c r="L40" s="34">
        <v>529531</v>
      </c>
      <c r="M40" s="35">
        <v>2614</v>
      </c>
      <c r="N40" s="1"/>
      <c r="O40" s="1"/>
      <c r="P40" s="1"/>
      <c r="Q40" s="1"/>
      <c r="R40" s="1"/>
      <c r="S40" s="1"/>
    </row>
    <row r="41" spans="1:19" x14ac:dyDescent="0.2">
      <c r="A41" s="23" t="s">
        <v>140</v>
      </c>
      <c r="B41" s="19" t="s">
        <v>141</v>
      </c>
      <c r="C41" s="19">
        <v>1</v>
      </c>
      <c r="D41" s="23" t="s">
        <v>164</v>
      </c>
      <c r="E41" s="31" t="s">
        <v>143</v>
      </c>
      <c r="F41" s="32" t="s">
        <v>165</v>
      </c>
      <c r="G41" s="31" t="s">
        <v>28</v>
      </c>
      <c r="H41" s="31" t="s">
        <v>29</v>
      </c>
      <c r="I41" s="33" t="s">
        <v>165</v>
      </c>
      <c r="J41" s="53" t="s">
        <v>166</v>
      </c>
      <c r="K41" s="31" t="s">
        <v>31</v>
      </c>
      <c r="L41" s="34">
        <v>923059</v>
      </c>
      <c r="M41" s="35">
        <v>122205</v>
      </c>
      <c r="N41" s="1"/>
      <c r="O41" s="1"/>
      <c r="P41" s="1"/>
      <c r="Q41" s="1"/>
      <c r="R41" s="1"/>
      <c r="S41" s="1"/>
    </row>
    <row r="42" spans="1:19" x14ac:dyDescent="0.2">
      <c r="A42" s="23" t="s">
        <v>140</v>
      </c>
      <c r="B42" s="19" t="s">
        <v>141</v>
      </c>
      <c r="C42" s="19">
        <v>1</v>
      </c>
      <c r="D42" s="23" t="s">
        <v>167</v>
      </c>
      <c r="E42" s="31" t="s">
        <v>143</v>
      </c>
      <c r="F42" s="32" t="s">
        <v>168</v>
      </c>
      <c r="G42" s="31" t="s">
        <v>28</v>
      </c>
      <c r="H42" s="31" t="s">
        <v>29</v>
      </c>
      <c r="I42" s="33" t="s">
        <v>168</v>
      </c>
      <c r="J42" s="53" t="s">
        <v>169</v>
      </c>
      <c r="K42" s="31" t="s">
        <v>31</v>
      </c>
      <c r="L42" s="34">
        <v>142761</v>
      </c>
      <c r="M42" s="35">
        <v>79276</v>
      </c>
      <c r="N42" s="1"/>
      <c r="O42" s="1"/>
      <c r="P42" s="1"/>
      <c r="Q42" s="1"/>
      <c r="R42" s="1"/>
      <c r="S42" s="1"/>
    </row>
    <row r="43" spans="1:19" x14ac:dyDescent="0.2">
      <c r="A43" s="23" t="s">
        <v>140</v>
      </c>
      <c r="B43" s="19" t="s">
        <v>141</v>
      </c>
      <c r="C43" s="19">
        <v>1</v>
      </c>
      <c r="D43" s="23" t="s">
        <v>170</v>
      </c>
      <c r="E43" s="31" t="s">
        <v>143</v>
      </c>
      <c r="F43" s="32" t="s">
        <v>171</v>
      </c>
      <c r="G43" s="31" t="s">
        <v>28</v>
      </c>
      <c r="H43" s="31" t="s">
        <v>29</v>
      </c>
      <c r="I43" s="33" t="s">
        <v>171</v>
      </c>
      <c r="J43" s="53" t="s">
        <v>172</v>
      </c>
      <c r="K43" s="31" t="s">
        <v>31</v>
      </c>
      <c r="L43" s="34">
        <v>1530464</v>
      </c>
      <c r="M43" s="35">
        <v>353158</v>
      </c>
      <c r="N43" s="1"/>
      <c r="O43" s="1"/>
      <c r="P43" s="1"/>
      <c r="Q43" s="1"/>
      <c r="R43" s="1"/>
      <c r="S43" s="1"/>
    </row>
    <row r="44" spans="1:19" x14ac:dyDescent="0.2">
      <c r="A44" s="23" t="s">
        <v>140</v>
      </c>
      <c r="B44" s="19" t="s">
        <v>141</v>
      </c>
      <c r="C44" s="19">
        <v>1</v>
      </c>
      <c r="D44" s="23" t="s">
        <v>173</v>
      </c>
      <c r="E44" s="31" t="s">
        <v>143</v>
      </c>
      <c r="F44" s="32" t="s">
        <v>174</v>
      </c>
      <c r="G44" s="31" t="s">
        <v>28</v>
      </c>
      <c r="H44" s="31" t="s">
        <v>29</v>
      </c>
      <c r="I44" s="33" t="s">
        <v>174</v>
      </c>
      <c r="J44" s="53" t="s">
        <v>175</v>
      </c>
      <c r="K44" s="31" t="s">
        <v>31</v>
      </c>
      <c r="L44" s="34">
        <v>592815</v>
      </c>
      <c r="M44" s="35">
        <v>80427</v>
      </c>
      <c r="N44" s="1"/>
      <c r="O44" s="1"/>
      <c r="P44" s="1"/>
      <c r="Q44" s="1"/>
      <c r="R44" s="1"/>
      <c r="S44" s="1"/>
    </row>
    <row r="45" spans="1:19" x14ac:dyDescent="0.2">
      <c r="A45" s="23" t="s">
        <v>140</v>
      </c>
      <c r="B45" s="19" t="s">
        <v>141</v>
      </c>
      <c r="C45" s="19">
        <v>1</v>
      </c>
      <c r="D45" s="23" t="s">
        <v>176</v>
      </c>
      <c r="E45" s="31" t="s">
        <v>143</v>
      </c>
      <c r="F45" s="32" t="s">
        <v>177</v>
      </c>
      <c r="G45" s="31" t="s">
        <v>28</v>
      </c>
      <c r="H45" s="31" t="s">
        <v>29</v>
      </c>
      <c r="I45" s="33" t="s">
        <v>177</v>
      </c>
      <c r="J45" s="53" t="s">
        <v>178</v>
      </c>
      <c r="K45" s="31" t="s">
        <v>31</v>
      </c>
      <c r="L45" s="34">
        <v>73974</v>
      </c>
      <c r="M45" s="35">
        <v>21487</v>
      </c>
      <c r="N45" s="1"/>
      <c r="O45" s="1"/>
      <c r="P45" s="1"/>
      <c r="Q45" s="1"/>
      <c r="R45" s="1"/>
      <c r="S45" s="1"/>
    </row>
    <row r="46" spans="1:19" x14ac:dyDescent="0.2">
      <c r="A46" s="23" t="s">
        <v>140</v>
      </c>
      <c r="B46" s="19" t="s">
        <v>141</v>
      </c>
      <c r="C46" s="19">
        <v>1</v>
      </c>
      <c r="D46" s="23" t="s">
        <v>179</v>
      </c>
      <c r="E46" s="31" t="s">
        <v>143</v>
      </c>
      <c r="F46" s="32" t="s">
        <v>180</v>
      </c>
      <c r="G46" s="31" t="s">
        <v>28</v>
      </c>
      <c r="H46" s="31" t="s">
        <v>29</v>
      </c>
      <c r="I46" s="33" t="s">
        <v>180</v>
      </c>
      <c r="J46" s="53" t="s">
        <v>181</v>
      </c>
      <c r="K46" s="31" t="s">
        <v>31</v>
      </c>
      <c r="L46" s="34">
        <v>506265</v>
      </c>
      <c r="M46" s="35">
        <v>98062</v>
      </c>
      <c r="N46" s="1"/>
      <c r="O46" s="1"/>
      <c r="P46" s="1"/>
      <c r="Q46" s="1"/>
      <c r="R46" s="1"/>
      <c r="S46" s="1"/>
    </row>
    <row r="47" spans="1:19" x14ac:dyDescent="0.2">
      <c r="A47" s="23" t="s">
        <v>140</v>
      </c>
      <c r="B47" s="19" t="s">
        <v>141</v>
      </c>
      <c r="C47" s="19">
        <v>1</v>
      </c>
      <c r="D47" s="23" t="s">
        <v>182</v>
      </c>
      <c r="E47" s="31" t="s">
        <v>143</v>
      </c>
      <c r="F47" s="32" t="s">
        <v>183</v>
      </c>
      <c r="G47" s="31" t="s">
        <v>184</v>
      </c>
      <c r="H47" s="31" t="s">
        <v>185</v>
      </c>
      <c r="I47" s="33" t="s">
        <v>186</v>
      </c>
      <c r="J47" s="53" t="s">
        <v>187</v>
      </c>
      <c r="K47" s="31" t="s">
        <v>113</v>
      </c>
      <c r="L47" s="34">
        <v>11132</v>
      </c>
      <c r="M47" s="35">
        <v>2783</v>
      </c>
      <c r="N47" s="1"/>
      <c r="O47" s="1"/>
      <c r="P47" s="1"/>
      <c r="Q47" s="1"/>
      <c r="R47" s="1"/>
      <c r="S47" s="1"/>
    </row>
    <row r="48" spans="1:19" x14ac:dyDescent="0.2">
      <c r="A48" s="23" t="s">
        <v>140</v>
      </c>
      <c r="B48" s="19" t="s">
        <v>141</v>
      </c>
      <c r="C48" s="19">
        <v>1</v>
      </c>
      <c r="D48" s="23" t="s">
        <v>188</v>
      </c>
      <c r="E48" s="31" t="s">
        <v>143</v>
      </c>
      <c r="F48" s="32" t="s">
        <v>183</v>
      </c>
      <c r="G48" s="31" t="s">
        <v>189</v>
      </c>
      <c r="H48" s="31" t="s">
        <v>190</v>
      </c>
      <c r="I48" s="33" t="s">
        <v>191</v>
      </c>
      <c r="J48" s="53" t="s">
        <v>192</v>
      </c>
      <c r="K48" s="31" t="s">
        <v>113</v>
      </c>
      <c r="L48" s="34">
        <v>30708</v>
      </c>
      <c r="M48" s="35">
        <v>4866</v>
      </c>
      <c r="N48" s="1"/>
      <c r="O48" s="1"/>
      <c r="P48" s="1"/>
      <c r="Q48" s="1"/>
      <c r="R48" s="1"/>
      <c r="S48" s="1"/>
    </row>
    <row r="49" spans="1:19" x14ac:dyDescent="0.2">
      <c r="A49" s="23" t="s">
        <v>193</v>
      </c>
      <c r="B49" s="19" t="s">
        <v>194</v>
      </c>
      <c r="C49" s="19">
        <v>1</v>
      </c>
      <c r="D49" s="23" t="s">
        <v>195</v>
      </c>
      <c r="E49" s="31" t="s">
        <v>196</v>
      </c>
      <c r="F49" s="32" t="s">
        <v>197</v>
      </c>
      <c r="G49" s="31" t="s">
        <v>28</v>
      </c>
      <c r="H49" s="31" t="s">
        <v>29</v>
      </c>
      <c r="I49" s="33" t="s">
        <v>197</v>
      </c>
      <c r="J49" s="53" t="s">
        <v>198</v>
      </c>
      <c r="K49" s="31" t="s">
        <v>31</v>
      </c>
      <c r="L49" s="34">
        <v>80055</v>
      </c>
      <c r="M49" s="35">
        <v>11634</v>
      </c>
      <c r="N49" s="1"/>
      <c r="O49" s="1"/>
      <c r="P49" s="1"/>
      <c r="Q49" s="1"/>
      <c r="R49" s="1"/>
      <c r="S49" s="1"/>
    </row>
    <row r="50" spans="1:19" x14ac:dyDescent="0.2">
      <c r="A50" s="23" t="s">
        <v>199</v>
      </c>
      <c r="B50" s="19" t="s">
        <v>200</v>
      </c>
      <c r="C50" s="19">
        <v>31</v>
      </c>
      <c r="D50" s="23" t="s">
        <v>201</v>
      </c>
      <c r="E50" s="31" t="s">
        <v>202</v>
      </c>
      <c r="F50" s="32" t="s">
        <v>203</v>
      </c>
      <c r="G50" s="31" t="s">
        <v>28</v>
      </c>
      <c r="H50" s="31" t="s">
        <v>29</v>
      </c>
      <c r="I50" s="33" t="s">
        <v>203</v>
      </c>
      <c r="J50" s="53" t="s">
        <v>204</v>
      </c>
      <c r="K50" s="31" t="s">
        <v>83</v>
      </c>
      <c r="L50" s="34">
        <v>2199</v>
      </c>
      <c r="M50" s="35">
        <v>1591</v>
      </c>
      <c r="N50" s="1"/>
      <c r="O50" s="1"/>
      <c r="P50" s="1"/>
      <c r="Q50" s="1"/>
      <c r="R50" s="1"/>
      <c r="S50" s="1"/>
    </row>
    <row r="51" spans="1:19" x14ac:dyDescent="0.2">
      <c r="A51" s="23" t="s">
        <v>199</v>
      </c>
      <c r="B51" s="19" t="s">
        <v>200</v>
      </c>
      <c r="C51" s="19">
        <v>31</v>
      </c>
      <c r="D51" s="23" t="s">
        <v>205</v>
      </c>
      <c r="E51" s="31" t="s">
        <v>202</v>
      </c>
      <c r="F51" s="32" t="s">
        <v>206</v>
      </c>
      <c r="G51" s="31" t="s">
        <v>28</v>
      </c>
      <c r="H51" s="31" t="s">
        <v>29</v>
      </c>
      <c r="I51" s="33" t="s">
        <v>206</v>
      </c>
      <c r="J51" s="53" t="s">
        <v>207</v>
      </c>
      <c r="K51" s="31" t="s">
        <v>31</v>
      </c>
      <c r="L51" s="34">
        <v>94246</v>
      </c>
      <c r="M51" s="35">
        <v>4208</v>
      </c>
      <c r="N51" s="1"/>
      <c r="O51" s="1"/>
      <c r="P51" s="1"/>
      <c r="Q51" s="1"/>
      <c r="R51" s="1"/>
      <c r="S51" s="1"/>
    </row>
    <row r="52" spans="1:19" x14ac:dyDescent="0.2">
      <c r="A52" s="23" t="s">
        <v>208</v>
      </c>
      <c r="B52" s="19" t="s">
        <v>209</v>
      </c>
      <c r="C52" s="19">
        <v>1</v>
      </c>
      <c r="D52" s="23" t="s">
        <v>210</v>
      </c>
      <c r="E52" s="31" t="s">
        <v>211</v>
      </c>
      <c r="F52" s="32" t="s">
        <v>212</v>
      </c>
      <c r="G52" s="31" t="s">
        <v>28</v>
      </c>
      <c r="H52" s="31" t="s">
        <v>29</v>
      </c>
      <c r="I52" s="33" t="s">
        <v>212</v>
      </c>
      <c r="J52" s="53" t="s">
        <v>213</v>
      </c>
      <c r="K52" s="31" t="s">
        <v>31</v>
      </c>
      <c r="L52" s="34">
        <v>3188</v>
      </c>
      <c r="M52" s="35">
        <v>1441</v>
      </c>
      <c r="N52" s="1"/>
      <c r="O52" s="1"/>
      <c r="P52" s="1"/>
      <c r="Q52" s="1"/>
      <c r="R52" s="1"/>
      <c r="S52" s="1"/>
    </row>
    <row r="53" spans="1:19" x14ac:dyDescent="0.2">
      <c r="A53" s="23" t="s">
        <v>208</v>
      </c>
      <c r="B53" s="19" t="s">
        <v>209</v>
      </c>
      <c r="C53" s="19">
        <v>1</v>
      </c>
      <c r="D53" s="23" t="s">
        <v>214</v>
      </c>
      <c r="E53" s="31" t="s">
        <v>211</v>
      </c>
      <c r="F53" s="32" t="s">
        <v>215</v>
      </c>
      <c r="G53" s="31" t="s">
        <v>28</v>
      </c>
      <c r="H53" s="31" t="s">
        <v>29</v>
      </c>
      <c r="I53" s="33" t="s">
        <v>215</v>
      </c>
      <c r="J53" s="53" t="s">
        <v>216</v>
      </c>
      <c r="K53" s="31" t="s">
        <v>31</v>
      </c>
      <c r="L53" s="34">
        <v>134495</v>
      </c>
      <c r="M53" s="35">
        <v>22000</v>
      </c>
      <c r="N53" s="1"/>
      <c r="O53" s="1"/>
      <c r="P53" s="1"/>
      <c r="Q53" s="1"/>
      <c r="R53" s="1"/>
      <c r="S53" s="1"/>
    </row>
    <row r="54" spans="1:19" x14ac:dyDescent="0.2">
      <c r="A54" s="23" t="s">
        <v>217</v>
      </c>
      <c r="B54" s="19" t="s">
        <v>218</v>
      </c>
      <c r="C54" s="19">
        <v>11</v>
      </c>
      <c r="D54" s="23" t="s">
        <v>219</v>
      </c>
      <c r="E54" s="31" t="s">
        <v>220</v>
      </c>
      <c r="F54" s="32" t="s">
        <v>221</v>
      </c>
      <c r="G54" s="31" t="s">
        <v>28</v>
      </c>
      <c r="H54" s="31" t="s">
        <v>29</v>
      </c>
      <c r="I54" s="33" t="s">
        <v>221</v>
      </c>
      <c r="J54" s="53" t="s">
        <v>222</v>
      </c>
      <c r="K54" s="31" t="s">
        <v>31</v>
      </c>
      <c r="L54" s="34">
        <v>109345</v>
      </c>
      <c r="M54" s="35">
        <v>9630</v>
      </c>
      <c r="N54" s="1"/>
      <c r="O54" s="1"/>
      <c r="P54" s="1"/>
      <c r="Q54" s="1"/>
      <c r="R54" s="1"/>
      <c r="S54" s="1"/>
    </row>
    <row r="55" spans="1:19" x14ac:dyDescent="0.2">
      <c r="A55" s="23" t="s">
        <v>223</v>
      </c>
      <c r="B55" s="19" t="s">
        <v>224</v>
      </c>
      <c r="C55" s="19">
        <v>1</v>
      </c>
      <c r="D55" s="23" t="s">
        <v>225</v>
      </c>
      <c r="E55" s="31" t="s">
        <v>226</v>
      </c>
      <c r="F55" s="32" t="s">
        <v>227</v>
      </c>
      <c r="G55" s="31" t="s">
        <v>28</v>
      </c>
      <c r="H55" s="31" t="s">
        <v>29</v>
      </c>
      <c r="I55" s="33" t="s">
        <v>227</v>
      </c>
      <c r="J55" s="53" t="s">
        <v>228</v>
      </c>
      <c r="K55" s="31" t="s">
        <v>31</v>
      </c>
      <c r="L55" s="34">
        <v>3013</v>
      </c>
      <c r="M55" s="35">
        <v>1578</v>
      </c>
      <c r="N55" s="1"/>
      <c r="O55" s="1"/>
      <c r="P55" s="1"/>
      <c r="Q55" s="1"/>
      <c r="R55" s="1"/>
      <c r="S55" s="1"/>
    </row>
    <row r="56" spans="1:19" x14ac:dyDescent="0.2">
      <c r="A56" s="23" t="s">
        <v>229</v>
      </c>
      <c r="B56" s="19" t="s">
        <v>230</v>
      </c>
      <c r="C56" s="19">
        <v>1</v>
      </c>
      <c r="D56" s="23" t="s">
        <v>231</v>
      </c>
      <c r="E56" s="31" t="s">
        <v>232</v>
      </c>
      <c r="F56" s="32" t="s">
        <v>233</v>
      </c>
      <c r="G56" s="31" t="s">
        <v>28</v>
      </c>
      <c r="H56" s="31" t="s">
        <v>29</v>
      </c>
      <c r="I56" s="33" t="s">
        <v>233</v>
      </c>
      <c r="J56" s="53" t="s">
        <v>234</v>
      </c>
      <c r="K56" s="31" t="s">
        <v>83</v>
      </c>
      <c r="L56" s="34">
        <v>28681</v>
      </c>
      <c r="M56" s="35">
        <v>13846</v>
      </c>
      <c r="N56" s="1"/>
      <c r="O56" s="1"/>
      <c r="P56" s="1"/>
      <c r="Q56" s="1"/>
      <c r="R56" s="1"/>
      <c r="S56" s="1"/>
    </row>
    <row r="57" spans="1:19" x14ac:dyDescent="0.2">
      <c r="A57" s="23" t="s">
        <v>229</v>
      </c>
      <c r="B57" s="19" t="s">
        <v>230</v>
      </c>
      <c r="C57" s="19">
        <v>1</v>
      </c>
      <c r="D57" s="23" t="s">
        <v>235</v>
      </c>
      <c r="E57" s="31" t="s">
        <v>232</v>
      </c>
      <c r="F57" s="32" t="s">
        <v>236</v>
      </c>
      <c r="G57" s="31" t="s">
        <v>28</v>
      </c>
      <c r="H57" s="31" t="s">
        <v>29</v>
      </c>
      <c r="I57" s="33" t="s">
        <v>236</v>
      </c>
      <c r="J57" s="53" t="s">
        <v>237</v>
      </c>
      <c r="K57" s="31" t="s">
        <v>31</v>
      </c>
      <c r="L57" s="34">
        <v>70820</v>
      </c>
      <c r="M57" s="35">
        <v>4646</v>
      </c>
      <c r="N57" s="1"/>
      <c r="O57" s="1"/>
      <c r="P57" s="1"/>
      <c r="Q57" s="1"/>
      <c r="R57" s="1"/>
      <c r="S57" s="1"/>
    </row>
    <row r="58" spans="1:19" x14ac:dyDescent="0.2">
      <c r="A58" s="23" t="s">
        <v>229</v>
      </c>
      <c r="B58" s="19" t="s">
        <v>230</v>
      </c>
      <c r="C58" s="19">
        <v>1</v>
      </c>
      <c r="D58" s="23" t="s">
        <v>238</v>
      </c>
      <c r="E58" s="31" t="s">
        <v>232</v>
      </c>
      <c r="F58" s="32" t="s">
        <v>239</v>
      </c>
      <c r="G58" s="31" t="s">
        <v>28</v>
      </c>
      <c r="H58" s="31" t="s">
        <v>29</v>
      </c>
      <c r="I58" s="33" t="s">
        <v>239</v>
      </c>
      <c r="J58" s="53" t="s">
        <v>240</v>
      </c>
      <c r="K58" s="31" t="s">
        <v>31</v>
      </c>
      <c r="L58" s="34">
        <v>25640</v>
      </c>
      <c r="M58" s="35">
        <v>7022</v>
      </c>
      <c r="N58" s="1"/>
      <c r="O58" s="1"/>
      <c r="P58" s="1"/>
      <c r="Q58" s="1"/>
      <c r="R58" s="1"/>
      <c r="S58" s="1"/>
    </row>
    <row r="59" spans="1:19" x14ac:dyDescent="0.2">
      <c r="A59" s="23" t="s">
        <v>241</v>
      </c>
      <c r="B59" s="19" t="s">
        <v>242</v>
      </c>
      <c r="C59" s="19">
        <v>4</v>
      </c>
      <c r="D59" s="23" t="s">
        <v>243</v>
      </c>
      <c r="E59" s="31" t="s">
        <v>244</v>
      </c>
      <c r="F59" s="32" t="s">
        <v>245</v>
      </c>
      <c r="G59" s="31" t="s">
        <v>28</v>
      </c>
      <c r="H59" s="31" t="s">
        <v>29</v>
      </c>
      <c r="I59" s="33" t="s">
        <v>245</v>
      </c>
      <c r="J59" s="53" t="s">
        <v>246</v>
      </c>
      <c r="K59" s="31" t="s">
        <v>31</v>
      </c>
      <c r="L59" s="34">
        <v>639840</v>
      </c>
      <c r="M59" s="35">
        <v>93513</v>
      </c>
      <c r="N59" s="1"/>
      <c r="O59" s="1"/>
      <c r="P59" s="1"/>
      <c r="Q59" s="1"/>
      <c r="R59" s="1"/>
      <c r="S59" s="1"/>
    </row>
    <row r="60" spans="1:19" x14ac:dyDescent="0.2">
      <c r="A60" s="23" t="s">
        <v>241</v>
      </c>
      <c r="B60" s="19" t="s">
        <v>242</v>
      </c>
      <c r="C60" s="19">
        <v>4</v>
      </c>
      <c r="D60" s="23" t="s">
        <v>247</v>
      </c>
      <c r="E60" s="31" t="s">
        <v>244</v>
      </c>
      <c r="F60" s="32" t="s">
        <v>248</v>
      </c>
      <c r="G60" s="31" t="s">
        <v>28</v>
      </c>
      <c r="H60" s="31" t="s">
        <v>29</v>
      </c>
      <c r="I60" s="33" t="s">
        <v>248</v>
      </c>
      <c r="J60" s="53" t="s">
        <v>249</v>
      </c>
      <c r="K60" s="31" t="s">
        <v>31</v>
      </c>
      <c r="L60" s="34">
        <v>340547</v>
      </c>
      <c r="M60" s="35">
        <v>149648</v>
      </c>
      <c r="N60" s="1"/>
      <c r="O60" s="1"/>
      <c r="P60" s="1"/>
      <c r="Q60" s="1"/>
      <c r="R60" s="1"/>
      <c r="S60" s="1"/>
    </row>
    <row r="61" spans="1:19" x14ac:dyDescent="0.2">
      <c r="A61" s="23" t="s">
        <v>241</v>
      </c>
      <c r="B61" s="19" t="s">
        <v>242</v>
      </c>
      <c r="C61" s="19">
        <v>4</v>
      </c>
      <c r="D61" s="23" t="s">
        <v>250</v>
      </c>
      <c r="E61" s="31" t="s">
        <v>244</v>
      </c>
      <c r="F61" s="32" t="s">
        <v>251</v>
      </c>
      <c r="G61" s="31" t="s">
        <v>28</v>
      </c>
      <c r="H61" s="31" t="s">
        <v>29</v>
      </c>
      <c r="I61" s="33" t="s">
        <v>251</v>
      </c>
      <c r="J61" s="53" t="s">
        <v>252</v>
      </c>
      <c r="K61" s="31" t="s">
        <v>31</v>
      </c>
      <c r="L61" s="34">
        <v>536819</v>
      </c>
      <c r="M61" s="35">
        <v>34170</v>
      </c>
      <c r="N61" s="1"/>
      <c r="O61" s="1"/>
      <c r="P61" s="1"/>
      <c r="Q61" s="1"/>
      <c r="R61" s="1"/>
      <c r="S61" s="1"/>
    </row>
    <row r="62" spans="1:19" x14ac:dyDescent="0.2">
      <c r="A62" s="23" t="s">
        <v>253</v>
      </c>
      <c r="B62" s="19" t="s">
        <v>254</v>
      </c>
      <c r="C62" s="19">
        <v>14</v>
      </c>
      <c r="D62" s="23" t="s">
        <v>255</v>
      </c>
      <c r="E62" s="31" t="s">
        <v>256</v>
      </c>
      <c r="F62" s="32" t="s">
        <v>257</v>
      </c>
      <c r="G62" s="31" t="s">
        <v>28</v>
      </c>
      <c r="H62" s="31" t="s">
        <v>29</v>
      </c>
      <c r="I62" s="33" t="s">
        <v>257</v>
      </c>
      <c r="J62" s="53" t="s">
        <v>258</v>
      </c>
      <c r="K62" s="31" t="s">
        <v>31</v>
      </c>
      <c r="L62" s="34">
        <v>267535</v>
      </c>
      <c r="M62" s="35">
        <v>49573</v>
      </c>
      <c r="N62" s="1"/>
      <c r="O62" s="1"/>
      <c r="P62" s="1"/>
      <c r="Q62" s="1"/>
      <c r="R62" s="1"/>
      <c r="S62" s="1"/>
    </row>
    <row r="63" spans="1:19" x14ac:dyDescent="0.2">
      <c r="A63" s="23" t="s">
        <v>253</v>
      </c>
      <c r="B63" s="19" t="s">
        <v>254</v>
      </c>
      <c r="C63" s="19">
        <v>14</v>
      </c>
      <c r="D63" s="23" t="s">
        <v>259</v>
      </c>
      <c r="E63" s="31" t="s">
        <v>256</v>
      </c>
      <c r="F63" s="32" t="s">
        <v>260</v>
      </c>
      <c r="G63" s="31" t="s">
        <v>28</v>
      </c>
      <c r="H63" s="31" t="s">
        <v>29</v>
      </c>
      <c r="I63" s="33" t="s">
        <v>260</v>
      </c>
      <c r="J63" s="53" t="s">
        <v>261</v>
      </c>
      <c r="K63" s="31" t="s">
        <v>31</v>
      </c>
      <c r="L63" s="34">
        <v>887780</v>
      </c>
      <c r="M63" s="35">
        <v>178748</v>
      </c>
      <c r="N63" s="1"/>
      <c r="O63" s="1"/>
      <c r="P63" s="1"/>
      <c r="Q63" s="1"/>
      <c r="R63" s="1"/>
      <c r="S63" s="1"/>
    </row>
    <row r="64" spans="1:19" x14ac:dyDescent="0.2">
      <c r="A64" s="23" t="s">
        <v>253</v>
      </c>
      <c r="B64" s="19" t="s">
        <v>254</v>
      </c>
      <c r="C64" s="19">
        <v>14</v>
      </c>
      <c r="D64" s="23" t="s">
        <v>262</v>
      </c>
      <c r="E64" s="31" t="s">
        <v>256</v>
      </c>
      <c r="F64" s="32" t="s">
        <v>263</v>
      </c>
      <c r="G64" s="31" t="s">
        <v>28</v>
      </c>
      <c r="H64" s="31" t="s">
        <v>29</v>
      </c>
      <c r="I64" s="33" t="s">
        <v>263</v>
      </c>
      <c r="J64" s="53" t="s">
        <v>264</v>
      </c>
      <c r="K64" s="31" t="s">
        <v>31</v>
      </c>
      <c r="L64" s="34">
        <v>238942</v>
      </c>
      <c r="M64" s="35">
        <v>40451</v>
      </c>
      <c r="N64" s="1"/>
      <c r="O64" s="1"/>
      <c r="P64" s="1"/>
      <c r="Q64" s="1"/>
      <c r="R64" s="1"/>
      <c r="S64" s="1"/>
    </row>
    <row r="65" spans="1:19" x14ac:dyDescent="0.2">
      <c r="A65" s="23" t="s">
        <v>265</v>
      </c>
      <c r="B65" s="19" t="s">
        <v>266</v>
      </c>
      <c r="C65" s="19">
        <v>52</v>
      </c>
      <c r="D65" s="23" t="s">
        <v>267</v>
      </c>
      <c r="E65" s="31" t="s">
        <v>268</v>
      </c>
      <c r="F65" s="32" t="s">
        <v>269</v>
      </c>
      <c r="G65" s="31" t="s">
        <v>28</v>
      </c>
      <c r="H65" s="31" t="s">
        <v>29</v>
      </c>
      <c r="I65" s="33" t="s">
        <v>269</v>
      </c>
      <c r="J65" s="53" t="s">
        <v>270</v>
      </c>
      <c r="K65" s="31" t="s">
        <v>83</v>
      </c>
      <c r="L65" s="34">
        <v>29667</v>
      </c>
      <c r="M65" s="35">
        <v>2082</v>
      </c>
      <c r="N65" s="1"/>
      <c r="O65" s="1"/>
      <c r="P65" s="1"/>
      <c r="Q65" s="1"/>
      <c r="R65" s="1"/>
      <c r="S65" s="1"/>
    </row>
    <row r="66" spans="1:19" x14ac:dyDescent="0.2">
      <c r="A66" s="23" t="s">
        <v>265</v>
      </c>
      <c r="B66" s="19" t="s">
        <v>266</v>
      </c>
      <c r="C66" s="19">
        <v>52</v>
      </c>
      <c r="D66" s="23" t="s">
        <v>271</v>
      </c>
      <c r="E66" s="31" t="s">
        <v>268</v>
      </c>
      <c r="F66" s="32" t="s">
        <v>272</v>
      </c>
      <c r="G66" s="31" t="s">
        <v>28</v>
      </c>
      <c r="H66" s="31" t="s">
        <v>29</v>
      </c>
      <c r="I66" s="33" t="s">
        <v>272</v>
      </c>
      <c r="J66" s="53" t="s">
        <v>273</v>
      </c>
      <c r="K66" s="31" t="s">
        <v>31</v>
      </c>
      <c r="L66" s="34">
        <v>499373</v>
      </c>
      <c r="M66" s="35">
        <v>114826</v>
      </c>
      <c r="N66" s="1"/>
      <c r="O66" s="1"/>
      <c r="P66" s="1"/>
      <c r="Q66" s="1"/>
      <c r="R66" s="1"/>
      <c r="S66" s="1"/>
    </row>
    <row r="67" spans="1:19" x14ac:dyDescent="0.2">
      <c r="A67" s="23" t="s">
        <v>265</v>
      </c>
      <c r="B67" s="19" t="s">
        <v>266</v>
      </c>
      <c r="C67" s="19">
        <v>52</v>
      </c>
      <c r="D67" s="23" t="s">
        <v>274</v>
      </c>
      <c r="E67" s="31" t="s">
        <v>268</v>
      </c>
      <c r="F67" s="32" t="s">
        <v>275</v>
      </c>
      <c r="G67" s="31" t="s">
        <v>28</v>
      </c>
      <c r="H67" s="31" t="s">
        <v>29</v>
      </c>
      <c r="I67" s="33" t="s">
        <v>275</v>
      </c>
      <c r="J67" s="53" t="s">
        <v>276</v>
      </c>
      <c r="K67" s="31" t="s">
        <v>31</v>
      </c>
      <c r="L67" s="34">
        <v>55426</v>
      </c>
      <c r="M67" s="35">
        <v>7043</v>
      </c>
      <c r="N67" s="1"/>
      <c r="O67" s="1"/>
      <c r="P67" s="1"/>
      <c r="Q67" s="1"/>
      <c r="R67" s="1"/>
      <c r="S67" s="1"/>
    </row>
    <row r="68" spans="1:19" x14ac:dyDescent="0.2">
      <c r="A68" s="23" t="s">
        <v>277</v>
      </c>
      <c r="B68" s="19" t="s">
        <v>278</v>
      </c>
      <c r="C68" s="19">
        <v>1</v>
      </c>
      <c r="D68" s="23" t="s">
        <v>279</v>
      </c>
      <c r="E68" s="31" t="s">
        <v>280</v>
      </c>
      <c r="F68" s="32" t="s">
        <v>281</v>
      </c>
      <c r="G68" s="31" t="s">
        <v>28</v>
      </c>
      <c r="H68" s="31" t="s">
        <v>29</v>
      </c>
      <c r="I68" s="33" t="s">
        <v>281</v>
      </c>
      <c r="J68" s="53" t="s">
        <v>282</v>
      </c>
      <c r="K68" s="31" t="s">
        <v>31</v>
      </c>
      <c r="L68" s="34">
        <v>1486</v>
      </c>
      <c r="M68" s="35">
        <v>34</v>
      </c>
      <c r="N68" s="1"/>
      <c r="O68" s="1"/>
      <c r="P68" s="1"/>
      <c r="Q68" s="1"/>
      <c r="R68" s="1"/>
      <c r="S68" s="1"/>
    </row>
    <row r="69" spans="1:19" x14ac:dyDescent="0.2">
      <c r="A69" s="23" t="s">
        <v>283</v>
      </c>
      <c r="B69" s="19" t="s">
        <v>284</v>
      </c>
      <c r="C69" s="19">
        <v>4</v>
      </c>
      <c r="D69" s="23" t="s">
        <v>285</v>
      </c>
      <c r="E69" s="31" t="s">
        <v>286</v>
      </c>
      <c r="F69" s="32" t="s">
        <v>287</v>
      </c>
      <c r="G69" s="31" t="s">
        <v>28</v>
      </c>
      <c r="H69" s="31" t="s">
        <v>29</v>
      </c>
      <c r="I69" s="33" t="s">
        <v>287</v>
      </c>
      <c r="J69" s="53" t="s">
        <v>288</v>
      </c>
      <c r="K69" s="31" t="s">
        <v>31</v>
      </c>
      <c r="L69" s="34">
        <v>83214</v>
      </c>
      <c r="M69" s="35">
        <v>1583</v>
      </c>
      <c r="N69" s="1"/>
      <c r="O69" s="1"/>
      <c r="P69" s="1"/>
      <c r="Q69" s="1"/>
      <c r="R69" s="1"/>
      <c r="S69" s="1"/>
    </row>
    <row r="70" spans="1:19" x14ac:dyDescent="0.2">
      <c r="A70" s="23" t="s">
        <v>283</v>
      </c>
      <c r="B70" s="19" t="s">
        <v>284</v>
      </c>
      <c r="C70" s="19">
        <v>4</v>
      </c>
      <c r="D70" s="23" t="s">
        <v>289</v>
      </c>
      <c r="E70" s="31" t="s">
        <v>286</v>
      </c>
      <c r="F70" s="32" t="s">
        <v>290</v>
      </c>
      <c r="G70" s="31" t="s">
        <v>28</v>
      </c>
      <c r="H70" s="31" t="s">
        <v>29</v>
      </c>
      <c r="I70" s="33" t="s">
        <v>290</v>
      </c>
      <c r="J70" s="53" t="s">
        <v>291</v>
      </c>
      <c r="K70" s="31" t="s">
        <v>31</v>
      </c>
      <c r="L70" s="34">
        <v>1360210</v>
      </c>
      <c r="M70" s="35">
        <v>246545</v>
      </c>
      <c r="N70" s="1"/>
      <c r="O70" s="1"/>
      <c r="P70" s="1"/>
      <c r="Q70" s="1"/>
      <c r="R70" s="1"/>
      <c r="S70" s="1"/>
    </row>
    <row r="71" spans="1:19" x14ac:dyDescent="0.2">
      <c r="A71" s="23" t="s">
        <v>283</v>
      </c>
      <c r="B71" s="19" t="s">
        <v>284</v>
      </c>
      <c r="C71" s="19">
        <v>4</v>
      </c>
      <c r="D71" s="23" t="s">
        <v>292</v>
      </c>
      <c r="E71" s="31" t="s">
        <v>286</v>
      </c>
      <c r="F71" s="32" t="s">
        <v>293</v>
      </c>
      <c r="G71" s="31" t="s">
        <v>28</v>
      </c>
      <c r="H71" s="31" t="s">
        <v>29</v>
      </c>
      <c r="I71" s="33" t="s">
        <v>293</v>
      </c>
      <c r="J71" s="53" t="s">
        <v>294</v>
      </c>
      <c r="K71" s="31" t="s">
        <v>31</v>
      </c>
      <c r="L71" s="34">
        <v>891474</v>
      </c>
      <c r="M71" s="35">
        <v>81934</v>
      </c>
      <c r="N71" s="1"/>
      <c r="O71" s="1"/>
      <c r="P71" s="1"/>
      <c r="Q71" s="1"/>
      <c r="R71" s="1"/>
      <c r="S71" s="1"/>
    </row>
    <row r="72" spans="1:19" x14ac:dyDescent="0.2">
      <c r="A72" s="23" t="s">
        <v>283</v>
      </c>
      <c r="B72" s="19" t="s">
        <v>284</v>
      </c>
      <c r="C72" s="19">
        <v>4</v>
      </c>
      <c r="D72" s="23" t="s">
        <v>295</v>
      </c>
      <c r="E72" s="31" t="s">
        <v>286</v>
      </c>
      <c r="F72" s="32" t="s">
        <v>296</v>
      </c>
      <c r="G72" s="31" t="s">
        <v>297</v>
      </c>
      <c r="H72" s="31" t="s">
        <v>298</v>
      </c>
      <c r="I72" s="33" t="s">
        <v>299</v>
      </c>
      <c r="J72" s="53" t="s">
        <v>300</v>
      </c>
      <c r="K72" s="31" t="s">
        <v>113</v>
      </c>
      <c r="L72" s="34">
        <v>4381</v>
      </c>
      <c r="M72" s="35">
        <v>1096</v>
      </c>
      <c r="N72" s="1"/>
      <c r="O72" s="1"/>
      <c r="P72" s="1"/>
      <c r="Q72" s="1"/>
      <c r="R72" s="1"/>
      <c r="S72" s="1"/>
    </row>
    <row r="73" spans="1:19" x14ac:dyDescent="0.2">
      <c r="A73" s="23" t="s">
        <v>301</v>
      </c>
      <c r="B73" s="19" t="s">
        <v>302</v>
      </c>
      <c r="C73" s="19">
        <v>2</v>
      </c>
      <c r="D73" s="23" t="s">
        <v>303</v>
      </c>
      <c r="E73" s="31" t="s">
        <v>304</v>
      </c>
      <c r="F73" s="32" t="s">
        <v>305</v>
      </c>
      <c r="G73" s="31" t="s">
        <v>28</v>
      </c>
      <c r="H73" s="31" t="s">
        <v>29</v>
      </c>
      <c r="I73" s="33" t="s">
        <v>305</v>
      </c>
      <c r="J73" s="53" t="s">
        <v>306</v>
      </c>
      <c r="K73" s="31" t="s">
        <v>31</v>
      </c>
      <c r="L73" s="34">
        <v>807401</v>
      </c>
      <c r="M73" s="35">
        <v>67959</v>
      </c>
      <c r="N73" s="1"/>
      <c r="O73" s="1"/>
      <c r="P73" s="1"/>
      <c r="Q73" s="1"/>
      <c r="R73" s="1"/>
      <c r="S73" s="1"/>
    </row>
    <row r="74" spans="1:19" x14ac:dyDescent="0.2">
      <c r="A74" s="23" t="s">
        <v>301</v>
      </c>
      <c r="B74" s="19" t="s">
        <v>302</v>
      </c>
      <c r="C74" s="19">
        <v>2</v>
      </c>
      <c r="D74" s="23" t="s">
        <v>307</v>
      </c>
      <c r="E74" s="31" t="s">
        <v>304</v>
      </c>
      <c r="F74" s="32" t="s">
        <v>308</v>
      </c>
      <c r="G74" s="31" t="s">
        <v>28</v>
      </c>
      <c r="H74" s="31" t="s">
        <v>29</v>
      </c>
      <c r="I74" s="33" t="s">
        <v>308</v>
      </c>
      <c r="J74" s="53" t="s">
        <v>309</v>
      </c>
      <c r="K74" s="31" t="s">
        <v>31</v>
      </c>
      <c r="L74" s="34">
        <v>88488</v>
      </c>
      <c r="M74" s="35">
        <v>42848</v>
      </c>
      <c r="N74" s="1"/>
      <c r="O74" s="1"/>
      <c r="P74" s="1"/>
      <c r="Q74" s="1"/>
      <c r="R74" s="1"/>
      <c r="S74" s="1"/>
    </row>
    <row r="75" spans="1:19" x14ac:dyDescent="0.2">
      <c r="A75" s="23" t="s">
        <v>301</v>
      </c>
      <c r="B75" s="19" t="s">
        <v>302</v>
      </c>
      <c r="C75" s="19">
        <v>2</v>
      </c>
      <c r="D75" s="23" t="s">
        <v>310</v>
      </c>
      <c r="E75" s="31" t="s">
        <v>304</v>
      </c>
      <c r="F75" s="32" t="s">
        <v>311</v>
      </c>
      <c r="G75" s="31" t="s">
        <v>28</v>
      </c>
      <c r="H75" s="31" t="s">
        <v>29</v>
      </c>
      <c r="I75" s="33" t="s">
        <v>311</v>
      </c>
      <c r="J75" s="53" t="s">
        <v>312</v>
      </c>
      <c r="K75" s="31" t="s">
        <v>31</v>
      </c>
      <c r="L75" s="34">
        <v>134213</v>
      </c>
      <c r="M75" s="35">
        <v>2808</v>
      </c>
      <c r="N75" s="1"/>
      <c r="O75" s="1"/>
      <c r="P75" s="1"/>
      <c r="Q75" s="1"/>
      <c r="R75" s="1"/>
      <c r="S75" s="1"/>
    </row>
    <row r="76" spans="1:19" x14ac:dyDescent="0.2">
      <c r="A76" s="23" t="s">
        <v>301</v>
      </c>
      <c r="B76" s="19" t="s">
        <v>302</v>
      </c>
      <c r="C76" s="19">
        <v>2</v>
      </c>
      <c r="D76" s="23" t="s">
        <v>313</v>
      </c>
      <c r="E76" s="31" t="s">
        <v>304</v>
      </c>
      <c r="F76" s="32" t="s">
        <v>314</v>
      </c>
      <c r="G76" s="31" t="s">
        <v>28</v>
      </c>
      <c r="H76" s="31" t="s">
        <v>29</v>
      </c>
      <c r="I76" s="33" t="s">
        <v>314</v>
      </c>
      <c r="J76" s="53" t="s">
        <v>315</v>
      </c>
      <c r="K76" s="31" t="s">
        <v>31</v>
      </c>
      <c r="L76" s="34">
        <v>510080</v>
      </c>
      <c r="M76" s="35">
        <v>53952</v>
      </c>
      <c r="N76" s="1"/>
      <c r="O76" s="1"/>
      <c r="P76" s="1"/>
      <c r="Q76" s="1"/>
      <c r="R76" s="1"/>
      <c r="S76" s="1"/>
    </row>
    <row r="77" spans="1:19" x14ac:dyDescent="0.2">
      <c r="A77" s="23" t="s">
        <v>301</v>
      </c>
      <c r="B77" s="19" t="s">
        <v>302</v>
      </c>
      <c r="C77" s="19">
        <v>2</v>
      </c>
      <c r="D77" s="23" t="s">
        <v>316</v>
      </c>
      <c r="E77" s="31" t="s">
        <v>304</v>
      </c>
      <c r="F77" s="32" t="s">
        <v>317</v>
      </c>
      <c r="G77" s="31" t="s">
        <v>28</v>
      </c>
      <c r="H77" s="31" t="s">
        <v>29</v>
      </c>
      <c r="I77" s="33" t="s">
        <v>317</v>
      </c>
      <c r="J77" s="53" t="s">
        <v>318</v>
      </c>
      <c r="K77" s="31" t="s">
        <v>31</v>
      </c>
      <c r="L77" s="34">
        <v>109321</v>
      </c>
      <c r="M77" s="35">
        <v>37543</v>
      </c>
      <c r="N77" s="1"/>
      <c r="O77" s="1"/>
      <c r="P77" s="1"/>
      <c r="Q77" s="1"/>
      <c r="R77" s="1"/>
      <c r="S77" s="1"/>
    </row>
    <row r="78" spans="1:19" x14ac:dyDescent="0.2">
      <c r="A78" s="23" t="s">
        <v>301</v>
      </c>
      <c r="B78" s="19" t="s">
        <v>302</v>
      </c>
      <c r="C78" s="19">
        <v>2</v>
      </c>
      <c r="D78" s="23" t="s">
        <v>319</v>
      </c>
      <c r="E78" s="31" t="s">
        <v>304</v>
      </c>
      <c r="F78" s="32" t="s">
        <v>320</v>
      </c>
      <c r="G78" s="31" t="s">
        <v>321</v>
      </c>
      <c r="H78" s="31" t="s">
        <v>322</v>
      </c>
      <c r="I78" s="33" t="s">
        <v>323</v>
      </c>
      <c r="J78" s="53" t="s">
        <v>324</v>
      </c>
      <c r="K78" s="31" t="s">
        <v>113</v>
      </c>
      <c r="L78" s="34">
        <v>16327</v>
      </c>
      <c r="M78" s="35">
        <v>12758</v>
      </c>
      <c r="N78" s="1"/>
      <c r="O78" s="1"/>
      <c r="P78" s="1"/>
      <c r="Q78" s="1"/>
      <c r="R78" s="1"/>
      <c r="S78" s="1"/>
    </row>
    <row r="79" spans="1:19" x14ac:dyDescent="0.2">
      <c r="A79" s="23" t="s">
        <v>325</v>
      </c>
      <c r="B79" s="19" t="s">
        <v>326</v>
      </c>
      <c r="C79" s="19">
        <v>1</v>
      </c>
      <c r="D79" s="23" t="s">
        <v>327</v>
      </c>
      <c r="E79" s="31" t="s">
        <v>328</v>
      </c>
      <c r="F79" s="32" t="s">
        <v>329</v>
      </c>
      <c r="G79" s="31" t="s">
        <v>330</v>
      </c>
      <c r="H79" s="31" t="s">
        <v>331</v>
      </c>
      <c r="I79" s="33" t="s">
        <v>332</v>
      </c>
      <c r="J79" s="53" t="s">
        <v>333</v>
      </c>
      <c r="K79" s="31" t="s">
        <v>113</v>
      </c>
      <c r="L79" s="34">
        <v>11974</v>
      </c>
      <c r="M79" s="35">
        <v>3014</v>
      </c>
      <c r="N79" s="1"/>
      <c r="O79" s="1"/>
      <c r="P79" s="1"/>
      <c r="Q79" s="1"/>
      <c r="R79" s="1"/>
      <c r="S79" s="1"/>
    </row>
    <row r="80" spans="1:19" x14ac:dyDescent="0.2">
      <c r="A80" s="23" t="s">
        <v>325</v>
      </c>
      <c r="B80" s="19" t="s">
        <v>326</v>
      </c>
      <c r="C80" s="19">
        <v>1</v>
      </c>
      <c r="D80" s="23" t="s">
        <v>334</v>
      </c>
      <c r="E80" s="31" t="s">
        <v>328</v>
      </c>
      <c r="F80" s="32" t="s">
        <v>329</v>
      </c>
      <c r="G80" s="31" t="s">
        <v>335</v>
      </c>
      <c r="H80" s="31" t="s">
        <v>336</v>
      </c>
      <c r="I80" s="33" t="s">
        <v>337</v>
      </c>
      <c r="J80" s="53" t="s">
        <v>338</v>
      </c>
      <c r="K80" s="31" t="s">
        <v>113</v>
      </c>
      <c r="L80" s="34">
        <v>7228</v>
      </c>
      <c r="M80" s="35">
        <v>1970</v>
      </c>
      <c r="N80" s="1"/>
      <c r="O80" s="1"/>
      <c r="P80" s="1"/>
      <c r="Q80" s="1"/>
      <c r="R80" s="1"/>
      <c r="S80" s="1"/>
    </row>
    <row r="81" spans="1:19" x14ac:dyDescent="0.2">
      <c r="A81" s="23" t="s">
        <v>339</v>
      </c>
      <c r="B81" s="19" t="s">
        <v>340</v>
      </c>
      <c r="C81" s="19">
        <v>1</v>
      </c>
      <c r="D81" s="23" t="s">
        <v>341</v>
      </c>
      <c r="E81" s="31" t="s">
        <v>342</v>
      </c>
      <c r="F81" s="32" t="s">
        <v>343</v>
      </c>
      <c r="G81" s="31" t="s">
        <v>28</v>
      </c>
      <c r="H81" s="31" t="s">
        <v>29</v>
      </c>
      <c r="I81" s="33" t="s">
        <v>343</v>
      </c>
      <c r="J81" s="53" t="s">
        <v>344</v>
      </c>
      <c r="K81" s="31" t="s">
        <v>31</v>
      </c>
      <c r="L81" s="34">
        <v>169656</v>
      </c>
      <c r="M81" s="35">
        <v>18426</v>
      </c>
      <c r="N81" s="1"/>
      <c r="O81" s="1"/>
      <c r="P81" s="1"/>
      <c r="Q81" s="1"/>
      <c r="R81" s="1"/>
      <c r="S81" s="1"/>
    </row>
    <row r="82" spans="1:19" x14ac:dyDescent="0.2">
      <c r="A82" s="23" t="s">
        <v>339</v>
      </c>
      <c r="B82" s="19" t="s">
        <v>340</v>
      </c>
      <c r="C82" s="19">
        <v>1</v>
      </c>
      <c r="D82" s="23" t="s">
        <v>345</v>
      </c>
      <c r="E82" s="31" t="s">
        <v>342</v>
      </c>
      <c r="F82" s="32" t="s">
        <v>346</v>
      </c>
      <c r="G82" s="31" t="s">
        <v>28</v>
      </c>
      <c r="H82" s="31" t="s">
        <v>29</v>
      </c>
      <c r="I82" s="33" t="s">
        <v>346</v>
      </c>
      <c r="J82" s="53" t="s">
        <v>347</v>
      </c>
      <c r="K82" s="31" t="s">
        <v>31</v>
      </c>
      <c r="L82" s="34">
        <v>207174</v>
      </c>
      <c r="M82" s="35">
        <v>136184</v>
      </c>
      <c r="N82" s="1"/>
      <c r="O82" s="1"/>
      <c r="P82" s="1"/>
      <c r="Q82" s="1"/>
      <c r="R82" s="1"/>
      <c r="S82" s="1"/>
    </row>
    <row r="83" spans="1:19" x14ac:dyDescent="0.2">
      <c r="A83" s="23" t="s">
        <v>348</v>
      </c>
      <c r="B83" s="19" t="s">
        <v>349</v>
      </c>
      <c r="C83" s="19">
        <v>9</v>
      </c>
      <c r="D83" s="23" t="s">
        <v>350</v>
      </c>
      <c r="E83" s="31" t="s">
        <v>351</v>
      </c>
      <c r="F83" s="32" t="s">
        <v>352</v>
      </c>
      <c r="G83" s="31" t="s">
        <v>28</v>
      </c>
      <c r="H83" s="31" t="s">
        <v>29</v>
      </c>
      <c r="I83" s="33" t="s">
        <v>352</v>
      </c>
      <c r="J83" s="53" t="s">
        <v>353</v>
      </c>
      <c r="K83" s="31" t="s">
        <v>31</v>
      </c>
      <c r="L83" s="34">
        <v>14690</v>
      </c>
      <c r="M83" s="35">
        <v>9990</v>
      </c>
      <c r="N83" s="1"/>
      <c r="O83" s="1"/>
      <c r="P83" s="1"/>
      <c r="Q83" s="1"/>
      <c r="R83" s="1"/>
      <c r="S83" s="1"/>
    </row>
    <row r="84" spans="1:19" x14ac:dyDescent="0.2">
      <c r="A84" s="23" t="s">
        <v>348</v>
      </c>
      <c r="B84" s="19" t="s">
        <v>349</v>
      </c>
      <c r="C84" s="19">
        <v>9</v>
      </c>
      <c r="D84" s="23" t="s">
        <v>354</v>
      </c>
      <c r="E84" s="31" t="s">
        <v>351</v>
      </c>
      <c r="F84" s="32" t="s">
        <v>355</v>
      </c>
      <c r="G84" s="31" t="s">
        <v>28</v>
      </c>
      <c r="H84" s="31" t="s">
        <v>29</v>
      </c>
      <c r="I84" s="33" t="s">
        <v>355</v>
      </c>
      <c r="J84" s="53" t="s">
        <v>356</v>
      </c>
      <c r="K84" s="31" t="s">
        <v>31</v>
      </c>
      <c r="L84" s="34">
        <v>8177</v>
      </c>
      <c r="M84" s="35">
        <v>1648</v>
      </c>
      <c r="N84" s="1"/>
      <c r="O84" s="1"/>
      <c r="P84" s="1"/>
      <c r="Q84" s="1"/>
      <c r="R84" s="1"/>
      <c r="S84" s="1"/>
    </row>
    <row r="85" spans="1:19" x14ac:dyDescent="0.2">
      <c r="A85" s="23" t="s">
        <v>348</v>
      </c>
      <c r="B85" s="19" t="s">
        <v>349</v>
      </c>
      <c r="C85" s="19">
        <v>9</v>
      </c>
      <c r="D85" s="23" t="s">
        <v>357</v>
      </c>
      <c r="E85" s="31" t="s">
        <v>351</v>
      </c>
      <c r="F85" s="32" t="s">
        <v>358</v>
      </c>
      <c r="G85" s="31" t="s">
        <v>28</v>
      </c>
      <c r="H85" s="31" t="s">
        <v>29</v>
      </c>
      <c r="I85" s="33" t="s">
        <v>358</v>
      </c>
      <c r="J85" s="53" t="s">
        <v>359</v>
      </c>
      <c r="K85" s="31" t="s">
        <v>31</v>
      </c>
      <c r="L85" s="34">
        <v>62846</v>
      </c>
      <c r="M85" s="35">
        <v>28168</v>
      </c>
      <c r="N85" s="1"/>
      <c r="O85" s="1"/>
      <c r="P85" s="1"/>
      <c r="Q85" s="1"/>
      <c r="R85" s="1"/>
      <c r="S85" s="1"/>
    </row>
    <row r="86" spans="1:19" x14ac:dyDescent="0.2">
      <c r="A86" s="23" t="s">
        <v>360</v>
      </c>
      <c r="B86" s="19" t="s">
        <v>361</v>
      </c>
      <c r="C86" s="19">
        <v>3</v>
      </c>
      <c r="D86" s="23" t="s">
        <v>362</v>
      </c>
      <c r="E86" s="31" t="s">
        <v>363</v>
      </c>
      <c r="F86" s="32" t="s">
        <v>364</v>
      </c>
      <c r="G86" s="31" t="s">
        <v>28</v>
      </c>
      <c r="H86" s="31" t="s">
        <v>29</v>
      </c>
      <c r="I86" s="33" t="s">
        <v>364</v>
      </c>
      <c r="J86" s="53" t="s">
        <v>365</v>
      </c>
      <c r="K86" s="31" t="s">
        <v>83</v>
      </c>
      <c r="L86" s="34">
        <v>39425</v>
      </c>
      <c r="M86" s="35">
        <v>20277</v>
      </c>
      <c r="N86" s="1"/>
      <c r="O86" s="1"/>
      <c r="P86" s="1"/>
      <c r="Q86" s="1"/>
      <c r="R86" s="1"/>
      <c r="S86" s="1"/>
    </row>
    <row r="87" spans="1:19" x14ac:dyDescent="0.2">
      <c r="A87" s="23" t="s">
        <v>360</v>
      </c>
      <c r="B87" s="19" t="s">
        <v>361</v>
      </c>
      <c r="C87" s="19">
        <v>3</v>
      </c>
      <c r="D87" s="23" t="s">
        <v>366</v>
      </c>
      <c r="E87" s="31" t="s">
        <v>363</v>
      </c>
      <c r="F87" s="32" t="s">
        <v>367</v>
      </c>
      <c r="G87" s="31" t="s">
        <v>28</v>
      </c>
      <c r="H87" s="31" t="s">
        <v>29</v>
      </c>
      <c r="I87" s="33" t="s">
        <v>367</v>
      </c>
      <c r="J87" s="53" t="s">
        <v>368</v>
      </c>
      <c r="K87" s="31" t="s">
        <v>31</v>
      </c>
      <c r="L87" s="34">
        <v>287515</v>
      </c>
      <c r="M87" s="35">
        <v>20968</v>
      </c>
      <c r="N87" s="1"/>
      <c r="O87" s="1"/>
      <c r="P87" s="1"/>
      <c r="Q87" s="1"/>
      <c r="R87" s="1"/>
      <c r="S87" s="1"/>
    </row>
    <row r="88" spans="1:19" x14ac:dyDescent="0.2">
      <c r="A88" s="23" t="s">
        <v>360</v>
      </c>
      <c r="B88" s="19" t="s">
        <v>361</v>
      </c>
      <c r="C88" s="19">
        <v>3</v>
      </c>
      <c r="D88" s="23" t="s">
        <v>369</v>
      </c>
      <c r="E88" s="31" t="s">
        <v>363</v>
      </c>
      <c r="F88" s="32" t="s">
        <v>370</v>
      </c>
      <c r="G88" s="31" t="s">
        <v>28</v>
      </c>
      <c r="H88" s="31" t="s">
        <v>29</v>
      </c>
      <c r="I88" s="33" t="s">
        <v>370</v>
      </c>
      <c r="J88" s="53" t="s">
        <v>371</v>
      </c>
      <c r="K88" s="31" t="s">
        <v>31</v>
      </c>
      <c r="L88" s="34">
        <v>244279</v>
      </c>
      <c r="M88" s="35">
        <v>60926</v>
      </c>
      <c r="N88" s="1"/>
      <c r="O88" s="1"/>
      <c r="P88" s="1"/>
      <c r="Q88" s="1"/>
      <c r="R88" s="1"/>
      <c r="S88" s="1"/>
    </row>
    <row r="89" spans="1:19" x14ac:dyDescent="0.2">
      <c r="A89" s="23" t="s">
        <v>360</v>
      </c>
      <c r="B89" s="19" t="s">
        <v>361</v>
      </c>
      <c r="C89" s="19">
        <v>3</v>
      </c>
      <c r="D89" s="23" t="s">
        <v>372</v>
      </c>
      <c r="E89" s="31" t="s">
        <v>363</v>
      </c>
      <c r="F89" s="32" t="s">
        <v>373</v>
      </c>
      <c r="G89" s="31" t="s">
        <v>28</v>
      </c>
      <c r="H89" s="31" t="s">
        <v>29</v>
      </c>
      <c r="I89" s="33" t="s">
        <v>373</v>
      </c>
      <c r="J89" s="53" t="s">
        <v>374</v>
      </c>
      <c r="K89" s="31" t="s">
        <v>31</v>
      </c>
      <c r="L89" s="34">
        <v>304370</v>
      </c>
      <c r="M89" s="35">
        <v>42480</v>
      </c>
      <c r="N89" s="1"/>
      <c r="O89" s="1"/>
      <c r="P89" s="1"/>
      <c r="Q89" s="1"/>
      <c r="R89" s="1"/>
      <c r="S89" s="1"/>
    </row>
    <row r="90" spans="1:19" x14ac:dyDescent="0.2">
      <c r="A90" s="23" t="s">
        <v>360</v>
      </c>
      <c r="B90" s="19" t="s">
        <v>361</v>
      </c>
      <c r="C90" s="19">
        <v>3</v>
      </c>
      <c r="D90" s="23" t="s">
        <v>375</v>
      </c>
      <c r="E90" s="31" t="s">
        <v>363</v>
      </c>
      <c r="F90" s="32" t="s">
        <v>364</v>
      </c>
      <c r="G90" s="31" t="s">
        <v>376</v>
      </c>
      <c r="H90" s="31" t="s">
        <v>377</v>
      </c>
      <c r="I90" s="33" t="s">
        <v>378</v>
      </c>
      <c r="J90" s="53" t="s">
        <v>379</v>
      </c>
      <c r="K90" s="31" t="s">
        <v>113</v>
      </c>
      <c r="L90" s="34">
        <v>17212</v>
      </c>
      <c r="M90" s="35">
        <v>4303</v>
      </c>
      <c r="N90" s="1"/>
      <c r="O90" s="1"/>
      <c r="P90" s="1"/>
      <c r="Q90" s="1"/>
      <c r="R90" s="1"/>
      <c r="S90" s="1"/>
    </row>
    <row r="91" spans="1:19" x14ac:dyDescent="0.2">
      <c r="A91" s="23" t="s">
        <v>360</v>
      </c>
      <c r="B91" s="19" t="s">
        <v>361</v>
      </c>
      <c r="C91" s="19">
        <v>3</v>
      </c>
      <c r="D91" s="23" t="s">
        <v>380</v>
      </c>
      <c r="E91" s="31" t="s">
        <v>363</v>
      </c>
      <c r="F91" s="32" t="s">
        <v>364</v>
      </c>
      <c r="G91" s="31" t="s">
        <v>381</v>
      </c>
      <c r="H91" s="31" t="s">
        <v>382</v>
      </c>
      <c r="I91" s="33" t="s">
        <v>383</v>
      </c>
      <c r="J91" s="53" t="s">
        <v>384</v>
      </c>
      <c r="K91" s="31" t="s">
        <v>113</v>
      </c>
      <c r="L91" s="34">
        <v>10938</v>
      </c>
      <c r="M91" s="35">
        <v>2735</v>
      </c>
      <c r="N91" s="1"/>
      <c r="O91" s="1"/>
      <c r="P91" s="1"/>
      <c r="Q91" s="1"/>
      <c r="R91" s="1"/>
      <c r="S91" s="1"/>
    </row>
    <row r="92" spans="1:19" x14ac:dyDescent="0.2">
      <c r="A92" s="23" t="s">
        <v>360</v>
      </c>
      <c r="B92" s="19" t="s">
        <v>361</v>
      </c>
      <c r="C92" s="19">
        <v>3</v>
      </c>
      <c r="D92" s="23" t="s">
        <v>385</v>
      </c>
      <c r="E92" s="31" t="s">
        <v>363</v>
      </c>
      <c r="F92" s="32" t="s">
        <v>364</v>
      </c>
      <c r="G92" s="31" t="s">
        <v>386</v>
      </c>
      <c r="H92" s="31" t="s">
        <v>387</v>
      </c>
      <c r="I92" s="33" t="s">
        <v>388</v>
      </c>
      <c r="J92" s="53" t="s">
        <v>389</v>
      </c>
      <c r="K92" s="31" t="s">
        <v>113</v>
      </c>
      <c r="L92" s="34">
        <v>13765</v>
      </c>
      <c r="M92" s="35">
        <v>3441</v>
      </c>
      <c r="N92" s="1"/>
      <c r="O92" s="1"/>
      <c r="P92" s="1"/>
      <c r="Q92" s="1"/>
      <c r="R92" s="1"/>
      <c r="S92" s="1"/>
    </row>
    <row r="93" spans="1:19" x14ac:dyDescent="0.2">
      <c r="A93" s="23" t="s">
        <v>360</v>
      </c>
      <c r="B93" s="19" t="s">
        <v>361</v>
      </c>
      <c r="C93" s="19">
        <v>3</v>
      </c>
      <c r="D93" s="23" t="s">
        <v>390</v>
      </c>
      <c r="E93" s="31" t="s">
        <v>363</v>
      </c>
      <c r="F93" s="32" t="s">
        <v>391</v>
      </c>
      <c r="G93" s="31" t="s">
        <v>392</v>
      </c>
      <c r="H93" s="31" t="s">
        <v>393</v>
      </c>
      <c r="I93" s="33" t="s">
        <v>394</v>
      </c>
      <c r="J93" s="53" t="s">
        <v>395</v>
      </c>
      <c r="K93" s="31" t="s">
        <v>113</v>
      </c>
      <c r="L93" s="34">
        <v>18738</v>
      </c>
      <c r="M93" s="35">
        <v>2629</v>
      </c>
      <c r="N93" s="1"/>
      <c r="O93" s="1"/>
      <c r="P93" s="1"/>
      <c r="Q93" s="1"/>
      <c r="R93" s="1"/>
      <c r="S93" s="1"/>
    </row>
    <row r="94" spans="1:19" x14ac:dyDescent="0.2">
      <c r="A94" s="23" t="s">
        <v>360</v>
      </c>
      <c r="B94" s="19" t="s">
        <v>361</v>
      </c>
      <c r="C94" s="19">
        <v>3</v>
      </c>
      <c r="D94" s="23" t="s">
        <v>396</v>
      </c>
      <c r="E94" s="31" t="s">
        <v>363</v>
      </c>
      <c r="F94" s="32" t="s">
        <v>364</v>
      </c>
      <c r="G94" s="31" t="s">
        <v>397</v>
      </c>
      <c r="H94" s="31" t="s">
        <v>398</v>
      </c>
      <c r="I94" s="33" t="s">
        <v>399</v>
      </c>
      <c r="J94" s="53" t="s">
        <v>400</v>
      </c>
      <c r="K94" s="31" t="s">
        <v>113</v>
      </c>
      <c r="L94" s="34">
        <v>12742</v>
      </c>
      <c r="M94" s="35">
        <v>3184</v>
      </c>
      <c r="N94" s="1"/>
      <c r="O94" s="1"/>
      <c r="P94" s="1"/>
      <c r="Q94" s="1"/>
      <c r="R94" s="1"/>
      <c r="S94" s="1"/>
    </row>
    <row r="95" spans="1:19" x14ac:dyDescent="0.2">
      <c r="A95" s="23" t="s">
        <v>360</v>
      </c>
      <c r="B95" s="19" t="s">
        <v>361</v>
      </c>
      <c r="C95" s="19">
        <v>3</v>
      </c>
      <c r="D95" s="23" t="s">
        <v>401</v>
      </c>
      <c r="E95" s="31" t="s">
        <v>363</v>
      </c>
      <c r="F95" s="32" t="s">
        <v>364</v>
      </c>
      <c r="G95" s="31" t="s">
        <v>402</v>
      </c>
      <c r="H95" s="31" t="s">
        <v>403</v>
      </c>
      <c r="I95" s="33" t="s">
        <v>404</v>
      </c>
      <c r="J95" s="53" t="s">
        <v>405</v>
      </c>
      <c r="K95" s="31" t="s">
        <v>113</v>
      </c>
      <c r="L95" s="34">
        <v>16417</v>
      </c>
      <c r="M95" s="35">
        <v>4104</v>
      </c>
      <c r="N95" s="1"/>
      <c r="O95" s="1"/>
      <c r="P95" s="1"/>
      <c r="Q95" s="1"/>
      <c r="R95" s="1"/>
      <c r="S95" s="1"/>
    </row>
    <row r="96" spans="1:19" x14ac:dyDescent="0.2">
      <c r="A96" s="23" t="s">
        <v>360</v>
      </c>
      <c r="B96" s="19" t="s">
        <v>361</v>
      </c>
      <c r="C96" s="19">
        <v>3</v>
      </c>
      <c r="D96" s="23" t="s">
        <v>406</v>
      </c>
      <c r="E96" s="31" t="s">
        <v>363</v>
      </c>
      <c r="F96" s="32" t="s">
        <v>391</v>
      </c>
      <c r="G96" s="31" t="s">
        <v>407</v>
      </c>
      <c r="H96" s="31" t="s">
        <v>408</v>
      </c>
      <c r="I96" s="33" t="s">
        <v>409</v>
      </c>
      <c r="J96" s="53" t="s">
        <v>410</v>
      </c>
      <c r="K96" s="31" t="s">
        <v>113</v>
      </c>
      <c r="L96" s="34">
        <v>14111</v>
      </c>
      <c r="M96" s="35">
        <v>3528</v>
      </c>
      <c r="N96" s="1"/>
      <c r="O96" s="1"/>
      <c r="P96" s="1"/>
      <c r="Q96" s="1"/>
      <c r="R96" s="1"/>
      <c r="S96" s="1"/>
    </row>
    <row r="97" spans="1:19" x14ac:dyDescent="0.2">
      <c r="A97" s="23" t="s">
        <v>360</v>
      </c>
      <c r="B97" s="19" t="s">
        <v>361</v>
      </c>
      <c r="C97" s="19">
        <v>3</v>
      </c>
      <c r="D97" s="23" t="s">
        <v>411</v>
      </c>
      <c r="E97" s="31" t="s">
        <v>363</v>
      </c>
      <c r="F97" s="32" t="s">
        <v>364</v>
      </c>
      <c r="G97" s="31" t="s">
        <v>412</v>
      </c>
      <c r="H97" s="31" t="s">
        <v>413</v>
      </c>
      <c r="I97" s="33" t="s">
        <v>414</v>
      </c>
      <c r="J97" s="53" t="s">
        <v>415</v>
      </c>
      <c r="K97" s="31" t="s">
        <v>113</v>
      </c>
      <c r="L97" s="34">
        <v>18525</v>
      </c>
      <c r="M97" s="35">
        <v>4631</v>
      </c>
      <c r="N97" s="1"/>
      <c r="O97" s="1"/>
      <c r="P97" s="1"/>
      <c r="Q97" s="1"/>
      <c r="R97" s="1"/>
      <c r="S97" s="1"/>
    </row>
    <row r="98" spans="1:19" x14ac:dyDescent="0.2">
      <c r="A98" s="23" t="s">
        <v>416</v>
      </c>
      <c r="B98" s="19" t="s">
        <v>417</v>
      </c>
      <c r="C98" s="19">
        <v>9</v>
      </c>
      <c r="D98" s="23" t="s">
        <v>418</v>
      </c>
      <c r="E98" s="31" t="s">
        <v>419</v>
      </c>
      <c r="F98" s="32" t="s">
        <v>420</v>
      </c>
      <c r="G98" s="31" t="s">
        <v>421</v>
      </c>
      <c r="H98" s="31" t="s">
        <v>422</v>
      </c>
      <c r="I98" s="33" t="s">
        <v>423</v>
      </c>
      <c r="J98" s="53" t="s">
        <v>424</v>
      </c>
      <c r="K98" s="31" t="s">
        <v>113</v>
      </c>
      <c r="L98" s="34">
        <v>20878</v>
      </c>
      <c r="M98" s="35">
        <v>3990</v>
      </c>
      <c r="N98" s="1"/>
      <c r="O98" s="1"/>
      <c r="P98" s="1"/>
      <c r="Q98" s="1"/>
      <c r="R98" s="1"/>
      <c r="S98" s="1"/>
    </row>
    <row r="99" spans="1:19" x14ac:dyDescent="0.2">
      <c r="A99" s="23" t="s">
        <v>425</v>
      </c>
      <c r="B99" s="19" t="s">
        <v>426</v>
      </c>
      <c r="C99" s="19">
        <v>1</v>
      </c>
      <c r="D99" s="23" t="s">
        <v>427</v>
      </c>
      <c r="E99" s="31" t="s">
        <v>428</v>
      </c>
      <c r="F99" s="32" t="s">
        <v>429</v>
      </c>
      <c r="G99" s="31" t="s">
        <v>28</v>
      </c>
      <c r="H99" s="31" t="s">
        <v>29</v>
      </c>
      <c r="I99" s="33" t="s">
        <v>429</v>
      </c>
      <c r="J99" s="53" t="s">
        <v>430</v>
      </c>
      <c r="K99" s="31" t="s">
        <v>31</v>
      </c>
      <c r="L99" s="34">
        <v>24923</v>
      </c>
      <c r="M99" s="35">
        <v>6231</v>
      </c>
      <c r="N99" s="1"/>
      <c r="O99" s="1"/>
      <c r="P99" s="1"/>
      <c r="Q99" s="1"/>
      <c r="R99" s="1"/>
      <c r="S99" s="1"/>
    </row>
    <row r="100" spans="1:19" x14ac:dyDescent="0.2">
      <c r="A100" s="23" t="s">
        <v>425</v>
      </c>
      <c r="B100" s="19" t="s">
        <v>426</v>
      </c>
      <c r="C100" s="19">
        <v>1</v>
      </c>
      <c r="D100" s="23" t="s">
        <v>431</v>
      </c>
      <c r="E100" s="31" t="s">
        <v>428</v>
      </c>
      <c r="F100" s="32" t="s">
        <v>432</v>
      </c>
      <c r="G100" s="31" t="s">
        <v>28</v>
      </c>
      <c r="H100" s="31" t="s">
        <v>29</v>
      </c>
      <c r="I100" s="33" t="s">
        <v>432</v>
      </c>
      <c r="J100" s="53" t="s">
        <v>433</v>
      </c>
      <c r="K100" s="31" t="s">
        <v>31</v>
      </c>
      <c r="L100" s="34">
        <v>3584</v>
      </c>
      <c r="M100" s="35">
        <v>896</v>
      </c>
      <c r="N100" s="1"/>
      <c r="O100" s="1"/>
      <c r="P100" s="1"/>
      <c r="Q100" s="1"/>
      <c r="R100" s="1"/>
      <c r="S100" s="1"/>
    </row>
    <row r="101" spans="1:19" x14ac:dyDescent="0.2">
      <c r="A101" s="23" t="s">
        <v>434</v>
      </c>
      <c r="B101" s="19" t="s">
        <v>435</v>
      </c>
      <c r="C101" s="19">
        <v>3</v>
      </c>
      <c r="D101" s="23" t="s">
        <v>436</v>
      </c>
      <c r="E101" s="31" t="s">
        <v>437</v>
      </c>
      <c r="F101" s="32" t="s">
        <v>438</v>
      </c>
      <c r="G101" s="31" t="s">
        <v>28</v>
      </c>
      <c r="H101" s="31" t="s">
        <v>29</v>
      </c>
      <c r="I101" s="33" t="s">
        <v>438</v>
      </c>
      <c r="J101" s="53" t="s">
        <v>439</v>
      </c>
      <c r="K101" s="31" t="s">
        <v>31</v>
      </c>
      <c r="L101" s="34">
        <v>86563</v>
      </c>
      <c r="M101" s="35">
        <v>15849</v>
      </c>
      <c r="N101" s="1"/>
      <c r="O101" s="1"/>
      <c r="P101" s="1"/>
      <c r="Q101" s="1"/>
      <c r="R101" s="1"/>
      <c r="S101" s="1"/>
    </row>
    <row r="102" spans="1:19" x14ac:dyDescent="0.2">
      <c r="A102" s="23" t="s">
        <v>440</v>
      </c>
      <c r="B102" s="19" t="s">
        <v>441</v>
      </c>
      <c r="C102" s="19">
        <v>6</v>
      </c>
      <c r="D102" s="23" t="s">
        <v>442</v>
      </c>
      <c r="E102" s="31" t="s">
        <v>443</v>
      </c>
      <c r="F102" s="32" t="s">
        <v>444</v>
      </c>
      <c r="G102" s="31" t="s">
        <v>28</v>
      </c>
      <c r="H102" s="31" t="s">
        <v>29</v>
      </c>
      <c r="I102" s="33" t="s">
        <v>444</v>
      </c>
      <c r="J102" s="53" t="s">
        <v>445</v>
      </c>
      <c r="K102" s="31" t="s">
        <v>31</v>
      </c>
      <c r="L102" s="34">
        <v>11884</v>
      </c>
      <c r="M102" s="35">
        <v>9746</v>
      </c>
      <c r="N102" s="1"/>
      <c r="O102" s="1"/>
      <c r="P102" s="1"/>
      <c r="Q102" s="1"/>
      <c r="R102" s="1"/>
      <c r="S102" s="1"/>
    </row>
    <row r="103" spans="1:19" x14ac:dyDescent="0.2">
      <c r="A103" s="23" t="s">
        <v>440</v>
      </c>
      <c r="B103" s="19" t="s">
        <v>441</v>
      </c>
      <c r="C103" s="19">
        <v>6</v>
      </c>
      <c r="D103" s="23" t="s">
        <v>446</v>
      </c>
      <c r="E103" s="31" t="s">
        <v>443</v>
      </c>
      <c r="F103" s="32" t="s">
        <v>447</v>
      </c>
      <c r="G103" s="31" t="s">
        <v>28</v>
      </c>
      <c r="H103" s="31" t="s">
        <v>29</v>
      </c>
      <c r="I103" s="33" t="s">
        <v>447</v>
      </c>
      <c r="J103" s="53" t="s">
        <v>448</v>
      </c>
      <c r="K103" s="31" t="s">
        <v>31</v>
      </c>
      <c r="L103" s="34">
        <v>1015</v>
      </c>
      <c r="M103" s="35">
        <v>648</v>
      </c>
      <c r="N103" s="1"/>
      <c r="O103" s="1"/>
      <c r="P103" s="1"/>
      <c r="Q103" s="1"/>
      <c r="R103" s="1"/>
      <c r="S103" s="1"/>
    </row>
    <row r="104" spans="1:19" x14ac:dyDescent="0.2">
      <c r="A104" s="23" t="s">
        <v>440</v>
      </c>
      <c r="B104" s="19" t="s">
        <v>441</v>
      </c>
      <c r="C104" s="19">
        <v>6</v>
      </c>
      <c r="D104" s="23" t="s">
        <v>449</v>
      </c>
      <c r="E104" s="31" t="s">
        <v>443</v>
      </c>
      <c r="F104" s="32" t="s">
        <v>450</v>
      </c>
      <c r="G104" s="31" t="s">
        <v>28</v>
      </c>
      <c r="H104" s="31" t="s">
        <v>29</v>
      </c>
      <c r="I104" s="33" t="s">
        <v>450</v>
      </c>
      <c r="J104" s="53" t="s">
        <v>451</v>
      </c>
      <c r="K104" s="31" t="s">
        <v>31</v>
      </c>
      <c r="L104" s="34">
        <v>88382</v>
      </c>
      <c r="M104" s="35">
        <v>316</v>
      </c>
      <c r="N104" s="1"/>
      <c r="O104" s="1"/>
      <c r="P104" s="1"/>
      <c r="Q104" s="1"/>
      <c r="R104" s="1"/>
      <c r="S104" s="1"/>
    </row>
    <row r="105" spans="1:19" x14ac:dyDescent="0.2">
      <c r="A105" s="23" t="s">
        <v>440</v>
      </c>
      <c r="B105" s="19" t="s">
        <v>441</v>
      </c>
      <c r="C105" s="19">
        <v>6</v>
      </c>
      <c r="D105" s="23" t="s">
        <v>452</v>
      </c>
      <c r="E105" s="31" t="s">
        <v>443</v>
      </c>
      <c r="F105" s="32" t="s">
        <v>453</v>
      </c>
      <c r="G105" s="31" t="s">
        <v>28</v>
      </c>
      <c r="H105" s="31" t="s">
        <v>29</v>
      </c>
      <c r="I105" s="33" t="s">
        <v>453</v>
      </c>
      <c r="J105" s="53" t="s">
        <v>454</v>
      </c>
      <c r="K105" s="31" t="s">
        <v>31</v>
      </c>
      <c r="L105" s="34">
        <v>331283</v>
      </c>
      <c r="M105" s="35">
        <v>5138</v>
      </c>
      <c r="N105" s="1"/>
      <c r="O105" s="1"/>
      <c r="P105" s="1"/>
      <c r="Q105" s="1"/>
      <c r="R105" s="1"/>
      <c r="S105" s="1"/>
    </row>
    <row r="106" spans="1:19" x14ac:dyDescent="0.2">
      <c r="A106" s="23" t="s">
        <v>440</v>
      </c>
      <c r="B106" s="19" t="s">
        <v>441</v>
      </c>
      <c r="C106" s="19">
        <v>6</v>
      </c>
      <c r="D106" s="23" t="s">
        <v>455</v>
      </c>
      <c r="E106" s="31" t="s">
        <v>443</v>
      </c>
      <c r="F106" s="32" t="s">
        <v>456</v>
      </c>
      <c r="G106" s="31" t="s">
        <v>28</v>
      </c>
      <c r="H106" s="31" t="s">
        <v>29</v>
      </c>
      <c r="I106" s="33" t="s">
        <v>456</v>
      </c>
      <c r="J106" s="53" t="s">
        <v>457</v>
      </c>
      <c r="K106" s="31" t="s">
        <v>31</v>
      </c>
      <c r="L106" s="34">
        <v>35919</v>
      </c>
      <c r="M106" s="35">
        <v>2692</v>
      </c>
      <c r="N106" s="1"/>
      <c r="O106" s="1"/>
      <c r="P106" s="1"/>
      <c r="Q106" s="1"/>
      <c r="R106" s="1"/>
      <c r="S106" s="1"/>
    </row>
    <row r="107" spans="1:19" x14ac:dyDescent="0.2">
      <c r="A107" s="23" t="s">
        <v>440</v>
      </c>
      <c r="B107" s="19" t="s">
        <v>441</v>
      </c>
      <c r="C107" s="19">
        <v>6</v>
      </c>
      <c r="D107" s="23" t="s">
        <v>458</v>
      </c>
      <c r="E107" s="31" t="s">
        <v>443</v>
      </c>
      <c r="F107" s="32" t="s">
        <v>459</v>
      </c>
      <c r="G107" s="31" t="s">
        <v>460</v>
      </c>
      <c r="H107" s="31" t="s">
        <v>461</v>
      </c>
      <c r="I107" s="33" t="s">
        <v>462</v>
      </c>
      <c r="J107" s="53" t="s">
        <v>463</v>
      </c>
      <c r="K107" s="31" t="s">
        <v>113</v>
      </c>
      <c r="L107" s="34">
        <v>6110</v>
      </c>
      <c r="M107" s="35">
        <v>298</v>
      </c>
      <c r="N107" s="1"/>
      <c r="O107" s="1"/>
      <c r="P107" s="1"/>
      <c r="Q107" s="1"/>
      <c r="R107" s="1"/>
      <c r="S107" s="1"/>
    </row>
    <row r="108" spans="1:19" x14ac:dyDescent="0.2">
      <c r="A108" s="23" t="s">
        <v>464</v>
      </c>
      <c r="B108" s="19" t="s">
        <v>465</v>
      </c>
      <c r="C108" s="19">
        <v>35</v>
      </c>
      <c r="D108" s="23" t="s">
        <v>466</v>
      </c>
      <c r="E108" s="31" t="s">
        <v>467</v>
      </c>
      <c r="F108" s="32" t="s">
        <v>468</v>
      </c>
      <c r="G108" s="31" t="s">
        <v>28</v>
      </c>
      <c r="H108" s="31" t="s">
        <v>29</v>
      </c>
      <c r="I108" s="33" t="s">
        <v>468</v>
      </c>
      <c r="J108" s="53" t="s">
        <v>469</v>
      </c>
      <c r="K108" s="31" t="s">
        <v>31</v>
      </c>
      <c r="L108" s="34">
        <v>862843</v>
      </c>
      <c r="M108" s="35">
        <v>11548</v>
      </c>
      <c r="N108" s="1"/>
      <c r="O108" s="1"/>
      <c r="P108" s="1"/>
      <c r="Q108" s="1"/>
      <c r="R108" s="1"/>
      <c r="S108" s="1"/>
    </row>
    <row r="109" spans="1:19" x14ac:dyDescent="0.2">
      <c r="A109" s="23" t="s">
        <v>464</v>
      </c>
      <c r="B109" s="19" t="s">
        <v>465</v>
      </c>
      <c r="C109" s="19">
        <v>35</v>
      </c>
      <c r="D109" s="23" t="s">
        <v>470</v>
      </c>
      <c r="E109" s="31" t="s">
        <v>467</v>
      </c>
      <c r="F109" s="32" t="s">
        <v>471</v>
      </c>
      <c r="G109" s="31" t="s">
        <v>28</v>
      </c>
      <c r="H109" s="31" t="s">
        <v>29</v>
      </c>
      <c r="I109" s="33" t="s">
        <v>471</v>
      </c>
      <c r="J109" s="53" t="s">
        <v>472</v>
      </c>
      <c r="K109" s="31" t="s">
        <v>31</v>
      </c>
      <c r="L109" s="34">
        <v>678402</v>
      </c>
      <c r="M109" s="35">
        <v>145566</v>
      </c>
      <c r="N109" s="1"/>
      <c r="O109" s="1"/>
      <c r="P109" s="1"/>
      <c r="Q109" s="1"/>
      <c r="R109" s="1"/>
      <c r="S109" s="1"/>
    </row>
    <row r="110" spans="1:19" x14ac:dyDescent="0.2">
      <c r="A110" s="23" t="s">
        <v>473</v>
      </c>
      <c r="B110" s="19" t="s">
        <v>474</v>
      </c>
      <c r="C110" s="19">
        <v>21</v>
      </c>
      <c r="D110" s="23" t="s">
        <v>475</v>
      </c>
      <c r="E110" s="31" t="s">
        <v>476</v>
      </c>
      <c r="F110" s="32" t="s">
        <v>477</v>
      </c>
      <c r="G110" s="31" t="s">
        <v>28</v>
      </c>
      <c r="H110" s="31" t="s">
        <v>29</v>
      </c>
      <c r="I110" s="33" t="s">
        <v>477</v>
      </c>
      <c r="J110" s="53" t="s">
        <v>478</v>
      </c>
      <c r="K110" s="31" t="s">
        <v>31</v>
      </c>
      <c r="L110" s="34">
        <v>2820</v>
      </c>
      <c r="M110" s="35">
        <v>1075</v>
      </c>
      <c r="N110" s="1"/>
      <c r="O110" s="1"/>
      <c r="P110" s="1"/>
      <c r="Q110" s="1"/>
      <c r="R110" s="1"/>
      <c r="S110" s="1"/>
    </row>
    <row r="111" spans="1:19" x14ac:dyDescent="0.2">
      <c r="A111" s="23" t="s">
        <v>473</v>
      </c>
      <c r="B111" s="19" t="s">
        <v>474</v>
      </c>
      <c r="C111" s="19">
        <v>21</v>
      </c>
      <c r="D111" s="23" t="s">
        <v>479</v>
      </c>
      <c r="E111" s="31" t="s">
        <v>476</v>
      </c>
      <c r="F111" s="32" t="s">
        <v>480</v>
      </c>
      <c r="G111" s="31" t="s">
        <v>28</v>
      </c>
      <c r="H111" s="31" t="s">
        <v>29</v>
      </c>
      <c r="I111" s="33" t="s">
        <v>480</v>
      </c>
      <c r="J111" s="53" t="s">
        <v>481</v>
      </c>
      <c r="K111" s="31" t="s">
        <v>31</v>
      </c>
      <c r="L111" s="34">
        <v>545375</v>
      </c>
      <c r="M111" s="35">
        <v>119453</v>
      </c>
      <c r="N111" s="1"/>
      <c r="O111" s="1"/>
      <c r="P111" s="1"/>
      <c r="Q111" s="1"/>
      <c r="R111" s="1"/>
      <c r="S111" s="1"/>
    </row>
    <row r="112" spans="1:19" x14ac:dyDescent="0.2">
      <c r="A112" s="23" t="s">
        <v>482</v>
      </c>
      <c r="B112" s="19" t="s">
        <v>483</v>
      </c>
      <c r="C112" s="19">
        <v>1</v>
      </c>
      <c r="D112" s="23" t="s">
        <v>484</v>
      </c>
      <c r="E112" s="31" t="s">
        <v>485</v>
      </c>
      <c r="F112" s="32" t="s">
        <v>486</v>
      </c>
      <c r="G112" s="31" t="s">
        <v>28</v>
      </c>
      <c r="H112" s="31" t="s">
        <v>29</v>
      </c>
      <c r="I112" s="33" t="s">
        <v>486</v>
      </c>
      <c r="J112" s="53" t="s">
        <v>487</v>
      </c>
      <c r="K112" s="31" t="s">
        <v>31</v>
      </c>
      <c r="L112" s="34">
        <v>77909</v>
      </c>
      <c r="M112" s="35">
        <v>6808</v>
      </c>
      <c r="N112" s="1"/>
      <c r="O112" s="1"/>
      <c r="P112" s="1"/>
      <c r="Q112" s="1"/>
      <c r="R112" s="1"/>
      <c r="S112" s="1"/>
    </row>
    <row r="113" spans="1:19" x14ac:dyDescent="0.2">
      <c r="A113" s="23" t="s">
        <v>488</v>
      </c>
      <c r="B113" s="19" t="s">
        <v>489</v>
      </c>
      <c r="C113" s="19">
        <v>1</v>
      </c>
      <c r="D113" s="23" t="s">
        <v>490</v>
      </c>
      <c r="E113" s="31" t="s">
        <v>491</v>
      </c>
      <c r="F113" s="32" t="s">
        <v>492</v>
      </c>
      <c r="G113" s="31" t="s">
        <v>28</v>
      </c>
      <c r="H113" s="31" t="s">
        <v>29</v>
      </c>
      <c r="I113" s="33" t="s">
        <v>492</v>
      </c>
      <c r="J113" s="53" t="s">
        <v>493</v>
      </c>
      <c r="K113" s="31" t="s">
        <v>83</v>
      </c>
      <c r="L113" s="34">
        <v>61494</v>
      </c>
      <c r="M113" s="35">
        <v>32886</v>
      </c>
      <c r="N113" s="1"/>
      <c r="O113" s="1"/>
      <c r="P113" s="1"/>
      <c r="Q113" s="1"/>
      <c r="R113" s="1"/>
      <c r="S113" s="1"/>
    </row>
    <row r="114" spans="1:19" x14ac:dyDescent="0.2">
      <c r="A114" s="23" t="s">
        <v>488</v>
      </c>
      <c r="B114" s="19" t="s">
        <v>489</v>
      </c>
      <c r="C114" s="19">
        <v>1</v>
      </c>
      <c r="D114" s="23" t="s">
        <v>494</v>
      </c>
      <c r="E114" s="31" t="s">
        <v>491</v>
      </c>
      <c r="F114" s="32" t="s">
        <v>495</v>
      </c>
      <c r="G114" s="31" t="s">
        <v>28</v>
      </c>
      <c r="H114" s="31" t="s">
        <v>29</v>
      </c>
      <c r="I114" s="33" t="s">
        <v>495</v>
      </c>
      <c r="J114" s="53" t="s">
        <v>496</v>
      </c>
      <c r="K114" s="31" t="s">
        <v>31</v>
      </c>
      <c r="L114" s="34">
        <v>9440</v>
      </c>
      <c r="M114" s="35">
        <v>386</v>
      </c>
      <c r="N114" s="1"/>
      <c r="O114" s="1"/>
      <c r="P114" s="1"/>
      <c r="Q114" s="1"/>
      <c r="R114" s="1"/>
      <c r="S114" s="1"/>
    </row>
    <row r="115" spans="1:19" x14ac:dyDescent="0.2">
      <c r="A115" s="23" t="s">
        <v>488</v>
      </c>
      <c r="B115" s="19" t="s">
        <v>489</v>
      </c>
      <c r="C115" s="19">
        <v>1</v>
      </c>
      <c r="D115" s="23" t="s">
        <v>497</v>
      </c>
      <c r="E115" s="31" t="s">
        <v>491</v>
      </c>
      <c r="F115" s="32" t="s">
        <v>498</v>
      </c>
      <c r="G115" s="31" t="s">
        <v>28</v>
      </c>
      <c r="H115" s="31" t="s">
        <v>29</v>
      </c>
      <c r="I115" s="33" t="s">
        <v>498</v>
      </c>
      <c r="J115" s="53" t="s">
        <v>499</v>
      </c>
      <c r="K115" s="31" t="s">
        <v>31</v>
      </c>
      <c r="L115" s="34">
        <v>27075</v>
      </c>
      <c r="M115" s="35">
        <v>5667</v>
      </c>
      <c r="N115" s="1"/>
      <c r="O115" s="1"/>
      <c r="P115" s="1"/>
      <c r="Q115" s="1"/>
      <c r="R115" s="1"/>
      <c r="S115" s="1"/>
    </row>
    <row r="116" spans="1:19" x14ac:dyDescent="0.2">
      <c r="A116" s="23" t="s">
        <v>488</v>
      </c>
      <c r="B116" s="19" t="s">
        <v>489</v>
      </c>
      <c r="C116" s="19">
        <v>1</v>
      </c>
      <c r="D116" s="23" t="s">
        <v>500</v>
      </c>
      <c r="E116" s="31" t="s">
        <v>491</v>
      </c>
      <c r="F116" s="32" t="s">
        <v>501</v>
      </c>
      <c r="G116" s="31" t="s">
        <v>28</v>
      </c>
      <c r="H116" s="31" t="s">
        <v>29</v>
      </c>
      <c r="I116" s="33" t="s">
        <v>501</v>
      </c>
      <c r="J116" s="53" t="s">
        <v>502</v>
      </c>
      <c r="K116" s="31" t="s">
        <v>31</v>
      </c>
      <c r="L116" s="34">
        <v>10150</v>
      </c>
      <c r="M116" s="35">
        <v>2682</v>
      </c>
      <c r="N116" s="1"/>
      <c r="O116" s="1"/>
      <c r="P116" s="1"/>
      <c r="Q116" s="1"/>
      <c r="R116" s="1"/>
      <c r="S116" s="1"/>
    </row>
    <row r="117" spans="1:19" x14ac:dyDescent="0.2">
      <c r="A117" s="23" t="s">
        <v>503</v>
      </c>
      <c r="B117" s="19" t="s">
        <v>504</v>
      </c>
      <c r="C117" s="19">
        <v>58</v>
      </c>
      <c r="D117" s="23" t="s">
        <v>505</v>
      </c>
      <c r="E117" s="31" t="s">
        <v>506</v>
      </c>
      <c r="F117" s="32" t="s">
        <v>507</v>
      </c>
      <c r="G117" s="31" t="s">
        <v>28</v>
      </c>
      <c r="H117" s="31" t="s">
        <v>29</v>
      </c>
      <c r="I117" s="33" t="s">
        <v>507</v>
      </c>
      <c r="J117" s="53" t="s">
        <v>508</v>
      </c>
      <c r="K117" s="31" t="s">
        <v>31</v>
      </c>
      <c r="L117" s="34">
        <v>84214</v>
      </c>
      <c r="M117" s="35">
        <v>3188</v>
      </c>
      <c r="N117" s="1"/>
      <c r="O117" s="1"/>
      <c r="P117" s="1"/>
      <c r="Q117" s="1"/>
      <c r="R117" s="1"/>
      <c r="S117" s="1"/>
    </row>
    <row r="118" spans="1:19" x14ac:dyDescent="0.2">
      <c r="A118" s="23" t="s">
        <v>503</v>
      </c>
      <c r="B118" s="19" t="s">
        <v>504</v>
      </c>
      <c r="C118" s="19">
        <v>58</v>
      </c>
      <c r="D118" s="23" t="s">
        <v>509</v>
      </c>
      <c r="E118" s="31" t="s">
        <v>506</v>
      </c>
      <c r="F118" s="32" t="s">
        <v>510</v>
      </c>
      <c r="G118" s="31" t="s">
        <v>28</v>
      </c>
      <c r="H118" s="31" t="s">
        <v>29</v>
      </c>
      <c r="I118" s="33" t="s">
        <v>510</v>
      </c>
      <c r="J118" s="53" t="s">
        <v>511</v>
      </c>
      <c r="K118" s="31" t="s">
        <v>31</v>
      </c>
      <c r="L118" s="34">
        <v>153323</v>
      </c>
      <c r="M118" s="35">
        <v>11927</v>
      </c>
      <c r="N118" s="1"/>
      <c r="O118" s="1"/>
      <c r="P118" s="1"/>
      <c r="Q118" s="1"/>
      <c r="R118" s="1"/>
      <c r="S118" s="1"/>
    </row>
    <row r="119" spans="1:19" x14ac:dyDescent="0.2">
      <c r="A119" s="23" t="s">
        <v>512</v>
      </c>
      <c r="B119" s="19" t="s">
        <v>513</v>
      </c>
      <c r="C119" s="19">
        <v>1</v>
      </c>
      <c r="D119" s="23" t="s">
        <v>514</v>
      </c>
      <c r="E119" s="31" t="s">
        <v>515</v>
      </c>
      <c r="F119" s="32" t="s">
        <v>516</v>
      </c>
      <c r="G119" s="31" t="s">
        <v>28</v>
      </c>
      <c r="H119" s="31" t="s">
        <v>29</v>
      </c>
      <c r="I119" s="33" t="s">
        <v>516</v>
      </c>
      <c r="J119" s="53" t="s">
        <v>517</v>
      </c>
      <c r="K119" s="31" t="s">
        <v>31</v>
      </c>
      <c r="L119" s="34">
        <v>364996</v>
      </c>
      <c r="M119" s="35">
        <v>189240</v>
      </c>
      <c r="N119" s="1"/>
      <c r="O119" s="1"/>
      <c r="P119" s="1"/>
      <c r="Q119" s="1"/>
      <c r="R119" s="1"/>
      <c r="S119" s="1"/>
    </row>
    <row r="120" spans="1:19" x14ac:dyDescent="0.2">
      <c r="A120" s="23" t="s">
        <v>518</v>
      </c>
      <c r="B120" s="19" t="s">
        <v>519</v>
      </c>
      <c r="C120" s="19">
        <v>2</v>
      </c>
      <c r="D120" s="23" t="s">
        <v>520</v>
      </c>
      <c r="E120" s="31" t="s">
        <v>521</v>
      </c>
      <c r="F120" s="32" t="s">
        <v>522</v>
      </c>
      <c r="G120" s="31" t="s">
        <v>28</v>
      </c>
      <c r="H120" s="31" t="s">
        <v>29</v>
      </c>
      <c r="I120" s="33" t="s">
        <v>522</v>
      </c>
      <c r="J120" s="53" t="s">
        <v>523</v>
      </c>
      <c r="K120" s="31" t="s">
        <v>31</v>
      </c>
      <c r="L120" s="34">
        <v>546025</v>
      </c>
      <c r="M120" s="35">
        <v>109518</v>
      </c>
      <c r="N120" s="1"/>
      <c r="O120" s="1"/>
      <c r="P120" s="1"/>
      <c r="Q120" s="1"/>
      <c r="R120" s="1"/>
      <c r="S120" s="1"/>
    </row>
    <row r="121" spans="1:19" ht="15.75" x14ac:dyDescent="0.25">
      <c r="A121" s="48" t="s">
        <v>8</v>
      </c>
      <c r="B121" s="48"/>
      <c r="C121" s="54"/>
      <c r="D121" s="54"/>
      <c r="E121" s="54"/>
      <c r="F121" s="54"/>
      <c r="G121" s="54"/>
      <c r="H121" s="54"/>
      <c r="I121" s="54"/>
      <c r="J121" s="48"/>
      <c r="K121" s="48"/>
      <c r="L121" s="50">
        <f>SUBTOTAL(109, ApptLEA[2024–25
Final
Allocation])</f>
        <v>28998355</v>
      </c>
      <c r="M121" s="50">
        <f>SUBTOTAL(109, ApptLEA[9th
Apportionment])</f>
        <v>4939752</v>
      </c>
      <c r="N121" s="1"/>
      <c r="O121" s="1"/>
      <c r="P121" s="1"/>
      <c r="Q121" s="1"/>
      <c r="R121" s="1"/>
      <c r="S121" s="1"/>
    </row>
    <row r="122" spans="1:19" x14ac:dyDescent="0.2">
      <c r="A122" t="s">
        <v>6</v>
      </c>
      <c r="F122" s="1"/>
      <c r="G122" s="1"/>
      <c r="H122" s="1"/>
      <c r="I122" s="1"/>
      <c r="J122" s="1"/>
      <c r="K122" s="1"/>
      <c r="L122" s="1"/>
      <c r="N122" s="1"/>
      <c r="O122" s="1"/>
      <c r="P122" s="1"/>
      <c r="Q122" s="1"/>
      <c r="R122" s="1"/>
      <c r="S122" s="1"/>
    </row>
    <row r="123" spans="1:19" x14ac:dyDescent="0.2">
      <c r="A123" t="s">
        <v>7</v>
      </c>
      <c r="F123" s="1"/>
      <c r="G123" s="1"/>
      <c r="H123" s="1"/>
      <c r="I123" s="1"/>
      <c r="J123" s="1"/>
      <c r="K123" s="1"/>
      <c r="L123" s="1"/>
      <c r="N123" s="1"/>
      <c r="O123" s="1"/>
      <c r="P123" s="1"/>
      <c r="Q123" s="1"/>
      <c r="R123" s="1"/>
      <c r="S123" s="1"/>
    </row>
    <row r="124" spans="1:19" x14ac:dyDescent="0.2">
      <c r="A124" s="8" t="s">
        <v>22</v>
      </c>
      <c r="F124" s="1"/>
      <c r="G124" s="1"/>
      <c r="H124" s="1"/>
      <c r="I124" s="1"/>
      <c r="J124" s="1"/>
      <c r="K124" s="1"/>
      <c r="L124" s="1"/>
      <c r="N124" s="1"/>
      <c r="O124" s="1"/>
      <c r="P124" s="1"/>
      <c r="Q124" s="1"/>
      <c r="R124" s="1"/>
      <c r="S124" s="1"/>
    </row>
  </sheetData>
  <sortState xmlns:xlrd2="http://schemas.microsoft.com/office/spreadsheetml/2017/richdata2" ref="B121:M124">
    <sortCondition ref="E121:E124"/>
  </sortState>
  <dataConsolidate/>
  <phoneticPr fontId="12" type="noConversion"/>
  <conditionalFormatting sqref="I7:I120">
    <cfRule type="duplicateValues" dxfId="0" priority="5"/>
  </conditionalFormatting>
  <printOptions horizontalCentered="1" gridLines="1"/>
  <pageMargins left="0" right="0" top="0.45" bottom="0.5" header="0.25" footer="0.25"/>
  <pageSetup scale="57" fitToHeight="0" orientation="landscape" r:id="rId1"/>
  <headerFooter alignWithMargins="0"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zoomScaleNormal="100" zoomScaleSheetLayoutView="100" workbookViewId="0"/>
  </sheetViews>
  <sheetFormatPr defaultColWidth="8.88671875" defaultRowHeight="15" x14ac:dyDescent="0.2"/>
  <cols>
    <col min="1" max="1" width="12.6640625" customWidth="1"/>
    <col min="2" max="2" width="35.109375" customWidth="1"/>
    <col min="3" max="3" width="27.6640625" customWidth="1"/>
    <col min="4" max="4" width="20.21875" style="14" customWidth="1"/>
    <col min="5" max="5" width="9" style="1" bestFit="1" customWidth="1"/>
    <col min="6" max="16384" width="8.88671875" style="1"/>
  </cols>
  <sheetData>
    <row r="1" spans="1:5" ht="23.25" customHeight="1" x14ac:dyDescent="0.35">
      <c r="A1" s="38" t="s">
        <v>528</v>
      </c>
      <c r="B1" s="38"/>
      <c r="C1" s="38"/>
      <c r="D1" s="12"/>
    </row>
    <row r="2" spans="1:5" ht="20.25" x14ac:dyDescent="0.3">
      <c r="A2" s="46" t="s">
        <v>527</v>
      </c>
      <c r="B2" s="39"/>
      <c r="C2" s="39"/>
      <c r="D2" s="12"/>
    </row>
    <row r="3" spans="1:5" customFormat="1" ht="18" x14ac:dyDescent="0.25">
      <c r="A3" s="47" t="s">
        <v>9</v>
      </c>
      <c r="B3" s="40"/>
      <c r="D3" s="13"/>
    </row>
    <row r="4" spans="1:5" s="21" customFormat="1" ht="16.5" thickBot="1" x14ac:dyDescent="0.3">
      <c r="A4" s="41" t="s">
        <v>17</v>
      </c>
      <c r="B4" s="41"/>
      <c r="D4" s="22"/>
      <c r="E4" s="45"/>
    </row>
    <row r="5" spans="1:5" ht="33" thickTop="1" thickBot="1" x14ac:dyDescent="0.3">
      <c r="A5" s="15" t="s">
        <v>0</v>
      </c>
      <c r="B5" s="15" t="s">
        <v>12</v>
      </c>
      <c r="C5" s="15" t="s">
        <v>10</v>
      </c>
      <c r="D5" s="15" t="s">
        <v>13</v>
      </c>
      <c r="E5" s="43" t="s">
        <v>530</v>
      </c>
    </row>
    <row r="6" spans="1:5" ht="15.75" thickTop="1" x14ac:dyDescent="0.2">
      <c r="A6" s="7" t="s">
        <v>26</v>
      </c>
      <c r="B6" s="11" t="s">
        <v>23</v>
      </c>
      <c r="C6" s="17" t="s">
        <v>529</v>
      </c>
      <c r="D6" s="24">
        <v>586</v>
      </c>
      <c r="E6" s="44" t="s">
        <v>531</v>
      </c>
    </row>
    <row r="7" spans="1:5" x14ac:dyDescent="0.2">
      <c r="A7" s="7" t="s">
        <v>35</v>
      </c>
      <c r="B7" s="11" t="s">
        <v>32</v>
      </c>
      <c r="C7" s="17" t="s">
        <v>529</v>
      </c>
      <c r="D7" s="24">
        <v>2741</v>
      </c>
      <c r="E7" s="44" t="s">
        <v>532</v>
      </c>
    </row>
    <row r="8" spans="1:5" x14ac:dyDescent="0.2">
      <c r="A8" s="7" t="s">
        <v>41</v>
      </c>
      <c r="B8" s="11" t="s">
        <v>38</v>
      </c>
      <c r="C8" s="17" t="s">
        <v>529</v>
      </c>
      <c r="D8" s="24">
        <v>378958</v>
      </c>
      <c r="E8" s="44" t="s">
        <v>533</v>
      </c>
    </row>
    <row r="9" spans="1:5" x14ac:dyDescent="0.2">
      <c r="A9" s="7" t="s">
        <v>50</v>
      </c>
      <c r="B9" s="11" t="s">
        <v>47</v>
      </c>
      <c r="C9" s="17" t="s">
        <v>529</v>
      </c>
      <c r="D9" s="24">
        <v>454883</v>
      </c>
      <c r="E9" s="44" t="s">
        <v>534</v>
      </c>
    </row>
    <row r="10" spans="1:5" x14ac:dyDescent="0.2">
      <c r="A10" s="7" t="s">
        <v>65</v>
      </c>
      <c r="B10" s="11" t="s">
        <v>62</v>
      </c>
      <c r="C10" s="17" t="s">
        <v>529</v>
      </c>
      <c r="D10" s="24">
        <v>33066</v>
      </c>
      <c r="E10" s="44" t="s">
        <v>535</v>
      </c>
    </row>
    <row r="11" spans="1:5" x14ac:dyDescent="0.2">
      <c r="A11" s="7" t="s">
        <v>74</v>
      </c>
      <c r="B11" s="11" t="s">
        <v>71</v>
      </c>
      <c r="C11" s="17" t="s">
        <v>529</v>
      </c>
      <c r="D11" s="24">
        <v>1211</v>
      </c>
      <c r="E11" s="44" t="s">
        <v>536</v>
      </c>
    </row>
    <row r="12" spans="1:5" x14ac:dyDescent="0.2">
      <c r="A12" s="7" t="s">
        <v>80</v>
      </c>
      <c r="B12" s="11" t="s">
        <v>77</v>
      </c>
      <c r="C12" s="17" t="s">
        <v>529</v>
      </c>
      <c r="D12" s="24">
        <v>349158</v>
      </c>
      <c r="E12" s="44" t="s">
        <v>537</v>
      </c>
    </row>
    <row r="13" spans="1:5" x14ac:dyDescent="0.2">
      <c r="A13" s="7" t="s">
        <v>117</v>
      </c>
      <c r="B13" s="11" t="s">
        <v>114</v>
      </c>
      <c r="C13" s="17" t="s">
        <v>529</v>
      </c>
      <c r="D13" s="24">
        <v>79465</v>
      </c>
      <c r="E13" s="44" t="s">
        <v>538</v>
      </c>
    </row>
    <row r="14" spans="1:5" x14ac:dyDescent="0.2">
      <c r="A14" s="7" t="s">
        <v>131</v>
      </c>
      <c r="B14" s="11" t="s">
        <v>128</v>
      </c>
      <c r="C14" s="17" t="s">
        <v>529</v>
      </c>
      <c r="D14" s="24">
        <v>7378</v>
      </c>
      <c r="E14" s="44" t="s">
        <v>539</v>
      </c>
    </row>
    <row r="15" spans="1:5" x14ac:dyDescent="0.2">
      <c r="A15" s="7" t="s">
        <v>137</v>
      </c>
      <c r="B15" s="11" t="s">
        <v>134</v>
      </c>
      <c r="C15" s="17" t="s">
        <v>529</v>
      </c>
      <c r="D15" s="24">
        <v>279</v>
      </c>
      <c r="E15" s="44" t="s">
        <v>540</v>
      </c>
    </row>
    <row r="16" spans="1:5" x14ac:dyDescent="0.2">
      <c r="A16" s="7" t="s">
        <v>143</v>
      </c>
      <c r="B16" s="11" t="s">
        <v>140</v>
      </c>
      <c r="C16" s="17" t="s">
        <v>529</v>
      </c>
      <c r="D16" s="24">
        <v>1276963</v>
      </c>
      <c r="E16" s="44" t="s">
        <v>541</v>
      </c>
    </row>
    <row r="17" spans="1:5" x14ac:dyDescent="0.2">
      <c r="A17" s="7" t="s">
        <v>196</v>
      </c>
      <c r="B17" s="11" t="s">
        <v>193</v>
      </c>
      <c r="C17" s="17" t="s">
        <v>529</v>
      </c>
      <c r="D17" s="24">
        <v>11634</v>
      </c>
      <c r="E17" s="44" t="s">
        <v>542</v>
      </c>
    </row>
    <row r="18" spans="1:5" x14ac:dyDescent="0.2">
      <c r="A18" s="7" t="s">
        <v>202</v>
      </c>
      <c r="B18" s="11" t="s">
        <v>199</v>
      </c>
      <c r="C18" s="17" t="s">
        <v>529</v>
      </c>
      <c r="D18" s="24">
        <v>5799</v>
      </c>
      <c r="E18" s="44" t="s">
        <v>543</v>
      </c>
    </row>
    <row r="19" spans="1:5" x14ac:dyDescent="0.2">
      <c r="A19" s="7" t="s">
        <v>211</v>
      </c>
      <c r="B19" s="11" t="s">
        <v>208</v>
      </c>
      <c r="C19" s="17" t="s">
        <v>529</v>
      </c>
      <c r="D19" s="24">
        <v>23441</v>
      </c>
      <c r="E19" s="44" t="s">
        <v>544</v>
      </c>
    </row>
    <row r="20" spans="1:5" x14ac:dyDescent="0.2">
      <c r="A20" s="7" t="s">
        <v>220</v>
      </c>
      <c r="B20" s="11" t="s">
        <v>217</v>
      </c>
      <c r="C20" s="17" t="s">
        <v>529</v>
      </c>
      <c r="D20" s="24">
        <v>9630</v>
      </c>
      <c r="E20" s="44" t="s">
        <v>545</v>
      </c>
    </row>
    <row r="21" spans="1:5" x14ac:dyDescent="0.2">
      <c r="A21" s="7" t="s">
        <v>226</v>
      </c>
      <c r="B21" s="11" t="s">
        <v>223</v>
      </c>
      <c r="C21" s="17" t="s">
        <v>529</v>
      </c>
      <c r="D21" s="24">
        <v>1578</v>
      </c>
      <c r="E21" s="44" t="s">
        <v>546</v>
      </c>
    </row>
    <row r="22" spans="1:5" x14ac:dyDescent="0.2">
      <c r="A22" s="7" t="s">
        <v>232</v>
      </c>
      <c r="B22" s="11" t="s">
        <v>229</v>
      </c>
      <c r="C22" s="17" t="s">
        <v>529</v>
      </c>
      <c r="D22" s="24">
        <v>25514</v>
      </c>
      <c r="E22" s="44" t="s">
        <v>547</v>
      </c>
    </row>
    <row r="23" spans="1:5" x14ac:dyDescent="0.2">
      <c r="A23" s="7" t="s">
        <v>244</v>
      </c>
      <c r="B23" s="11" t="s">
        <v>241</v>
      </c>
      <c r="C23" s="17" t="s">
        <v>529</v>
      </c>
      <c r="D23" s="24">
        <v>277331</v>
      </c>
      <c r="E23" s="44" t="s">
        <v>548</v>
      </c>
    </row>
    <row r="24" spans="1:5" x14ac:dyDescent="0.2">
      <c r="A24" s="7" t="s">
        <v>256</v>
      </c>
      <c r="B24" s="11" t="s">
        <v>253</v>
      </c>
      <c r="C24" s="17" t="s">
        <v>529</v>
      </c>
      <c r="D24" s="24">
        <v>268772</v>
      </c>
      <c r="E24" s="44" t="s">
        <v>549</v>
      </c>
    </row>
    <row r="25" spans="1:5" x14ac:dyDescent="0.2">
      <c r="A25" s="7" t="s">
        <v>268</v>
      </c>
      <c r="B25" s="11" t="s">
        <v>265</v>
      </c>
      <c r="C25" s="17" t="s">
        <v>529</v>
      </c>
      <c r="D25" s="24">
        <v>123951</v>
      </c>
      <c r="E25" s="44" t="s">
        <v>550</v>
      </c>
    </row>
    <row r="26" spans="1:5" x14ac:dyDescent="0.2">
      <c r="A26" s="7" t="s">
        <v>280</v>
      </c>
      <c r="B26" s="11" t="s">
        <v>277</v>
      </c>
      <c r="C26" s="17" t="s">
        <v>529</v>
      </c>
      <c r="D26" s="24">
        <v>34</v>
      </c>
      <c r="E26" s="44" t="s">
        <v>551</v>
      </c>
    </row>
    <row r="27" spans="1:5" x14ac:dyDescent="0.2">
      <c r="A27" s="7" t="s">
        <v>286</v>
      </c>
      <c r="B27" s="11" t="s">
        <v>283</v>
      </c>
      <c r="C27" s="17" t="s">
        <v>529</v>
      </c>
      <c r="D27" s="24">
        <v>331158</v>
      </c>
      <c r="E27" s="44" t="s">
        <v>552</v>
      </c>
    </row>
    <row r="28" spans="1:5" x14ac:dyDescent="0.2">
      <c r="A28" s="7" t="s">
        <v>304</v>
      </c>
      <c r="B28" s="11" t="s">
        <v>301</v>
      </c>
      <c r="C28" s="17" t="s">
        <v>529</v>
      </c>
      <c r="D28" s="24">
        <v>217868</v>
      </c>
      <c r="E28" s="44" t="s">
        <v>553</v>
      </c>
    </row>
    <row r="29" spans="1:5" x14ac:dyDescent="0.2">
      <c r="A29" s="7" t="s">
        <v>328</v>
      </c>
      <c r="B29" s="11" t="s">
        <v>325</v>
      </c>
      <c r="C29" s="17" t="s">
        <v>529</v>
      </c>
      <c r="D29" s="24">
        <v>4984</v>
      </c>
      <c r="E29" s="44" t="s">
        <v>554</v>
      </c>
    </row>
    <row r="30" spans="1:5" x14ac:dyDescent="0.2">
      <c r="A30" s="7" t="s">
        <v>342</v>
      </c>
      <c r="B30" s="11" t="s">
        <v>339</v>
      </c>
      <c r="C30" s="17" t="s">
        <v>529</v>
      </c>
      <c r="D30" s="24">
        <v>154610</v>
      </c>
      <c r="E30" s="44" t="s">
        <v>555</v>
      </c>
    </row>
    <row r="31" spans="1:5" x14ac:dyDescent="0.2">
      <c r="A31" s="7" t="s">
        <v>351</v>
      </c>
      <c r="B31" s="11" t="s">
        <v>348</v>
      </c>
      <c r="C31" s="17" t="s">
        <v>529</v>
      </c>
      <c r="D31" s="24">
        <v>39806</v>
      </c>
      <c r="E31" s="44" t="s">
        <v>556</v>
      </c>
    </row>
    <row r="32" spans="1:5" x14ac:dyDescent="0.2">
      <c r="A32" s="7" t="s">
        <v>363</v>
      </c>
      <c r="B32" s="11" t="s">
        <v>360</v>
      </c>
      <c r="C32" s="17" t="s">
        <v>529</v>
      </c>
      <c r="D32" s="24">
        <v>173206</v>
      </c>
      <c r="E32" s="44" t="s">
        <v>557</v>
      </c>
    </row>
    <row r="33" spans="1:5" x14ac:dyDescent="0.2">
      <c r="A33" s="7" t="s">
        <v>419</v>
      </c>
      <c r="B33" s="11" t="s">
        <v>416</v>
      </c>
      <c r="C33" s="17" t="s">
        <v>529</v>
      </c>
      <c r="D33" s="24">
        <v>3990</v>
      </c>
      <c r="E33" s="44" t="s">
        <v>558</v>
      </c>
    </row>
    <row r="34" spans="1:5" x14ac:dyDescent="0.2">
      <c r="A34" s="7" t="s">
        <v>428</v>
      </c>
      <c r="B34" s="11" t="s">
        <v>425</v>
      </c>
      <c r="C34" s="17" t="s">
        <v>529</v>
      </c>
      <c r="D34" s="24">
        <v>7127</v>
      </c>
      <c r="E34" s="44" t="s">
        <v>559</v>
      </c>
    </row>
    <row r="35" spans="1:5" x14ac:dyDescent="0.2">
      <c r="A35" s="7" t="s">
        <v>437</v>
      </c>
      <c r="B35" s="11" t="s">
        <v>434</v>
      </c>
      <c r="C35" s="17" t="s">
        <v>529</v>
      </c>
      <c r="D35" s="24">
        <v>15849</v>
      </c>
      <c r="E35" s="44" t="s">
        <v>560</v>
      </c>
    </row>
    <row r="36" spans="1:5" x14ac:dyDescent="0.2">
      <c r="A36" s="7" t="s">
        <v>443</v>
      </c>
      <c r="B36" s="11" t="s">
        <v>440</v>
      </c>
      <c r="C36" s="17" t="s">
        <v>529</v>
      </c>
      <c r="D36" s="24">
        <v>18838</v>
      </c>
      <c r="E36" s="44" t="s">
        <v>561</v>
      </c>
    </row>
    <row r="37" spans="1:5" x14ac:dyDescent="0.2">
      <c r="A37" s="7" t="s">
        <v>467</v>
      </c>
      <c r="B37" s="11" t="s">
        <v>464</v>
      </c>
      <c r="C37" s="17" t="s">
        <v>529</v>
      </c>
      <c r="D37" s="24">
        <v>157114</v>
      </c>
      <c r="E37" s="44" t="s">
        <v>562</v>
      </c>
    </row>
    <row r="38" spans="1:5" x14ac:dyDescent="0.2">
      <c r="A38" s="7" t="s">
        <v>476</v>
      </c>
      <c r="B38" s="11" t="s">
        <v>473</v>
      </c>
      <c r="C38" s="17" t="s">
        <v>529</v>
      </c>
      <c r="D38" s="24">
        <v>120528</v>
      </c>
      <c r="E38" s="44" t="s">
        <v>563</v>
      </c>
    </row>
    <row r="39" spans="1:5" x14ac:dyDescent="0.2">
      <c r="A39" s="7" t="s">
        <v>485</v>
      </c>
      <c r="B39" s="11" t="s">
        <v>482</v>
      </c>
      <c r="C39" s="17" t="s">
        <v>529</v>
      </c>
      <c r="D39" s="24">
        <v>6808</v>
      </c>
      <c r="E39" s="44" t="s">
        <v>564</v>
      </c>
    </row>
    <row r="40" spans="1:5" x14ac:dyDescent="0.2">
      <c r="A40" s="7" t="s">
        <v>491</v>
      </c>
      <c r="B40" s="11" t="s">
        <v>488</v>
      </c>
      <c r="C40" s="17" t="s">
        <v>529</v>
      </c>
      <c r="D40" s="24">
        <v>41621</v>
      </c>
      <c r="E40" s="44" t="s">
        <v>565</v>
      </c>
    </row>
    <row r="41" spans="1:5" x14ac:dyDescent="0.2">
      <c r="A41" s="7" t="s">
        <v>506</v>
      </c>
      <c r="B41" s="11" t="s">
        <v>503</v>
      </c>
      <c r="C41" s="17" t="s">
        <v>529</v>
      </c>
      <c r="D41" s="24">
        <v>15115</v>
      </c>
      <c r="E41" s="44" t="s">
        <v>566</v>
      </c>
    </row>
    <row r="42" spans="1:5" x14ac:dyDescent="0.2">
      <c r="A42" s="7" t="s">
        <v>515</v>
      </c>
      <c r="B42" s="11" t="s">
        <v>512</v>
      </c>
      <c r="C42" s="17" t="s">
        <v>529</v>
      </c>
      <c r="D42" s="24">
        <v>189240</v>
      </c>
      <c r="E42" s="44" t="s">
        <v>567</v>
      </c>
    </row>
    <row r="43" spans="1:5" x14ac:dyDescent="0.2">
      <c r="A43" s="7" t="s">
        <v>521</v>
      </c>
      <c r="B43" s="11" t="s">
        <v>518</v>
      </c>
      <c r="C43" s="17" t="s">
        <v>529</v>
      </c>
      <c r="D43" s="24">
        <v>109518</v>
      </c>
      <c r="E43" s="44" t="s">
        <v>568</v>
      </c>
    </row>
    <row r="44" spans="1:5" ht="15.75" x14ac:dyDescent="0.25">
      <c r="A44" s="48" t="s">
        <v>8</v>
      </c>
      <c r="B44" s="49"/>
      <c r="C44" s="48"/>
      <c r="D44" s="50">
        <f>SUBTOTAL(109, COE[County Total])</f>
        <v>4939752</v>
      </c>
      <c r="E44" s="48"/>
    </row>
    <row r="45" spans="1:5" x14ac:dyDescent="0.2">
      <c r="A45" t="s">
        <v>6</v>
      </c>
      <c r="C45" s="1"/>
    </row>
    <row r="46" spans="1:5" x14ac:dyDescent="0.2">
      <c r="A46" t="s">
        <v>7</v>
      </c>
      <c r="C46" s="1"/>
      <c r="D46" s="14" t="s">
        <v>11</v>
      </c>
    </row>
    <row r="47" spans="1:5" x14ac:dyDescent="0.2">
      <c r="A47" s="8" t="s">
        <v>22</v>
      </c>
      <c r="C47" s="1"/>
    </row>
    <row r="48" spans="1:5" x14ac:dyDescent="0.2">
      <c r="C48" s="1"/>
    </row>
    <row r="49" spans="3:3" x14ac:dyDescent="0.2">
      <c r="C49" s="1"/>
    </row>
    <row r="50" spans="3:3" x14ac:dyDescent="0.2">
      <c r="C50" s="1"/>
    </row>
    <row r="51" spans="3:3" x14ac:dyDescent="0.2">
      <c r="C51" s="1"/>
    </row>
    <row r="52" spans="3:3" x14ac:dyDescent="0.2">
      <c r="C52" s="1"/>
    </row>
    <row r="53" spans="3:3" x14ac:dyDescent="0.2">
      <c r="C53" s="1"/>
    </row>
    <row r="54" spans="3:3" x14ac:dyDescent="0.2">
      <c r="C54" s="1"/>
    </row>
    <row r="55" spans="3:3" x14ac:dyDescent="0.2">
      <c r="C55" s="1"/>
    </row>
  </sheetData>
  <dataConsolidate/>
  <phoneticPr fontId="12" type="noConversion"/>
  <printOptions horizontalCentered="1"/>
  <pageMargins left="0" right="0" top="0.45" bottom="0.5" header="0.25" footer="0.25"/>
  <pageSetup scale="65" fitToHeight="0" orientation="portrait" r:id="rId1"/>
  <headerFooter alignWithMargins="0">
    <oddFooter>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24-25 Title II-A, 9th-LEA</vt:lpstr>
      <vt:lpstr>24-25 Title II-A 9th-County</vt:lpstr>
      <vt:lpstr>'24-25 Title II-A 9th-County'!Print_Area</vt:lpstr>
      <vt:lpstr>'24-25 Title II-A, 9th-LEA'!Print_Area</vt:lpstr>
      <vt:lpstr>'24-25 Title II-A 9th-County'!Print_Titles</vt:lpstr>
      <vt:lpstr>'24-25 Title II-A, 9th-LEA'!Print_Titles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Recip9-24: Title II, Part A</dc:title>
  <dc:subject>Title II, Part A, Supporting Effective Instruction Program ninth apportionment schedule for fiscal year 2024-25.</dc:subject>
  <dc:creator/>
  <cp:lastModifiedBy/>
  <dcterms:created xsi:type="dcterms:W3CDTF">2026-09-08T17:19:33Z</dcterms:created>
  <dcterms:modified xsi:type="dcterms:W3CDTF">2026-09-08T17:19:45Z</dcterms:modified>
  <cp:contentStatus/>
</cp:coreProperties>
</file>