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FA71E5B6-F7EC-4078-BA37-453D0C744601}" xr6:coauthVersionLast="47" xr6:coauthVersionMax="47" xr10:uidLastSave="{00000000-0000-0000-0000-000000000000}"/>
  <bookViews>
    <workbookView xWindow="-110" yWindow="-110" windowWidth="19420" windowHeight="12220" xr2:uid="{7CC71273-5E00-44C8-AEEC-C7E7070DF198}"/>
  </bookViews>
  <sheets>
    <sheet name="2023-24 Title IV, 10th - LEA" sheetId="1" r:id="rId1"/>
    <sheet name="2023-24 Title IV, 10th - Cty" sheetId="2" r:id="rId2"/>
  </sheets>
  <definedNames>
    <definedName name="_1_2005_06_RE_CERTIFICATIO">#REF!</definedName>
    <definedName name="_17_18_Public_Imm_Counts_by_District_w_removals">#REF!</definedName>
    <definedName name="_1718_EL_Counts___district_level">#REF!</definedName>
    <definedName name="_1718_EL_counts_from_Brady_eligibles_only">#REF!</definedName>
    <definedName name="_1819_EL_Data___LEA_Level">#REF!</definedName>
    <definedName name="_1819_imm_data___LEA_level">#REF!</definedName>
    <definedName name="aaaaaaaaaaaaa">#REF!</definedName>
    <definedName name="aasddsdccfsdfsd">#REF!</definedName>
    <definedName name="adsadfsafdsdddddddddddddddddddddddddddddddddddddddddddddddddddddddddddddddd">#REF!</definedName>
    <definedName name="adsasdasasaasaaaaaaaaaaaaaaaaaaaaaaaaaaaa">#REF!</definedName>
    <definedName name="afewtewgregtrtgerfeafewafwe">#REF!</definedName>
    <definedName name="agg_to_district_level_110118">#REF!</definedName>
    <definedName name="Alabama">#REF!</definedName>
    <definedName name="Alaska">#REF!</definedName>
    <definedName name="allocation">#REF!</definedName>
    <definedName name="American_Samoa">#REF!</definedName>
    <definedName name="ANAdj">#REF!</definedName>
    <definedName name="ANAdjustment">#REF!</definedName>
    <definedName name="Arizona">#REF!</definedName>
    <definedName name="Arkansas">#REF!</definedName>
    <definedName name="CalcSnapshot">#REF!</definedName>
    <definedName name="California">#REF!</definedName>
    <definedName name="CALSTARS_to_FI_Cal_Crosswalk">#REF!</definedName>
    <definedName name="camaclosoedcharterss">#REF!</definedName>
    <definedName name="CharterInfoReport">#REF!</definedName>
    <definedName name="CharterStatus">#REF!</definedName>
    <definedName name="closed">#REF!</definedName>
    <definedName name="closed_cs">#REF!</definedName>
    <definedName name="CMDCq4">#REF!</definedName>
    <definedName name="CNIPS">#REF!</definedName>
    <definedName name="CNVAP">#REF!</definedName>
    <definedName name="COA_List">#REF!</definedName>
    <definedName name="Colorado">#REF!</definedName>
    <definedName name="Connecticut">#REF!</definedName>
    <definedName name="cons_list">#REF!</definedName>
    <definedName name="cons_list_for_SFSD">#REF!</definedName>
    <definedName name="Crosswalk">#REF!</definedName>
    <definedName name="cvcvcvcbbbbbbbbbbbbbbbbbbbbbbbbbbbbbbbbbbbbbbbbbbbbbbbbbbbbbbbbbbbbbbbbbbbbbbbbbbbbbbbbbbbbbbbbbbbbbbbbbbbbbbbbb">#REF!</definedName>
    <definedName name="cvzdvzcvzcv">#REF!</definedName>
    <definedName name="dasfsaddddddddddddddddddddddddddddddddddddddddddddddddddddddd">#REF!</definedName>
    <definedName name="dddddddddddddddddddddddddddddddddddddddddddddddddddddddd">#REF!</definedName>
    <definedName name="ddeeeeeeeeeeeeeeeeeeeeeeeeeeeeeeeeeeeeeeeeeeeeeeeeeeeee">#REF!</definedName>
    <definedName name="Debbie">#REF!</definedName>
    <definedName name="Delaware">#REF!</definedName>
    <definedName name="dfadsfsddsafadsfasdf">#REF!</definedName>
    <definedName name="dfafrerewfgdsvg">#REF!</definedName>
    <definedName name="dfasd1f32131df">#REF!</definedName>
    <definedName name="dfasdfsadfdsfdsafsafsafdafaesefewrewgrthyjyhkjhlhjljhklihukugiktuykuytkjtyuity">#REF!</definedName>
    <definedName name="dfdasdfsdf">#REF!</definedName>
    <definedName name="dfdfdsfsdfsdgs">#REF!</definedName>
    <definedName name="dfdffffffffffffffffffffffffffffffffffffffffffffffffffffffffffffffffffffffffffffffffffffffffffffffffffffffffffffffffffffff">#REF!</definedName>
    <definedName name="dfgdfgdfhsdghdsfgsdghsdfgrhsdhgdfsghsdfhg">#REF!</definedName>
    <definedName name="dfgsdfgdsgsdfgsdfgsfdgsdfgsfdgsdfg">#REF!</definedName>
    <definedName name="dfs">#REF!</definedName>
    <definedName name="dfsadfadsfas">#REF!</definedName>
    <definedName name="dfsdfadgfasdfgasdfasdfdsfdsgasdfgadsfdsf">#REF!</definedName>
    <definedName name="dfsdfasdf">#REF!</definedName>
    <definedName name="dfsdfdgdgdsf">#REF!</definedName>
    <definedName name="dfsdfds">#REF!</definedName>
    <definedName name="dfsdfewfedcfsdfeffdsdd">#REF!</definedName>
    <definedName name="dfsgdfgfsd">#REF!</definedName>
    <definedName name="District_of_Columbia">#REF!</definedName>
    <definedName name="DistrictDetailExpanded">#REF!</definedName>
    <definedName name="DistrictNewChTgtCalc">#REF!</definedName>
    <definedName name="DistrictSDLR1718">#REF!</definedName>
    <definedName name="DistrictSDTransP2_1718">#REF!</definedName>
    <definedName name="DistrictSDUPP1718">#REF!</definedName>
    <definedName name="DP_CountyLCFF">#REF!</definedName>
    <definedName name="DPEPACompare">#REF!</definedName>
    <definedName name="DPLCFFEnt">#REF!</definedName>
    <definedName name="dsfasdfasdfasdfas">#REF!</definedName>
    <definedName name="dsfasdfsf">#REF!</definedName>
    <definedName name="dsfdsafsdafsdafdsafdsa">#REF!</definedName>
    <definedName name="dsffffffffffffffffff">#REF!</definedName>
    <definedName name="dsfsdf564684eqewer">#REF!</definedName>
    <definedName name="dsfsdfdsfsdgfsdsdfsdfasdfdsffffffffffffffffffffffffffffffffffffffffffffffff">#REF!</definedName>
    <definedName name="dsfsdfsdfsdf">#REF!</definedName>
    <definedName name="dsfsfsdfsdfsdfsdfsdfsdfsfsdfsdf">#REF!</definedName>
    <definedName name="edsfsafsafadsgadsfasdfadfsadfasdfadfasdf">#REF!</definedName>
    <definedName name="eeeeeeeeeeeeeeeeeeeeeeeeeeeeeeeeeeeeeeeeeeeeeeeeeeeeeeeeeeeeeeeeeeeeeeeee">#REF!</definedName>
    <definedName name="efrewfrsfsdffsdfsdf546546445546sdfsadfad">#REF!</definedName>
    <definedName name="efrwaer3rwer23">#REF!</definedName>
    <definedName name="EL_19_20_cons_directory">#REF!</definedName>
    <definedName name="EL_19_20_DF_Directory">#REF!</definedName>
    <definedName name="EL_Count_and_Criteria">#REF!</definedName>
    <definedName name="ELIG6">#REF!</definedName>
    <definedName name="ELIG6a">#REF!</definedName>
    <definedName name="Eligible_and_Applied___Complete_List">#REF!</definedName>
    <definedName name="Eligible_and_Applied___Complete_List_1_AZ_Updates">#REF!</definedName>
    <definedName name="EMP">#REF!</definedName>
    <definedName name="ENC">#REF!</definedName>
    <definedName name="epa">#REF!</definedName>
    <definedName name="ererewrewetwtewtrew">#REF!</definedName>
    <definedName name="ERLRDDR">#REF!</definedName>
    <definedName name="fafasffdsfasd">#REF!</definedName>
    <definedName name="fasdweDWedsaD">#REF!</definedName>
    <definedName name="fdfdfdsf">#REF!</definedName>
    <definedName name="fdfdsfdddddddddd">#REF!</definedName>
    <definedName name="fdgbfdg">#REF!</definedName>
    <definedName name="fdgdsgsdfgs2g1sd32f1g32dsf13g213212312312313515">#REF!</definedName>
    <definedName name="fdgfdgfdsgsdgfsghsfhg254453453546">#REF!</definedName>
    <definedName name="fdgfdggfhgjghjhgkhkyugytytytyyyyyyyyyyyyyyyyyyyyyyyyyyyyyyyyyyyyyyyyyyyyyyyyyyyyyyyyyyyyyyyyyyyyyyyyyyyyyyyyyyyyyyyyyyyyyyyyyyyyyyyyyyyyyyyyyyyyyyyyyyyyyyyyyyyyyyyyy">#REF!</definedName>
    <definedName name="fdgfdsgdsf">#REF!</definedName>
    <definedName name="fdgsdfgdfsgdfgsdfg">#REF!</definedName>
    <definedName name="fdgsdgd">#REF!</definedName>
    <definedName name="fdrgdfh">#REF!</definedName>
    <definedName name="fdsdfafasfsdfdsfdgdfgfdfgfdgdsgdsgerfefe">#REF!</definedName>
    <definedName name="fdsfasdfasdfasdfasfas">#REF!</definedName>
    <definedName name="fdsfdsfdsafadsfdsaf">#REF!</definedName>
    <definedName name="fdsgsergfdsg">#REF!</definedName>
    <definedName name="fefdvgg">#REF!</definedName>
    <definedName name="fesdfdsfsdfdsfsdffsdfsdfsdfsdfsdfsdfsdfdsdfsdf">#REF!</definedName>
    <definedName name="ffffffffffffffffffffffffffffffffffffffffffffffffffffffffffffffff">#REF!</definedName>
    <definedName name="ffffffffffffffffffffffffffffffffffffffffffffffffffffffffffffffffffffffffffffffffff">#REF!</definedName>
    <definedName name="fgde">#REF!</definedName>
    <definedName name="fgdgsdgfsdgdfgdsg">#REF!</definedName>
    <definedName name="fgereeewgerte">#REF!</definedName>
    <definedName name="fghjgccgfchcgfchgvhgvjkhvgkuygkgvhvgkhvh">#REF!</definedName>
    <definedName name="fgsdfgdsgdsgsdgdsgdsgsdgdfgdfsgfd">#REF!</definedName>
    <definedName name="fgsdfgfdsgfdgfdgfdg">#REF!</definedName>
    <definedName name="fgsfdg254656546">#REF!</definedName>
    <definedName name="fhgfghfjghhjgbjkl">#REF!</definedName>
    <definedName name="fhgfhfjhghj">#REF!</definedName>
    <definedName name="Final_List_w_o_EJE">#REF!</definedName>
    <definedName name="Florida">#REF!</definedName>
    <definedName name="Freely_Associated_States">#REF!</definedName>
    <definedName name="fsdfsfrrewrfewfsdfsfsef">#REF!</definedName>
    <definedName name="fsdgsdfgdgsgsd1565464651532">#REF!</definedName>
    <definedName name="fsgsdfgfdsgfdsgfdsgfdsgdfsgfdsgsfdgfdsgdfsgdf">#REF!</definedName>
    <definedName name="funded_els">#REF!</definedName>
    <definedName name="gdfgfdgdfgfdsgfdsgdsgds">#REF!</definedName>
    <definedName name="gdfgs">#REF!</definedName>
    <definedName name="gdfsgdsgsdfgssdggggggggggggggggggggggggggggg">#REF!</definedName>
    <definedName name="gdfzgfg">#REF!</definedName>
    <definedName name="Georgia">#REF!</definedName>
    <definedName name="gffdgh">#REF!</definedName>
    <definedName name="ggertretrytrdhtryhtrwywtryrreytretre">#REF!</definedName>
    <definedName name="gggggggggggggggggggggggggggggggggggggggggggggggggg">#REF!</definedName>
    <definedName name="gggggggggggggggggggggggggggggggggggggggggggggggggggggggggg">#REF!</definedName>
    <definedName name="ghdfghdgfhdfghdhgfdhfdhdfhdfhdf">#REF!</definedName>
    <definedName name="ghgfhgfhgfdhgfhgfhgfhfghgfhgfhgfhgfhg">#REF!</definedName>
    <definedName name="ghhfhgfkhhhhhhhhhhhhhhhhhhhhhhhhhhhhhhhhhhhhhhh">#REF!</definedName>
    <definedName name="ghkjhjmthg">#REF!</definedName>
    <definedName name="gjhghjgjkkljmlkkl">#REF!</definedName>
    <definedName name="GOV">#REF!</definedName>
    <definedName name="Grand_Total">#REF!</definedName>
    <definedName name="Guam">#REF!</definedName>
    <definedName name="Hawaii">#REF!</definedName>
    <definedName name="hdfghdgfhgfdhgfhgdfhdgfhgfhgfhgfhfhfg">#REF!</definedName>
    <definedName name="hfdghgdhgfdhgfhghfghgfdhfdhgfhfg">#REF!</definedName>
    <definedName name="hgdfhgdhgfdhddddddddddd">#REF!</definedName>
    <definedName name="hgjgkjgjlhlkjhlkk23165465465">#REF!</definedName>
    <definedName name="hhhhhhhhhhhhhhhhhhhhhhhhhhhhhhhhhhhhhhhhhhhhhhhhhhhhhhhhhhhhhhhhhhhhh">#REF!</definedName>
    <definedName name="hhhhhhhhhhhhhhhhhhhhhhhhhhhhhhhhhhhhhhhhhhhhhhhhhhhhhhhhhhhhhhhhhhhhhhhhhhhhhhhhhhhhhhhhhhhhhhhhhhhhhhhhhyyyyyyyyyyyyyyyyyyyyyyyyyyyyyyyyyyyyyyyyyyyyyyyyyyyyyyyyyyyyyyyyyyyyyyyyyyyy">#REF!</definedName>
    <definedName name="hjgkhjgjk">#REF!</definedName>
    <definedName name="hjgkygjhbh">#REF!</definedName>
    <definedName name="hkjhkhfkjksdhfdg">#REF!</definedName>
    <definedName name="Idaho">#REF!</definedName>
    <definedName name="Illinois">#REF!</definedName>
    <definedName name="Imm_1819_funded_students">#REF!</definedName>
    <definedName name="Imm_2019_20_Private_School_Reimbursement_Detail">#REF!</definedName>
    <definedName name="Imm_scenarios">#REF!</definedName>
    <definedName name="imm_served_SNOR_comparison_070218">#REF!</definedName>
    <definedName name="Indian_Set_Aside">#REF!</definedName>
    <definedName name="Indiana">#REF!</definedName>
    <definedName name="Iowa">#REF!</definedName>
    <definedName name="jadksjk">#REF!</definedName>
    <definedName name="jhjhjkkkkkkkkkkkkkkkkkkkkkkk44444444444444444444444444">#REF!</definedName>
    <definedName name="jhjkhghjghjgkjhkjll54666666666666666666666666666666666">#REF!</definedName>
    <definedName name="jkjhljkhkjhkjlhjkkkkkkkkkkkkkkkkkkk">#REF!</definedName>
    <definedName name="jkjhuihkjbkjbk">#REF!</definedName>
    <definedName name="Kansas">#REF!</definedName>
    <definedName name="Kentucky">#REF!</definedName>
    <definedName name="kjhkjhjkhjkhjkhjkhkj">#REF!</definedName>
    <definedName name="kjhkjkljkkjkjkkjjkkjkkjkjkjkj">#REF!</definedName>
    <definedName name="kkkkkkkkkkkkkkkkkkkkkkkkkkkkkkkkkkkkkkkkk444444444444444477777777777777778888888888888">#REF!</definedName>
    <definedName name="klklkl11111111111111111111111">#REF!</definedName>
    <definedName name="LEP_complete_567">#REF!</definedName>
    <definedName name="list_for_SFSD">#REF!</definedName>
    <definedName name="lllllllllllllllllllll12121">#REF!</definedName>
    <definedName name="Louisiana">#REF!</definedName>
    <definedName name="LRDDRResDCode">#REF!</definedName>
    <definedName name="Maine">#REF!</definedName>
    <definedName name="Maryland">#REF!</definedName>
    <definedName name="Massachusetts">#REF!</definedName>
    <definedName name="Master_Elig_2016___4">#REF!</definedName>
    <definedName name="Merge_ELPD_Base_Data3">#REF!</definedName>
    <definedName name="Merged_CBEDS_Charter_Data">#REF!</definedName>
    <definedName name="Michigan">#REF!</definedName>
    <definedName name="Minnesota">#REF!</definedName>
    <definedName name="Misc_EPA">#REF!</definedName>
    <definedName name="Mississippi">#REF!</definedName>
    <definedName name="Missouri">#REF!</definedName>
    <definedName name="mmmmmmmmmmmmmmmmmmmmmmmmmmmmmmmmmmmmmmmmmmmmmmmmmmmmmmmmmmmmmmmmmmmmmmmmmmmmmmmmmmmmmmmmmmmmm">#REF!</definedName>
    <definedName name="Montana">#REF!</definedName>
    <definedName name="Nebraska">#REF!</definedName>
    <definedName name="Nevada">#REF!</definedName>
    <definedName name="New_Hampshire">#REF!</definedName>
    <definedName name="New_Jersey">#REF!</definedName>
    <definedName name="New_Mexico">#REF!</definedName>
    <definedName name="New_York">#REF!</definedName>
    <definedName name="nnnnnnnnnnnnnnnnnnnnnnmmmmmmmmmmmmmmmmmmmmmmmbbbbbbbbbbbbbbbbbbbbbb">#REF!</definedName>
    <definedName name="nonzero_agg">#REF!</definedName>
    <definedName name="North_Carolina">#REF!</definedName>
    <definedName name="North_Dakota">#REF!</definedName>
    <definedName name="Northern_Mariana_Islands">#REF!</definedName>
    <definedName name="Ohio">#REF!</definedName>
    <definedName name="Oklahoma">#REF!</definedName>
    <definedName name="Open_ClosedSchools">#REF!</definedName>
    <definedName name="OpenDoc">#REF!</definedName>
    <definedName name="Oregon">#REF!</definedName>
    <definedName name="Other_Non_State_Allocations">#REF!</definedName>
    <definedName name="PARIS">#REF!</definedName>
    <definedName name="Pennsylvania">#REF!</definedName>
    <definedName name="PhysLocPLFloor">#REF!</definedName>
    <definedName name="PriorDPLCFF">#REF!</definedName>
    <definedName name="private_els_served_1718">#REF!</definedName>
    <definedName name="Puerto_Rico">#REF!</definedName>
    <definedName name="Pvt_sc_directory">#REF!</definedName>
    <definedName name="qqqqqqqqqqqqqqqqqqqqqqqqqqqqqqqqqqqqqqqqqqqqqqqqqqqqqqqqqqqqqqqqqqqqqqqqqqqqqqqqqqqqq">#REF!</definedName>
    <definedName name="qry_08_09_AdjSchLvl___Dist___LFs">#REF!</definedName>
    <definedName name="qry_aggr2007_Teacher_ct_to_LEA_level">#REF!</definedName>
    <definedName name="qry_aggre_2007_CBED_PAR_Sch_Level_to_dist_level">#REF!</definedName>
    <definedName name="qry_may_7_master_IV_16_programs">#REF!</definedName>
    <definedName name="qry_Teacher_ct_PAR_File_Sch_Level_to_Dist_Level">#REF!</definedName>
    <definedName name="qry03_District_Level_Data_LEAs">#REF!</definedName>
    <definedName name="qry05_District_Level_Data_NFCS">#REF!</definedName>
    <definedName name="qry1a_SRSA_Elig_Matched_with_Application__4_542_">#REF!</definedName>
    <definedName name="qryAggreLFCS_NonCharter_SchLev">#REF!</definedName>
    <definedName name="qryChartersActive">#REF!</definedName>
    <definedName name="qryFed_File_District_Level_no_DFCS">#REF!</definedName>
    <definedName name="qryFED_LFCS_NonCharters_aggreDistLev">#REF!</definedName>
    <definedName name="qryFED_LFCS_NonCharters_AggreLEALev">#REF!</definedName>
    <definedName name="qryPubschls">#REF!</definedName>
    <definedName name="QryReorgedDistricts">#REF!</definedName>
    <definedName name="qryUSED_TO_MAKE_tbl0910QEIA_EnrwFunding">#REF!</definedName>
    <definedName name="Query">#REF!</definedName>
    <definedName name="QueryInsReceivedPrint">#REF!</definedName>
    <definedName name="revisedallocation">#REF!</definedName>
    <definedName name="Revisedfomula">#REF!</definedName>
    <definedName name="Rhode_Island">#REF!</definedName>
    <definedName name="Rvised">#REF!</definedName>
    <definedName name="rwtretrewtewtewtewtwertretretrewtretre">#REF!</definedName>
    <definedName name="sadfsfdsfdafgdasfsssssssssssssssssssssssssssssssssssssssssssssssss">#REF!</definedName>
    <definedName name="sadsadfsadfsadsasd1354564654351">#REF!</definedName>
    <definedName name="SchoolDetailExpanded">#REF!</definedName>
    <definedName name="sdddddddddddddddddddddddddddddddddddd">#REF!</definedName>
    <definedName name="sdf">#REF!</definedName>
    <definedName name="sdfaaaaaaaaaaaaaaaaaa">#REF!</definedName>
    <definedName name="sdfgfddddddddddddddddddddddddddddddddddddddddddddddddddddd">#REF!</definedName>
    <definedName name="sdfsadfsssa">#REF!</definedName>
    <definedName name="sdfsdfdaewaewasd">#REF!</definedName>
    <definedName name="sdfsdfdsvfdfsdfdsfdsfdsfdsfsfs">#REF!</definedName>
    <definedName name="sdsaddddddddddddddddddddddddddddddddddddddd">#REF!</definedName>
    <definedName name="sdsfsdfdgfffffffffffffffffffffffffffffffffffffffffffffffffffffffffffffffffff">#REF!</definedName>
    <definedName name="sfdgdgdfgfdgfdgdfsgfdsgfdsg">#REF!</definedName>
    <definedName name="SNOR_14_15_district_level">#REF!</definedName>
    <definedName name="SNOR_15_16_by_district">#REF!</definedName>
    <definedName name="SNOR_17_18_by_LEA">#REF!</definedName>
    <definedName name="SNOR_19_20_by_district">#REF!</definedName>
    <definedName name="SNOR_results_for_SFSD">#REF!</definedName>
    <definedName name="South_Carolina">#REF!</definedName>
    <definedName name="South_Dakota">#REF!</definedName>
    <definedName name="sssssssssssssggggggggggggggggggggggeeee44444446hhhhhhhhhhhhhhhhhh">#REF!</definedName>
    <definedName name="ssssssssssssssssssssssssddddddddddddddddfffffffffffffffffffffffffgggggggggggggggggggggggggggggggggg">#REF!</definedName>
    <definedName name="ssssssssssssssssssssssssssssssssssssss">#REF!</definedName>
    <definedName name="sssssssssssssssssssssssssssssssssssssseeeeeeeeeeeeeeeeeeeeeeeeeeeeeeeeeeeeeeeeettttttttttttttttttttttttttttttt">#REF!</definedName>
    <definedName name="ssssssssssssssssssssssssssssssssssssssssssssssssssssssssssssssssssssssssssssssssssssssssssssssss">#REF!</definedName>
    <definedName name="STD">#REF!</definedName>
    <definedName name="TaAllocA">#REF!</definedName>
    <definedName name="TaAllocB">#REF!</definedName>
    <definedName name="TaAllocC">#REF!</definedName>
    <definedName name="TaAllocD">#REF!</definedName>
    <definedName name="TaAllocD1">#REF!</definedName>
    <definedName name="TaARA">#REF!</definedName>
    <definedName name="TaARB">#REF!</definedName>
    <definedName name="TaARC">#REF!</definedName>
    <definedName name="TaCalc">#REF!</definedName>
    <definedName name="TaCARSC">#REF!</definedName>
    <definedName name="TaCARSD">#REF!</definedName>
    <definedName name="TaCMDCLEAList">#REF!</definedName>
    <definedName name="TaCMDCList">#REF!</definedName>
    <definedName name="TaCMDCListQ4">#REF!</definedName>
    <definedName name="TaLCAPC">#REF!</definedName>
    <definedName name="TaLCAPD">#REF!</definedName>
    <definedName name="TaNotesC">#REF!</definedName>
    <definedName name="TaNotesD">#REF!</definedName>
    <definedName name="TaPrelimCalc">#REF!</definedName>
    <definedName name="TaRevisedCalc">#REF!</definedName>
    <definedName name="TaStats">#REF!</definedName>
    <definedName name="tblPubschlsDownload">#REF!</definedName>
    <definedName name="Tennessee">#REF!</definedName>
    <definedName name="TEST">#REF!</definedName>
    <definedName name="Texas">#REF!</definedName>
    <definedName name="trbidrdrf.">#REF!</definedName>
    <definedName name="tttttttttttttttttttttttttttwwwwwwwwwwwwwwwwwwweeeeeeeeeeeeeeeee">#REF!</definedName>
    <definedName name="uilkhjghjghjfhgfjtfghhggkjglh">#REF!</definedName>
    <definedName name="UpdateCSLEAInfo">#REF!</definedName>
    <definedName name="Utah">#REF!</definedName>
    <definedName name="Vendor_Match_Results">#REF!</definedName>
    <definedName name="Vermont">#REF!</definedName>
    <definedName name="Virgin_Islands">#REF!</definedName>
    <definedName name="Virginia">#REF!</definedName>
    <definedName name="vvvvvvvvvvvvvvffffffffffffffffffffffffffffffffffffffffffffjjjjjjjjjjjjjjjjjjjjjjjjjjjjjjj">#REF!</definedName>
    <definedName name="vvvvvvvvvvvvvvvvvvvvvvvvvvvvvvvvvvvvvvvvvvvvvvvvvvvvvvvvvvvvvvvvvvvvvvvvvvvvvvvvvccccccccccccccccccccccccccccccc">#REF!</definedName>
    <definedName name="vvvvvvvvvvvvvvvvvvvvvvvvvvvvvvvvvvvvvvvvvvvvvvvvvvvvvvvvvvvvvvvvvvvvvvvvvvvvvvvvvvvvvvvvvvvvvvvvvvvv">#REF!</definedName>
    <definedName name="Washington">#REF!</definedName>
    <definedName name="Web_list_el_1920">#REF!</definedName>
    <definedName name="web_list_imm_1920">#REF!</definedName>
    <definedName name="werterwtrewtewtew">#REF!</definedName>
    <definedName name="West_Virginia">#REF!</definedName>
    <definedName name="Wisconsin">#REF!</definedName>
    <definedName name="wwwwwwwwwwwwwwww">#REF!</definedName>
    <definedName name="wwwwwwwwwwwwwwwwwwwwwwwwwwwwwwwwwwwwwwwwwwwwwwwwwwwwwwww3333333333333333333">#REF!</definedName>
    <definedName name="wwwwwwwwwwwwwwwwwwwwwwwwwwwwwwwwwwwwwwwwwwwwwwwwwwwwwwwwwwwwwwwwwwwwwwwwwwwwwwwwwwwwwwwwwwwwwwwwwwwwwwwwwwwwwwwwww">#REF!</definedName>
    <definedName name="Wyoming">#REF!</definedName>
    <definedName name="yuityuiutyity">#REF!</definedName>
    <definedName name="yyyyyyyyyyyyyyyyyyyyyyyyyyyyyyyyyyyyyyyyyyyyyyyyyyyy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" l="1"/>
  <c r="L118" i="1"/>
  <c r="M118" i="1"/>
</calcChain>
</file>

<file path=xl/sharedStrings.xml><?xml version="1.0" encoding="utf-8"?>
<sst xmlns="http://schemas.openxmlformats.org/spreadsheetml/2006/main" count="1297" uniqueCount="542">
  <si>
    <t>Student Support and Academic Enrichment</t>
  </si>
  <si>
    <t xml:space="preserve"> </t>
  </si>
  <si>
    <t>Every Student Succeeds Act</t>
  </si>
  <si>
    <t>Fiscal Year 2023–24</t>
  </si>
  <si>
    <t>County Name</t>
  </si>
  <si>
    <t>FI$Cal
Supplier
ID</t>
  </si>
  <si>
    <t>FI$Cal
Address
Sequence
ID</t>
  </si>
  <si>
    <t>Full CDS Code</t>
  </si>
  <si>
    <t>County
Code</t>
  </si>
  <si>
    <t>District
Code</t>
  </si>
  <si>
    <t>School
Code</t>
  </si>
  <si>
    <t>Direct
Funded
Charter School
Number</t>
  </si>
  <si>
    <t>Service
Location
Field</t>
  </si>
  <si>
    <t>Local Educational Agency</t>
  </si>
  <si>
    <t>LEA Type</t>
  </si>
  <si>
    <t>Alameda</t>
  </si>
  <si>
    <t>0000011784</t>
  </si>
  <si>
    <t>01</t>
  </si>
  <si>
    <t>61259</t>
  </si>
  <si>
    <t>Charter</t>
  </si>
  <si>
    <t>Butte</t>
  </si>
  <si>
    <t>0000004172</t>
  </si>
  <si>
    <t>04</t>
  </si>
  <si>
    <t>0000000</t>
  </si>
  <si>
    <t>N/A</t>
  </si>
  <si>
    <t>District</t>
  </si>
  <si>
    <t>Calaveras</t>
  </si>
  <si>
    <t>0000011788</t>
  </si>
  <si>
    <t>05615560000000</t>
  </si>
  <si>
    <t>05</t>
  </si>
  <si>
    <t>61556</t>
  </si>
  <si>
    <t>Bret Harte Union High</t>
  </si>
  <si>
    <t>Contra Costa</t>
  </si>
  <si>
    <t>0000009047</t>
  </si>
  <si>
    <t>07</t>
  </si>
  <si>
    <t>07616970000000</t>
  </si>
  <si>
    <t>61697</t>
  </si>
  <si>
    <t>John Swett Unified</t>
  </si>
  <si>
    <t>07617960000000</t>
  </si>
  <si>
    <t>61796</t>
  </si>
  <si>
    <t>West Contra Costa Unified</t>
  </si>
  <si>
    <t>Fresno</t>
  </si>
  <si>
    <t>0000006842</t>
  </si>
  <si>
    <t>10101080000000</t>
  </si>
  <si>
    <t>10</t>
  </si>
  <si>
    <t>10108</t>
  </si>
  <si>
    <t>Fresno County Office of Education</t>
  </si>
  <si>
    <t>COE</t>
  </si>
  <si>
    <t>10621660114553</t>
  </si>
  <si>
    <t>62166</t>
  </si>
  <si>
    <t>0114553</t>
  </si>
  <si>
    <t>0890</t>
  </si>
  <si>
    <t>C0890</t>
  </si>
  <si>
    <t>University High</t>
  </si>
  <si>
    <t>Imperial</t>
  </si>
  <si>
    <t>0000011814</t>
  </si>
  <si>
    <t>13630990000000</t>
  </si>
  <si>
    <t>13</t>
  </si>
  <si>
    <t>63099</t>
  </si>
  <si>
    <t>Calexico Unified</t>
  </si>
  <si>
    <t>Kern</t>
  </si>
  <si>
    <t>0000040496</t>
  </si>
  <si>
    <t>15</t>
  </si>
  <si>
    <t>15633390000000</t>
  </si>
  <si>
    <t>63339</t>
  </si>
  <si>
    <t>Beardsley Elementary</t>
  </si>
  <si>
    <t>15634040000000</t>
  </si>
  <si>
    <t>63404</t>
  </si>
  <si>
    <t>Delano Union Elementary</t>
  </si>
  <si>
    <t>15635290000000</t>
  </si>
  <si>
    <t>63529</t>
  </si>
  <si>
    <t>Kern High</t>
  </si>
  <si>
    <t>15636770000000</t>
  </si>
  <si>
    <t>63677</t>
  </si>
  <si>
    <t>Mojave Unified</t>
  </si>
  <si>
    <t>15636930000000</t>
  </si>
  <si>
    <t>63693</t>
  </si>
  <si>
    <t>Norris Elementary</t>
  </si>
  <si>
    <t>15637760000000</t>
  </si>
  <si>
    <t>63776</t>
  </si>
  <si>
    <t>Southern Kern Unified</t>
  </si>
  <si>
    <t>Kings</t>
  </si>
  <si>
    <t>0000012471</t>
  </si>
  <si>
    <t>16638830000000</t>
  </si>
  <si>
    <t>16</t>
  </si>
  <si>
    <t>63883</t>
  </si>
  <si>
    <t>Central Union Elementary</t>
  </si>
  <si>
    <t>Los Angeles</t>
  </si>
  <si>
    <t>0000044132</t>
  </si>
  <si>
    <t>19</t>
  </si>
  <si>
    <t>19642870000000</t>
  </si>
  <si>
    <t>64287</t>
  </si>
  <si>
    <t>Baldwin Park Unified</t>
  </si>
  <si>
    <t>19647580000000</t>
  </si>
  <si>
    <t>64758</t>
  </si>
  <si>
    <t>Los Nietos</t>
  </si>
  <si>
    <t>19648080000000</t>
  </si>
  <si>
    <t>64808</t>
  </si>
  <si>
    <t>Montebello Unified</t>
  </si>
  <si>
    <t>19648570000000</t>
  </si>
  <si>
    <t>64857</t>
  </si>
  <si>
    <t>Palmdale Elementary</t>
  </si>
  <si>
    <t>19648810000000</t>
  </si>
  <si>
    <t>64881</t>
  </si>
  <si>
    <t>Pasadena Unified</t>
  </si>
  <si>
    <t>19649310000000</t>
  </si>
  <si>
    <t>64931</t>
  </si>
  <si>
    <t>Rosemead Elementary</t>
  </si>
  <si>
    <t>19649800000000</t>
  </si>
  <si>
    <t>64980</t>
  </si>
  <si>
    <t>Santa Monica-Malibu Unified</t>
  </si>
  <si>
    <t>19734450000000</t>
  </si>
  <si>
    <t>73445</t>
  </si>
  <si>
    <t>Hacienda la Puente Unified</t>
  </si>
  <si>
    <t>19734520000000</t>
  </si>
  <si>
    <t>73452</t>
  </si>
  <si>
    <t>Rowland Unified</t>
  </si>
  <si>
    <t>64733</t>
  </si>
  <si>
    <t>Mendocino</t>
  </si>
  <si>
    <t>0000004364</t>
  </si>
  <si>
    <t>23</t>
  </si>
  <si>
    <t>Modoc</t>
  </si>
  <si>
    <t>0000004323</t>
  </si>
  <si>
    <t>25735930000000</t>
  </si>
  <si>
    <t>25</t>
  </si>
  <si>
    <t>73593</t>
  </si>
  <si>
    <t>Tulelake Basin Joint Unified</t>
  </si>
  <si>
    <t>Riverside</t>
  </si>
  <si>
    <t>0000011837</t>
  </si>
  <si>
    <t>33671570000000</t>
  </si>
  <si>
    <t>33</t>
  </si>
  <si>
    <t>67157</t>
  </si>
  <si>
    <t>Nuview Union</t>
  </si>
  <si>
    <t>San Benito</t>
  </si>
  <si>
    <t>0000011838</t>
  </si>
  <si>
    <t>35674700000000</t>
  </si>
  <si>
    <t>35</t>
  </si>
  <si>
    <t>67470</t>
  </si>
  <si>
    <t>Hollister</t>
  </si>
  <si>
    <t>San Bernardino</t>
  </si>
  <si>
    <t>0000011839</t>
  </si>
  <si>
    <t>36</t>
  </si>
  <si>
    <t>36676780000000</t>
  </si>
  <si>
    <t>67678</t>
  </si>
  <si>
    <t>Chino Valley Unified</t>
  </si>
  <si>
    <t>36677360000000</t>
  </si>
  <si>
    <t>67736</t>
  </si>
  <si>
    <t>Helendale Elementary</t>
  </si>
  <si>
    <t>36678760000000</t>
  </si>
  <si>
    <t>67876</t>
  </si>
  <si>
    <t>San Bernardino City Unified</t>
  </si>
  <si>
    <t>36679180000000</t>
  </si>
  <si>
    <t>67918</t>
  </si>
  <si>
    <t>Victor Elementary</t>
  </si>
  <si>
    <t>36750770000000</t>
  </si>
  <si>
    <t>75077</t>
  </si>
  <si>
    <t>Apple Valley Unified</t>
  </si>
  <si>
    <t>San Diego</t>
  </si>
  <si>
    <t>0000007988</t>
  </si>
  <si>
    <t>37680310000000</t>
  </si>
  <si>
    <t>37</t>
  </si>
  <si>
    <t>68031</t>
  </si>
  <si>
    <t>Coronado Unified</t>
  </si>
  <si>
    <t>37680800000000</t>
  </si>
  <si>
    <t>68080</t>
  </si>
  <si>
    <t>Encinitas Union Elementary</t>
  </si>
  <si>
    <t>37681890000000</t>
  </si>
  <si>
    <t>68189</t>
  </si>
  <si>
    <t>37683530000000</t>
  </si>
  <si>
    <t>68353</t>
  </si>
  <si>
    <t>San Pasqual Union Elementary</t>
  </si>
  <si>
    <t>San Joaquin</t>
  </si>
  <si>
    <t>0000011841</t>
  </si>
  <si>
    <t>39685850000000</t>
  </si>
  <si>
    <t>39</t>
  </si>
  <si>
    <t>68585</t>
  </si>
  <si>
    <t>Lodi Unified</t>
  </si>
  <si>
    <t>39773880127134</t>
  </si>
  <si>
    <t>77388</t>
  </si>
  <si>
    <t>0127134</t>
  </si>
  <si>
    <t>1775</t>
  </si>
  <si>
    <t>C1775</t>
  </si>
  <si>
    <t>River Islands Technology Academy II</t>
  </si>
  <si>
    <t>San Mateo</t>
  </si>
  <si>
    <t>0000011843</t>
  </si>
  <si>
    <t>41688740000000</t>
  </si>
  <si>
    <t>41</t>
  </si>
  <si>
    <t>68874</t>
  </si>
  <si>
    <t>Brisbane Elementary</t>
  </si>
  <si>
    <t>41689240000000</t>
  </si>
  <si>
    <t>68924</t>
  </si>
  <si>
    <t>Jefferson Union High</t>
  </si>
  <si>
    <t>Santa Barbara</t>
  </si>
  <si>
    <t>0000002583</t>
  </si>
  <si>
    <t>42</t>
  </si>
  <si>
    <t>Santa Clara</t>
  </si>
  <si>
    <t>0000011846</t>
  </si>
  <si>
    <t>43</t>
  </si>
  <si>
    <t>Shasta</t>
  </si>
  <si>
    <t>0000011849</t>
  </si>
  <si>
    <t>45699220000000</t>
  </si>
  <si>
    <t>45</t>
  </si>
  <si>
    <t>69922</t>
  </si>
  <si>
    <t>Castle Rock Union Elementary</t>
  </si>
  <si>
    <t>Siskiyou</t>
  </si>
  <si>
    <t>0000011782</t>
  </si>
  <si>
    <t>47</t>
  </si>
  <si>
    <t>Sonoma</t>
  </si>
  <si>
    <t>0000011855</t>
  </si>
  <si>
    <t>49709380000000</t>
  </si>
  <si>
    <t>49</t>
  </si>
  <si>
    <t>70938</t>
  </si>
  <si>
    <t>Sebastopol Union Elementary</t>
  </si>
  <si>
    <t>Sutter</t>
  </si>
  <si>
    <t>0000004848</t>
  </si>
  <si>
    <t>51714640000000</t>
  </si>
  <si>
    <t>51</t>
  </si>
  <si>
    <t>71464</t>
  </si>
  <si>
    <t>Yuba City Unified</t>
  </si>
  <si>
    <t>Tulare</t>
  </si>
  <si>
    <t>0000011859</t>
  </si>
  <si>
    <t>54105460000000</t>
  </si>
  <si>
    <t>54</t>
  </si>
  <si>
    <t>10546</t>
  </si>
  <si>
    <t>Tulare County Office of Education</t>
  </si>
  <si>
    <t>54719690000000</t>
  </si>
  <si>
    <t>71969</t>
  </si>
  <si>
    <t>Kings River Union Elementary</t>
  </si>
  <si>
    <t>54722490000000</t>
  </si>
  <si>
    <t>72249</t>
  </si>
  <si>
    <t>Tulare Joint Union High</t>
  </si>
  <si>
    <t>54753250000000</t>
  </si>
  <si>
    <t>75325</t>
  </si>
  <si>
    <t>Farmersville Unified</t>
  </si>
  <si>
    <t>54767940000000</t>
  </si>
  <si>
    <t>76794</t>
  </si>
  <si>
    <t>Woodlake Unified</t>
  </si>
  <si>
    <t>Tuolumne</t>
  </si>
  <si>
    <t>0000004851</t>
  </si>
  <si>
    <t>55</t>
  </si>
  <si>
    <t>55723630000000</t>
  </si>
  <si>
    <t>72363</t>
  </si>
  <si>
    <t>Jamestown Elementary</t>
  </si>
  <si>
    <t>Yolo</t>
  </si>
  <si>
    <t>0000011865</t>
  </si>
  <si>
    <t>57105790000000</t>
  </si>
  <si>
    <t>57</t>
  </si>
  <si>
    <t>10579</t>
  </si>
  <si>
    <t>Yolo County Office of Education</t>
  </si>
  <si>
    <t>Statewide Total</t>
  </si>
  <si>
    <t>California Department of Education</t>
  </si>
  <si>
    <t>School Fiscal Services Division</t>
  </si>
  <si>
    <t>County 
Code</t>
  </si>
  <si>
    <t>County 
Treasurer</t>
  </si>
  <si>
    <t>Invoice #</t>
  </si>
  <si>
    <t>County 
Total</t>
  </si>
  <si>
    <t xml:space="preserve">
2023–24
Final
Allocation
Amount</t>
  </si>
  <si>
    <t>01612596111660</t>
  </si>
  <si>
    <t>6111660</t>
  </si>
  <si>
    <t>0014</t>
  </si>
  <si>
    <t>C0014</t>
  </si>
  <si>
    <t>Oakland Charter Academy</t>
  </si>
  <si>
    <t>25658960000000</t>
  </si>
  <si>
    <t>65896</t>
  </si>
  <si>
    <t>Surprise Valley Joint Unified</t>
  </si>
  <si>
    <t>Ventura</t>
  </si>
  <si>
    <t>0000001357</t>
  </si>
  <si>
    <t>56725460000000</t>
  </si>
  <si>
    <t>56</t>
  </si>
  <si>
    <t>72546</t>
  </si>
  <si>
    <t>Oxnard Union High</t>
  </si>
  <si>
    <t>Schedule of the Tenth Apportionment for Title IV, Part A, Subpart 1</t>
  </si>
  <si>
    <t>10th
Apportionment</t>
  </si>
  <si>
    <t>35752590000000</t>
  </si>
  <si>
    <t>75259</t>
  </si>
  <si>
    <t>Aromas - San Juan Unified</t>
  </si>
  <si>
    <t>Placer</t>
  </si>
  <si>
    <t>0000012839</t>
  </si>
  <si>
    <t>31667870000000</t>
  </si>
  <si>
    <t>31</t>
  </si>
  <si>
    <t>66787</t>
  </si>
  <si>
    <t>Auburn Union Elementary</t>
  </si>
  <si>
    <t>33669850000000</t>
  </si>
  <si>
    <t>66985</t>
  </si>
  <si>
    <t>Banning Unified</t>
  </si>
  <si>
    <t>36676110000000</t>
  </si>
  <si>
    <t>67611</t>
  </si>
  <si>
    <t>Barstow Unified</t>
  </si>
  <si>
    <t>19643370000000</t>
  </si>
  <si>
    <t>64337</t>
  </si>
  <si>
    <t>Burbank Unified</t>
  </si>
  <si>
    <t>41688820000000</t>
  </si>
  <si>
    <t>68882</t>
  </si>
  <si>
    <t>Burlingame Elementary</t>
  </si>
  <si>
    <t>15633700000000</t>
  </si>
  <si>
    <t>63370</t>
  </si>
  <si>
    <t>Buttonwillow Union Elementary</t>
  </si>
  <si>
    <t>10739650000000</t>
  </si>
  <si>
    <t>73965</t>
  </si>
  <si>
    <t>Central Unified</t>
  </si>
  <si>
    <t>04614240000000</t>
  </si>
  <si>
    <t>61424</t>
  </si>
  <si>
    <t>Chico Unified</t>
  </si>
  <si>
    <t>10621250000000</t>
  </si>
  <si>
    <t>62125</t>
  </si>
  <si>
    <t>Coalinga-Huron Unified</t>
  </si>
  <si>
    <t>42691790000000</t>
  </si>
  <si>
    <t>69179</t>
  </si>
  <si>
    <t>College Elementary</t>
  </si>
  <si>
    <t>15634120000000</t>
  </si>
  <si>
    <t>63412</t>
  </si>
  <si>
    <t>Delano Joint Union High</t>
  </si>
  <si>
    <t>15634380000000</t>
  </si>
  <si>
    <t>63438</t>
  </si>
  <si>
    <t>Edison Elementary</t>
  </si>
  <si>
    <t>15634870000000</t>
  </si>
  <si>
    <t>63487</t>
  </si>
  <si>
    <t>General Shafter Elementary</t>
  </si>
  <si>
    <t>43694840000000</t>
  </si>
  <si>
    <t>69484</t>
  </si>
  <si>
    <t>Gilroy Unified</t>
  </si>
  <si>
    <t>19645760000000</t>
  </si>
  <si>
    <t>64576</t>
  </si>
  <si>
    <t>Glendora Unified</t>
  </si>
  <si>
    <t>04755070000000</t>
  </si>
  <si>
    <t>75507</t>
  </si>
  <si>
    <t>Gridley Unified</t>
  </si>
  <si>
    <t>Lassen</t>
  </si>
  <si>
    <t>0000011821</t>
  </si>
  <si>
    <t>18641050000000</t>
  </si>
  <si>
    <t>18</t>
  </si>
  <si>
    <t>64105</t>
  </si>
  <si>
    <t>Janesville Union Elementary</t>
  </si>
  <si>
    <t>18641130000000</t>
  </si>
  <si>
    <t>64113</t>
  </si>
  <si>
    <t>Johnstonville Elementary</t>
  </si>
  <si>
    <t>19646420000000</t>
  </si>
  <si>
    <t>64642</t>
  </si>
  <si>
    <t>Keppel Union Elementary</t>
  </si>
  <si>
    <t>Lake</t>
  </si>
  <si>
    <t>0000011819</t>
  </si>
  <si>
    <t>17640220000000</t>
  </si>
  <si>
    <t>17</t>
  </si>
  <si>
    <t>64022</t>
  </si>
  <si>
    <t>Konocti Unified</t>
  </si>
  <si>
    <t>Marin</t>
  </si>
  <si>
    <t>0000004508</t>
  </si>
  <si>
    <t>21653590000000</t>
  </si>
  <si>
    <t>21</t>
  </si>
  <si>
    <t>65359</t>
  </si>
  <si>
    <t>Lagunitas Elementary</t>
  </si>
  <si>
    <t>Lakeside Union</t>
  </si>
  <si>
    <t>15635860000000</t>
  </si>
  <si>
    <t>63586</t>
  </si>
  <si>
    <t>Linns Valley-Poso Flat Union</t>
  </si>
  <si>
    <t>19647170000000</t>
  </si>
  <si>
    <t>64717</t>
  </si>
  <si>
    <t>Little Lake City Elementary</t>
  </si>
  <si>
    <t>15635940000000</t>
  </si>
  <si>
    <t>63594</t>
  </si>
  <si>
    <t>Lost Hills Union Elementary</t>
  </si>
  <si>
    <t>19647740000000</t>
  </si>
  <si>
    <t>64774</t>
  </si>
  <si>
    <t>Lynwood Unified</t>
  </si>
  <si>
    <t>Mono</t>
  </si>
  <si>
    <t>0000011833</t>
  </si>
  <si>
    <t>26736920000000</t>
  </si>
  <si>
    <t>26</t>
  </si>
  <si>
    <t>73692</t>
  </si>
  <si>
    <t>Mammoth Unified</t>
  </si>
  <si>
    <t>56725120000000</t>
  </si>
  <si>
    <t>72512</t>
  </si>
  <si>
    <t>Ocean View</t>
  </si>
  <si>
    <t>10623310000000</t>
  </si>
  <si>
    <t>62331</t>
  </si>
  <si>
    <t>Orange Center</t>
  </si>
  <si>
    <t>43696330000000</t>
  </si>
  <si>
    <t>69633</t>
  </si>
  <si>
    <t>Orchard Elementary</t>
  </si>
  <si>
    <t>54720250000000</t>
  </si>
  <si>
    <t>72025</t>
  </si>
  <si>
    <t>Outside Creek Elementary</t>
  </si>
  <si>
    <t>10623560000000</t>
  </si>
  <si>
    <t>62356</t>
  </si>
  <si>
    <t>Pacific Union Elementary</t>
  </si>
  <si>
    <t>04615310000000</t>
  </si>
  <si>
    <t>61531</t>
  </si>
  <si>
    <t>Paradise Unified</t>
  </si>
  <si>
    <t>49708540000000</t>
  </si>
  <si>
    <t>70854</t>
  </si>
  <si>
    <t>Petaluma City Elementary</t>
  </si>
  <si>
    <t>49708620000000</t>
  </si>
  <si>
    <t>70862</t>
  </si>
  <si>
    <t>Petaluma Joint Union High</t>
  </si>
  <si>
    <t>Plumas</t>
  </si>
  <si>
    <t>0000011836</t>
  </si>
  <si>
    <t>32669690000000</t>
  </si>
  <si>
    <t>32</t>
  </si>
  <si>
    <t>66969</t>
  </si>
  <si>
    <t>Plumas Unified</t>
  </si>
  <si>
    <t>El Dorado</t>
  </si>
  <si>
    <t>0000011790</t>
  </si>
  <si>
    <t>09619600000000</t>
  </si>
  <si>
    <t>09</t>
  </si>
  <si>
    <t>61960</t>
  </si>
  <si>
    <t>Pollock Pines Elementary</t>
  </si>
  <si>
    <t>23738660000000</t>
  </si>
  <si>
    <t>73866</t>
  </si>
  <si>
    <t>Potter Valley Community Unified</t>
  </si>
  <si>
    <t>37683790000000</t>
  </si>
  <si>
    <t>68379</t>
  </si>
  <si>
    <t>San Ysidro Elementary</t>
  </si>
  <si>
    <t>Santa Cruz</t>
  </si>
  <si>
    <t>0000011781</t>
  </si>
  <si>
    <t>44698150000000</t>
  </si>
  <si>
    <t>44</t>
  </si>
  <si>
    <t>69815</t>
  </si>
  <si>
    <t>Santa Cruz City Elementary</t>
  </si>
  <si>
    <t>47764550000000</t>
  </si>
  <si>
    <t>76455</t>
  </si>
  <si>
    <t>Scott Valley Unified</t>
  </si>
  <si>
    <t>47704660000000</t>
  </si>
  <si>
    <t>70466</t>
  </si>
  <si>
    <t>Siskiyou Union High</t>
  </si>
  <si>
    <t>15637840000000</t>
  </si>
  <si>
    <t>63784</t>
  </si>
  <si>
    <t>South Fork Union</t>
  </si>
  <si>
    <t>15638000000000</t>
  </si>
  <si>
    <t>63800</t>
  </si>
  <si>
    <t>Taft City</t>
  </si>
  <si>
    <t>36679340000000</t>
  </si>
  <si>
    <t>67934</t>
  </si>
  <si>
    <t>Victor Valley Union High</t>
  </si>
  <si>
    <t>57726940000000</t>
  </si>
  <si>
    <t>72694</t>
  </si>
  <si>
    <t>Washington Unified</t>
  </si>
  <si>
    <t>10767780000000</t>
  </si>
  <si>
    <t>76778</t>
  </si>
  <si>
    <t>10625390000000</t>
  </si>
  <si>
    <t>62539</t>
  </si>
  <si>
    <t>West Park Elementary</t>
  </si>
  <si>
    <t>57727100000000</t>
  </si>
  <si>
    <t>72710</t>
  </si>
  <si>
    <t>Woodland Joint Unified</t>
  </si>
  <si>
    <t>36679590000000</t>
  </si>
  <si>
    <t>67959</t>
  </si>
  <si>
    <t>Yucaipa-Calimesa Joint Unified</t>
  </si>
  <si>
    <t>15101570000000</t>
  </si>
  <si>
    <t>10157</t>
  </si>
  <si>
    <t>Kern County Office of Education</t>
  </si>
  <si>
    <t>39773880140392</t>
  </si>
  <si>
    <t>0140392</t>
  </si>
  <si>
    <t>2104</t>
  </si>
  <si>
    <t>C2104</t>
  </si>
  <si>
    <t>Banta Charter</t>
  </si>
  <si>
    <t>10101080136291</t>
  </si>
  <si>
    <t>0136291</t>
  </si>
  <si>
    <t>1850</t>
  </si>
  <si>
    <t>C1850</t>
  </si>
  <si>
    <t>Career Technical Education Charter</t>
  </si>
  <si>
    <t>19647330101659</t>
  </si>
  <si>
    <t>0101659</t>
  </si>
  <si>
    <t>0570</t>
  </si>
  <si>
    <t>C0570</t>
  </si>
  <si>
    <t>CATCH Prep Charter High, Inc.</t>
  </si>
  <si>
    <t>36103630115808</t>
  </si>
  <si>
    <t>10363</t>
  </si>
  <si>
    <t>0115808</t>
  </si>
  <si>
    <t>0903</t>
  </si>
  <si>
    <t>C0903</t>
  </si>
  <si>
    <t>Norton Science and Language Academy</t>
  </si>
  <si>
    <t>43104390125781</t>
  </si>
  <si>
    <t>10439</t>
  </si>
  <si>
    <t>0125781</t>
  </si>
  <si>
    <t>1393</t>
  </si>
  <si>
    <t>C1393</t>
  </si>
  <si>
    <t>Rocketship Academy Brilliant Minds</t>
  </si>
  <si>
    <t>43104390120642</t>
  </si>
  <si>
    <t>0120642</t>
  </si>
  <si>
    <t>1127</t>
  </si>
  <si>
    <t>C1127</t>
  </si>
  <si>
    <t>Rocketship Los Suenos Academy</t>
  </si>
  <si>
    <t>43104390113704</t>
  </si>
  <si>
    <t>0113704</t>
  </si>
  <si>
    <t>0850</t>
  </si>
  <si>
    <t>C0850</t>
  </si>
  <si>
    <t>Rocketship Mateo Sheedy Elementary</t>
  </si>
  <si>
    <t>43104390119024</t>
  </si>
  <si>
    <t>0119024</t>
  </si>
  <si>
    <t>1061</t>
  </si>
  <si>
    <t>C1061</t>
  </si>
  <si>
    <t>Rocketship Si Se Puede Academy</t>
  </si>
  <si>
    <t>Sacramento</t>
  </si>
  <si>
    <t>0000004357</t>
  </si>
  <si>
    <t>34674390121665</t>
  </si>
  <si>
    <t>34</t>
  </si>
  <si>
    <t>67439</t>
  </si>
  <si>
    <t>0121665</t>
  </si>
  <si>
    <t>1186</t>
  </si>
  <si>
    <t>C1186</t>
  </si>
  <si>
    <t>Yav Pem Suab Academy - Preparing for the Future Charter</t>
  </si>
  <si>
    <t>December 2025</t>
  </si>
  <si>
    <t>County Summary of the Tenth Apportionment for Title IV, Part A, Subpart 1</t>
  </si>
  <si>
    <t>23-15396 11-21-2025</t>
  </si>
  <si>
    <t>00498621</t>
  </si>
  <si>
    <t>00498622</t>
  </si>
  <si>
    <t>00498623</t>
  </si>
  <si>
    <t>00498624</t>
  </si>
  <si>
    <t>00498625</t>
  </si>
  <si>
    <t>00498626</t>
  </si>
  <si>
    <t>00498627</t>
  </si>
  <si>
    <t>00498628</t>
  </si>
  <si>
    <t>00498629</t>
  </si>
  <si>
    <t>00498630</t>
  </si>
  <si>
    <t>00498631</t>
  </si>
  <si>
    <t>00498632</t>
  </si>
  <si>
    <t>00498633</t>
  </si>
  <si>
    <t>00498634</t>
  </si>
  <si>
    <t>00498635</t>
  </si>
  <si>
    <t>00498636</t>
  </si>
  <si>
    <t>00498637</t>
  </si>
  <si>
    <t>00498638</t>
  </si>
  <si>
    <t>00498639</t>
  </si>
  <si>
    <t>00498640</t>
  </si>
  <si>
    <t>00498641</t>
  </si>
  <si>
    <t>00498642</t>
  </si>
  <si>
    <t>00498643</t>
  </si>
  <si>
    <t>00498644</t>
  </si>
  <si>
    <t>00498645</t>
  </si>
  <si>
    <t>00498646</t>
  </si>
  <si>
    <t>00498647</t>
  </si>
  <si>
    <t>00498648</t>
  </si>
  <si>
    <t>00498649</t>
  </si>
  <si>
    <t>00498650</t>
  </si>
  <si>
    <t>00498651</t>
  </si>
  <si>
    <t>00498652</t>
  </si>
  <si>
    <t>00498653</t>
  </si>
  <si>
    <t>00498654</t>
  </si>
  <si>
    <t>00498655</t>
  </si>
  <si>
    <t>00498656</t>
  </si>
  <si>
    <t>CDS: County District School; COE: County Office of Education; LEA: Local Educational Agency</t>
  </si>
  <si>
    <t>Voucher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</si>
</sst>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3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Alignment="0" applyProtection="0"/>
    <xf numFmtId="0" fontId="10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6" fillId="0" borderId="0" applyNumberFormat="0" applyFill="0" applyAlignment="0" applyProtection="0"/>
    <xf numFmtId="0" fontId="10" fillId="0" borderId="1" applyNumberFormat="0" applyFill="0" applyAlignment="0" applyProtection="0"/>
  </cellStyleXfs>
  <cellXfs count="44">
    <xf numFmtId="0" fontId="0" fillId="0" borderId="0" xfId="0"/>
    <xf numFmtId="0" fontId="2" fillId="0" borderId="0" xfId="2" applyFont="1" applyFill="1" applyAlignment="1"/>
    <xf numFmtId="0" fontId="6" fillId="0" borderId="0" xfId="2" applyFill="1" applyAlignment="1">
      <alignment horizontal="center"/>
    </xf>
    <xf numFmtId="0" fontId="3" fillId="0" borderId="0" xfId="2" applyFont="1" applyFill="1" applyAlignment="1">
      <alignment horizontal="centerContinuous" vertical="center" wrapText="1"/>
    </xf>
    <xf numFmtId="0" fontId="3" fillId="0" borderId="0" xfId="2" applyFont="1" applyFill="1" applyAlignment="1">
      <alignment horizontal="center" vertical="center" wrapText="1"/>
    </xf>
    <xf numFmtId="0" fontId="6" fillId="0" borderId="0" xfId="2" applyFill="1" applyAlignment="1">
      <alignment horizontal="center" vertical="center" wrapText="1"/>
    </xf>
    <xf numFmtId="0" fontId="6" fillId="0" borderId="0" xfId="2" applyFill="1" applyAlignment="1">
      <alignment horizontal="left" vertical="center" wrapText="1"/>
    </xf>
    <xf numFmtId="0" fontId="6" fillId="0" borderId="0" xfId="2" applyFill="1" applyAlignment="1">
      <alignment horizontal="right" vertical="center" wrapText="1"/>
    </xf>
    <xf numFmtId="164" fontId="4" fillId="0" borderId="0" xfId="0" applyNumberFormat="1" applyFont="1" applyAlignment="1">
      <alignment horizontal="centerContinuous"/>
    </xf>
    <xf numFmtId="0" fontId="4" fillId="0" borderId="0" xfId="0" applyFont="1"/>
    <xf numFmtId="0" fontId="7" fillId="0" borderId="0" xfId="2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right"/>
    </xf>
    <xf numFmtId="0" fontId="4" fillId="0" borderId="0" xfId="0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9" fillId="0" borderId="0" xfId="0" applyFont="1"/>
    <xf numFmtId="0" fontId="0" fillId="0" borderId="0" xfId="0" applyAlignment="1">
      <alignment horizontal="center"/>
    </xf>
    <xf numFmtId="164" fontId="4" fillId="0" borderId="0" xfId="0" applyNumberFormat="1" applyFont="1"/>
    <xf numFmtId="49" fontId="4" fillId="0" borderId="0" xfId="0" applyNumberFormat="1" applyFont="1" applyAlignment="1">
      <alignment horizontal="right"/>
    </xf>
    <xf numFmtId="0" fontId="2" fillId="0" borderId="0" xfId="2" applyFont="1" applyFill="1" applyAlignment="1">
      <alignment horizontal="left"/>
    </xf>
    <xf numFmtId="0" fontId="6" fillId="0" borderId="0" xfId="2" applyFill="1" applyAlignment="1">
      <alignment horizontal="centerContinuous" vertical="center" wrapText="1"/>
    </xf>
    <xf numFmtId="0" fontId="6" fillId="0" borderId="0" xfId="2" applyFill="1" applyAlignment="1">
      <alignment horizontal="right" vertical="center"/>
    </xf>
    <xf numFmtId="0" fontId="9" fillId="0" borderId="0" xfId="0" applyFont="1" applyAlignment="1">
      <alignment horizontal="left"/>
    </xf>
    <xf numFmtId="164" fontId="0" fillId="0" borderId="0" xfId="1" applyNumberFormat="1" applyFont="1" applyAlignment="1">
      <alignment horizontal="right"/>
    </xf>
    <xf numFmtId="0" fontId="4" fillId="0" borderId="0" xfId="0" quotePrefix="1" applyFont="1" applyAlignment="1">
      <alignment horizontal="left"/>
    </xf>
    <xf numFmtId="17" fontId="4" fillId="0" borderId="0" xfId="0" quotePrefix="1" applyNumberFormat="1" applyFont="1" applyAlignment="1">
      <alignment horizontal="left"/>
    </xf>
    <xf numFmtId="0" fontId="5" fillId="0" borderId="0" xfId="4" applyFont="1" applyFill="1" applyAlignment="1"/>
    <xf numFmtId="0" fontId="12" fillId="0" borderId="0" xfId="5" applyFont="1" applyFill="1" applyAlignment="1"/>
    <xf numFmtId="0" fontId="10" fillId="0" borderId="0" xfId="0" applyFont="1"/>
    <xf numFmtId="0" fontId="10" fillId="0" borderId="1" xfId="7" applyNumberFormat="1" applyAlignment="1">
      <alignment horizontal="center"/>
    </xf>
    <xf numFmtId="0" fontId="10" fillId="0" borderId="1" xfId="7" applyAlignment="1">
      <alignment horizontal="center"/>
    </xf>
    <xf numFmtId="164" fontId="10" fillId="0" borderId="1" xfId="7" applyNumberFormat="1"/>
    <xf numFmtId="0" fontId="5" fillId="0" borderId="0" xfId="4" applyFont="1" applyFill="1" applyAlignment="1">
      <alignment horizontal="left"/>
    </xf>
    <xf numFmtId="0" fontId="12" fillId="0" borderId="0" xfId="5" applyFont="1" applyFill="1" applyAlignment="1">
      <alignment horizontal="left"/>
    </xf>
    <xf numFmtId="164" fontId="10" fillId="0" borderId="1" xfId="7" applyNumberFormat="1" applyAlignment="1">
      <alignment horizontal="right"/>
    </xf>
    <xf numFmtId="0" fontId="8" fillId="2" borderId="0" xfId="0" applyFont="1" applyFill="1" applyAlignment="1">
      <alignment horizontal="center" wrapText="1"/>
    </xf>
    <xf numFmtId="164" fontId="8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/>
    <xf numFmtId="0" fontId="10" fillId="0" borderId="1" xfId="7" applyNumberFormat="1" applyAlignment="1">
      <alignment horizontal="left"/>
    </xf>
    <xf numFmtId="0" fontId="0" fillId="0" borderId="0" xfId="0" quotePrefix="1" applyAlignment="1">
      <alignment horizontal="center"/>
    </xf>
    <xf numFmtId="164" fontId="10" fillId="0" borderId="1" xfId="7" applyNumberFormat="1" applyFill="1" applyAlignment="1" applyProtection="1"/>
    <xf numFmtId="0" fontId="10" fillId="0" borderId="1" xfId="7" applyNumberFormat="1" applyFill="1" applyAlignment="1" applyProtection="1">
      <alignment horizontal="center"/>
    </xf>
  </cellXfs>
  <cellStyles count="8">
    <cellStyle name="Currency" xfId="1" builtinId="4"/>
    <cellStyle name="Heading 1" xfId="2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Normal" xfId="0" builtinId="0" customBuiltin="1"/>
    <cellStyle name="Total" xfId="7" builtinId="25" customBuiltin="1"/>
    <cellStyle name="Total 4" xfId="3" xr:uid="{F5378DBE-CBF8-47EE-9EB2-ECA1C5429E12}"/>
  </cellStyles>
  <dxfs count="35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numFmt numFmtId="164" formatCode="&quot;$&quot;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164" formatCode="&quot;$&quot;#,##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</dxf>
    <dxf>
      <numFmt numFmtId="164" formatCode="&quot;$&quot;#,##0"/>
    </dxf>
    <dxf>
      <numFmt numFmtId="0" formatCode="General"/>
      <alignment horizontal="right" vertical="bottom" textRotation="0" wrapText="0" indent="0" justifyLastLine="0" shrinkToFit="0" readingOrder="0"/>
    </dxf>
    <dxf>
      <numFmt numFmtId="164" formatCode="&quot;$&quot;#,##0"/>
    </dxf>
    <dxf>
      <numFmt numFmtId="0" formatCode="General"/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29962B8-2D72-4508-8526-06CB0514BCA1}" name="tbl_ApptSch20234" displayName="tbl_ApptSch20234" ref="A6:M118" totalsRowCount="1" headerRowDxfId="34" dataCellStyle="Normal" totalsRowCellStyle="Total">
  <sortState xmlns:xlrd2="http://schemas.microsoft.com/office/spreadsheetml/2017/richdata2" ref="A7:M117">
    <sortCondition ref="E7:E117"/>
    <sortCondition ref="I7:I117"/>
  </sortState>
  <tableColumns count="13">
    <tableColumn id="12" xr3:uid="{96E89308-2F20-4296-AD70-C4C0A310C76A}" name="County Name" totalsRowLabel="Statewide Total" totalsRowDxfId="33" dataCellStyle="Normal" totalsRowCellStyle="Total"/>
    <tableColumn id="1" xr3:uid="{99277FE2-E128-4468-8107-AFCD52FCB056}" name="FI$Cal_x000a_Supplier_x000a_ID" dataDxfId="32" totalsRowDxfId="31" dataCellStyle="Normal" totalsRowCellStyle="Total"/>
    <tableColumn id="11" xr3:uid="{674EF779-454D-4CC9-BFE4-A6241C226D32}" name="FI$Cal_x000a_Address_x000a_Sequence_x000a_ID" dataDxfId="30" totalsRowDxfId="29" dataCellStyle="Normal" totalsRowCellStyle="Total"/>
    <tableColumn id="2" xr3:uid="{483F63D0-C28C-47E4-BD89-3D9080E65B97}" name="Full CDS Code" totalsRowDxfId="28" dataCellStyle="Normal" totalsRowCellStyle="Total"/>
    <tableColumn id="3" xr3:uid="{1B7586BD-3179-4B66-B028-4716C1A061E4}" name="County_x000a_Code" dataDxfId="27" totalsRowDxfId="26" dataCellStyle="Normal" totalsRowCellStyle="Total"/>
    <tableColumn id="4" xr3:uid="{E60A78A3-3B5F-42D0-8065-680E856F4563}" name="District_x000a_Code" dataDxfId="25" totalsRowDxfId="24" dataCellStyle="Normal" totalsRowCellStyle="Total"/>
    <tableColumn id="5" xr3:uid="{E19547D2-C868-432C-8B65-277235B27622}" name="School_x000a_Code" dataDxfId="23" totalsRowDxfId="22" dataCellStyle="Normal" totalsRowCellStyle="Total"/>
    <tableColumn id="6" xr3:uid="{33D52371-F6B1-4E82-9819-042A0EDDD784}" name="Direct_x000a_Funded_x000a_Charter School_x000a_Number" dataDxfId="21" totalsRowDxfId="20" dataCellStyle="Normal" totalsRowCellStyle="Total"/>
    <tableColumn id="14" xr3:uid="{705A0D7D-77CD-4F5C-8BB1-7E7DDA3DC5C9}" name="Service_x000a_Location_x000a_Field" dataDxfId="19" totalsRowDxfId="18" dataCellStyle="Normal" totalsRowCellStyle="Total"/>
    <tableColumn id="8" xr3:uid="{96446422-2806-4C7E-ABC3-FF76907D3471}" name="Local Educational Agency" dataDxfId="17" totalsRowDxfId="16" dataCellStyle="Normal" totalsRowCellStyle="Total"/>
    <tableColumn id="7" xr3:uid="{14F41A2F-C5EF-41C3-8DAA-BAA962EF73DB}" name="LEA Type" dataDxfId="15" totalsRowDxfId="14" dataCellStyle="Normal" totalsRowCellStyle="Total"/>
    <tableColumn id="10" xr3:uid="{AAB985BE-BD8E-4454-A1A2-4FD4B4C46C23}" name="_x000a_2023–24_x000a_Final_x000a_Allocation_x000a_Amount" totalsRowFunction="sum" dataDxfId="13" totalsRowDxfId="12" dataCellStyle="Normal" totalsRowCellStyle="Total"/>
    <tableColumn id="15" xr3:uid="{7C172F17-8E2F-491C-B7D4-83B65B79E95C}" name="10th_x000a_Apportionment" totalsRowFunction="sum" dataDxfId="11" totalsRowDxfId="10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Tenth Apportionment for Title IV, Part A, Subpart 1 for fiscal year 2023-24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88A42BC-08FF-4C49-A27B-A2C9D335A823}" name="tbl_COESch2023" displayName="tbl_COESch2023" ref="A5:E42" totalsRowCount="1" headerRowDxfId="9" dataCellStyle="Normal" totalsRowCellStyle="Total">
  <sortState xmlns:xlrd2="http://schemas.microsoft.com/office/spreadsheetml/2017/richdata2" ref="A6:D366">
    <sortCondition ref="A42:A366"/>
  </sortState>
  <tableColumns count="5">
    <tableColumn id="1" xr3:uid="{8278FFD5-D7BB-4AFF-8196-2576AE53D04D}" name="County _x000a_Code" totalsRowLabel="Statewide Total" dataDxfId="8" totalsRowDxfId="7" dataCellStyle="Normal" totalsRowCellStyle="Total"/>
    <tableColumn id="12" xr3:uid="{A7B825B5-50DC-44DF-920F-7FB7CCF1CC63}" name="County _x000a_Treasurer" totalsRowDxfId="6" dataCellStyle="Normal" totalsRowCellStyle="Total"/>
    <tableColumn id="8" xr3:uid="{D78D677B-040C-44CE-B19D-E1C4D30E88A1}" name="Invoice #" dataDxfId="5" totalsRowDxfId="4" dataCellStyle="Normal" totalsRowCellStyle="Total"/>
    <tableColumn id="10" xr3:uid="{B4900856-2FD5-48B4-B821-9ACE69F55255}" name="County _x000a_Total" totalsRowFunction="sum" dataDxfId="3" totalsRowDxfId="2" dataCellStyle="Normal" totalsRowCellStyle="Total"/>
    <tableColumn id="2" xr3:uid="{88DAA611-B71F-4BB8-967F-475372CEF59C}" name="Voucher ID" dataDxfId="1" totalsRowDxfId="0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Tenth Apportionment for Title IV, Part A, Subpart 1 for fiscal year 2023-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FF7A8-6F32-42B0-88C3-3DB9692A92B7}">
  <dimension ref="A1:M316"/>
  <sheetViews>
    <sheetView tabSelected="1" zoomScaleNormal="100" workbookViewId="0"/>
  </sheetViews>
  <sheetFormatPr defaultColWidth="10.53515625" defaultRowHeight="15.5" x14ac:dyDescent="0.35"/>
  <cols>
    <col min="1" max="1" width="19.69140625" style="11" customWidth="1"/>
    <col min="2" max="2" width="14.53515625" style="11" customWidth="1"/>
    <col min="3" max="3" width="15.84375" style="11" customWidth="1"/>
    <col min="4" max="4" width="20.84375" style="11" customWidth="1"/>
    <col min="5" max="5" width="13.23046875" style="11" customWidth="1"/>
    <col min="6" max="6" width="13.07421875" style="14" customWidth="1"/>
    <col min="7" max="7" width="12.84375" style="14" customWidth="1"/>
    <col min="8" max="8" width="13.765625" style="14" customWidth="1"/>
    <col min="9" max="9" width="14.765625" style="14" customWidth="1"/>
    <col min="10" max="10" width="48.23046875" style="15" customWidth="1"/>
    <col min="11" max="11" width="16.53515625" style="15" customWidth="1"/>
    <col min="12" max="12" width="18.69140625" style="19" customWidth="1"/>
    <col min="13" max="13" width="18.69140625" style="18" customWidth="1"/>
    <col min="14" max="16384" width="10.53515625" style="9"/>
  </cols>
  <sheetData>
    <row r="1" spans="1:13" ht="23" x14ac:dyDescent="0.5">
      <c r="A1" s="1" t="s">
        <v>271</v>
      </c>
      <c r="B1" s="2"/>
      <c r="C1" s="3"/>
      <c r="D1" s="4"/>
      <c r="E1" s="5"/>
      <c r="F1" s="5"/>
      <c r="G1" s="5"/>
      <c r="H1" s="5"/>
      <c r="I1" s="5"/>
      <c r="J1" s="6"/>
      <c r="K1" s="6"/>
      <c r="L1" s="7"/>
      <c r="M1" s="8"/>
    </row>
    <row r="2" spans="1:13" ht="20" x14ac:dyDescent="0.4">
      <c r="A2" s="27" t="s">
        <v>0</v>
      </c>
      <c r="B2" s="2"/>
      <c r="C2" s="3"/>
      <c r="D2" s="4"/>
      <c r="E2" s="5"/>
      <c r="F2" s="5" t="s">
        <v>1</v>
      </c>
      <c r="G2" s="5"/>
      <c r="H2" s="5"/>
      <c r="I2" s="5"/>
      <c r="J2" s="6"/>
      <c r="K2" s="6"/>
      <c r="L2" s="7"/>
      <c r="M2" s="8"/>
    </row>
    <row r="3" spans="1:13" ht="18" x14ac:dyDescent="0.4">
      <c r="A3" s="28" t="s">
        <v>2</v>
      </c>
      <c r="B3" s="2"/>
      <c r="C3" s="3"/>
      <c r="D3" s="4"/>
      <c r="E3" s="5"/>
      <c r="F3" s="5"/>
      <c r="G3" s="5"/>
      <c r="H3" s="5"/>
      <c r="I3" s="5"/>
      <c r="J3" s="6" t="s">
        <v>1</v>
      </c>
      <c r="K3" s="6"/>
      <c r="L3" s="7"/>
      <c r="M3" s="8"/>
    </row>
    <row r="4" spans="1:13" ht="17.5" x14ac:dyDescent="0.35">
      <c r="A4" s="29" t="s">
        <v>3</v>
      </c>
      <c r="B4" s="2"/>
      <c r="C4" s="3"/>
      <c r="D4" s="4"/>
      <c r="E4" s="5"/>
      <c r="F4" s="5"/>
      <c r="G4" s="5"/>
      <c r="H4" s="5" t="s">
        <v>1</v>
      </c>
      <c r="I4" s="5"/>
      <c r="J4" s="6" t="s">
        <v>1</v>
      </c>
      <c r="K4" s="6"/>
      <c r="L4" s="7"/>
      <c r="M4" s="8"/>
    </row>
    <row r="5" spans="1:13" ht="18" x14ac:dyDescent="0.35">
      <c r="A5" s="9" t="s">
        <v>540</v>
      </c>
      <c r="B5" s="2"/>
      <c r="C5" s="3"/>
      <c r="D5" s="4"/>
      <c r="E5" s="5"/>
      <c r="F5" s="5"/>
      <c r="G5" s="5"/>
      <c r="H5" s="5"/>
      <c r="I5" s="5"/>
      <c r="J5" s="10"/>
      <c r="K5" s="10"/>
      <c r="L5" s="7"/>
      <c r="M5" s="8"/>
    </row>
    <row r="6" spans="1:13" ht="77.5" x14ac:dyDescent="0.35">
      <c r="A6" s="36" t="s">
        <v>4</v>
      </c>
      <c r="B6" s="36" t="s">
        <v>5</v>
      </c>
      <c r="C6" s="36" t="s">
        <v>6</v>
      </c>
      <c r="D6" s="36" t="s">
        <v>7</v>
      </c>
      <c r="E6" s="36" t="s">
        <v>8</v>
      </c>
      <c r="F6" s="36" t="s">
        <v>9</v>
      </c>
      <c r="G6" s="36" t="s">
        <v>10</v>
      </c>
      <c r="H6" s="36" t="s">
        <v>11</v>
      </c>
      <c r="I6" s="36" t="s">
        <v>12</v>
      </c>
      <c r="J6" s="36" t="s">
        <v>13</v>
      </c>
      <c r="K6" s="36" t="s">
        <v>14</v>
      </c>
      <c r="L6" s="36" t="s">
        <v>256</v>
      </c>
      <c r="M6" s="37" t="s">
        <v>272</v>
      </c>
    </row>
    <row r="7" spans="1:13" x14ac:dyDescent="0.35">
      <c r="A7" t="s">
        <v>15</v>
      </c>
      <c r="B7" s="17" t="s">
        <v>16</v>
      </c>
      <c r="C7" s="17">
        <v>1</v>
      </c>
      <c r="D7" t="s">
        <v>257</v>
      </c>
      <c r="E7" s="17" t="s">
        <v>17</v>
      </c>
      <c r="F7" s="17" t="s">
        <v>18</v>
      </c>
      <c r="G7" s="17" t="s">
        <v>258</v>
      </c>
      <c r="H7" s="17" t="s">
        <v>259</v>
      </c>
      <c r="I7" s="17" t="s">
        <v>260</v>
      </c>
      <c r="J7" s="38" t="s">
        <v>261</v>
      </c>
      <c r="K7" s="17" t="s">
        <v>19</v>
      </c>
      <c r="L7" s="39">
        <v>10000</v>
      </c>
      <c r="M7" s="39">
        <v>532</v>
      </c>
    </row>
    <row r="8" spans="1:13" x14ac:dyDescent="0.35">
      <c r="A8" t="s">
        <v>20</v>
      </c>
      <c r="B8" s="17" t="s">
        <v>21</v>
      </c>
      <c r="C8" s="17">
        <v>5</v>
      </c>
      <c r="D8" t="s">
        <v>300</v>
      </c>
      <c r="E8" s="17" t="s">
        <v>22</v>
      </c>
      <c r="F8" s="17" t="s">
        <v>301</v>
      </c>
      <c r="G8" s="17" t="s">
        <v>23</v>
      </c>
      <c r="H8" s="17" t="s">
        <v>24</v>
      </c>
      <c r="I8" s="17" t="s">
        <v>301</v>
      </c>
      <c r="J8" s="38" t="s">
        <v>302</v>
      </c>
      <c r="K8" s="17" t="s">
        <v>25</v>
      </c>
      <c r="L8" s="39">
        <v>246852</v>
      </c>
      <c r="M8" s="39">
        <v>127246</v>
      </c>
    </row>
    <row r="9" spans="1:13" x14ac:dyDescent="0.35">
      <c r="A9" t="s">
        <v>20</v>
      </c>
      <c r="B9" s="17" t="s">
        <v>21</v>
      </c>
      <c r="C9" s="17">
        <v>5</v>
      </c>
      <c r="D9" t="s">
        <v>385</v>
      </c>
      <c r="E9" s="17" t="s">
        <v>22</v>
      </c>
      <c r="F9" s="17" t="s">
        <v>386</v>
      </c>
      <c r="G9" s="17" t="s">
        <v>23</v>
      </c>
      <c r="H9" s="17" t="s">
        <v>24</v>
      </c>
      <c r="I9" s="17" t="s">
        <v>386</v>
      </c>
      <c r="J9" s="38" t="s">
        <v>387</v>
      </c>
      <c r="K9" s="17" t="s">
        <v>25</v>
      </c>
      <c r="L9" s="39">
        <v>128363</v>
      </c>
      <c r="M9" s="39">
        <v>46005</v>
      </c>
    </row>
    <row r="10" spans="1:13" x14ac:dyDescent="0.35">
      <c r="A10" t="s">
        <v>20</v>
      </c>
      <c r="B10" s="17" t="s">
        <v>21</v>
      </c>
      <c r="C10" s="17">
        <v>5</v>
      </c>
      <c r="D10" t="s">
        <v>324</v>
      </c>
      <c r="E10" s="17" t="s">
        <v>22</v>
      </c>
      <c r="F10" s="17" t="s">
        <v>325</v>
      </c>
      <c r="G10" s="17" t="s">
        <v>23</v>
      </c>
      <c r="H10" s="17" t="s">
        <v>24</v>
      </c>
      <c r="I10" s="17" t="s">
        <v>325</v>
      </c>
      <c r="J10" s="38" t="s">
        <v>326</v>
      </c>
      <c r="K10" s="17" t="s">
        <v>25</v>
      </c>
      <c r="L10" s="39">
        <v>42022</v>
      </c>
      <c r="M10" s="39">
        <v>12646</v>
      </c>
    </row>
    <row r="11" spans="1:13" x14ac:dyDescent="0.35">
      <c r="A11" t="s">
        <v>26</v>
      </c>
      <c r="B11" s="17" t="s">
        <v>27</v>
      </c>
      <c r="C11" s="17">
        <v>1</v>
      </c>
      <c r="D11" t="s">
        <v>28</v>
      </c>
      <c r="E11" s="17" t="s">
        <v>29</v>
      </c>
      <c r="F11" s="17" t="s">
        <v>30</v>
      </c>
      <c r="G11" s="17" t="s">
        <v>23</v>
      </c>
      <c r="H11" s="17" t="s">
        <v>24</v>
      </c>
      <c r="I11" s="17" t="s">
        <v>30</v>
      </c>
      <c r="J11" s="38" t="s">
        <v>31</v>
      </c>
      <c r="K11" s="17" t="s">
        <v>25</v>
      </c>
      <c r="L11" s="39">
        <v>14309</v>
      </c>
      <c r="M11" s="39">
        <v>3577</v>
      </c>
    </row>
    <row r="12" spans="1:13" x14ac:dyDescent="0.35">
      <c r="A12" t="s">
        <v>32</v>
      </c>
      <c r="B12" s="17" t="s">
        <v>33</v>
      </c>
      <c r="C12" s="17">
        <v>50</v>
      </c>
      <c r="D12" t="s">
        <v>35</v>
      </c>
      <c r="E12" s="17" t="s">
        <v>34</v>
      </c>
      <c r="F12" s="17" t="s">
        <v>36</v>
      </c>
      <c r="G12" s="17" t="s">
        <v>23</v>
      </c>
      <c r="H12" s="17" t="s">
        <v>24</v>
      </c>
      <c r="I12" s="17" t="s">
        <v>36</v>
      </c>
      <c r="J12" s="38" t="s">
        <v>37</v>
      </c>
      <c r="K12" s="17" t="s">
        <v>25</v>
      </c>
      <c r="L12" s="39">
        <v>39107</v>
      </c>
      <c r="M12" s="39">
        <v>2318</v>
      </c>
    </row>
    <row r="13" spans="1:13" x14ac:dyDescent="0.35">
      <c r="A13" t="s">
        <v>32</v>
      </c>
      <c r="B13" s="17" t="s">
        <v>33</v>
      </c>
      <c r="C13" s="17">
        <v>50</v>
      </c>
      <c r="D13" t="s">
        <v>38</v>
      </c>
      <c r="E13" s="17" t="s">
        <v>34</v>
      </c>
      <c r="F13" s="17" t="s">
        <v>39</v>
      </c>
      <c r="G13" s="17" t="s">
        <v>23</v>
      </c>
      <c r="H13" s="17" t="s">
        <v>24</v>
      </c>
      <c r="I13" s="17" t="s">
        <v>39</v>
      </c>
      <c r="J13" s="38" t="s">
        <v>40</v>
      </c>
      <c r="K13" s="17" t="s">
        <v>25</v>
      </c>
      <c r="L13" s="39">
        <v>556697</v>
      </c>
      <c r="M13" s="39">
        <v>188389</v>
      </c>
    </row>
    <row r="14" spans="1:13" x14ac:dyDescent="0.35">
      <c r="A14" t="s">
        <v>400</v>
      </c>
      <c r="B14" s="17" t="s">
        <v>401</v>
      </c>
      <c r="C14" s="17">
        <v>1</v>
      </c>
      <c r="D14" t="s">
        <v>402</v>
      </c>
      <c r="E14" s="17" t="s">
        <v>403</v>
      </c>
      <c r="F14" s="17" t="s">
        <v>404</v>
      </c>
      <c r="G14" s="17" t="s">
        <v>23</v>
      </c>
      <c r="H14" s="17" t="s">
        <v>24</v>
      </c>
      <c r="I14" s="17" t="s">
        <v>404</v>
      </c>
      <c r="J14" s="38" t="s">
        <v>405</v>
      </c>
      <c r="K14" s="17" t="s">
        <v>25</v>
      </c>
      <c r="L14" s="39">
        <v>10000</v>
      </c>
      <c r="M14" s="39">
        <v>2500</v>
      </c>
    </row>
    <row r="15" spans="1:13" x14ac:dyDescent="0.35">
      <c r="A15" t="s">
        <v>41</v>
      </c>
      <c r="B15" s="17" t="s">
        <v>42</v>
      </c>
      <c r="C15" s="17">
        <v>10</v>
      </c>
      <c r="D15" t="s">
        <v>43</v>
      </c>
      <c r="E15" s="17" t="s">
        <v>44</v>
      </c>
      <c r="F15" s="17" t="s">
        <v>45</v>
      </c>
      <c r="G15" s="17" t="s">
        <v>23</v>
      </c>
      <c r="H15" s="17" t="s">
        <v>24</v>
      </c>
      <c r="I15" s="17" t="s">
        <v>45</v>
      </c>
      <c r="J15" s="38" t="s">
        <v>46</v>
      </c>
      <c r="K15" s="17" t="s">
        <v>47</v>
      </c>
      <c r="L15" s="39">
        <v>116087</v>
      </c>
      <c r="M15" s="39">
        <v>29021</v>
      </c>
    </row>
    <row r="16" spans="1:13" x14ac:dyDescent="0.35">
      <c r="A16" t="s">
        <v>41</v>
      </c>
      <c r="B16" s="17" t="s">
        <v>42</v>
      </c>
      <c r="C16" s="17">
        <v>10</v>
      </c>
      <c r="D16" t="s">
        <v>303</v>
      </c>
      <c r="E16" s="17" t="s">
        <v>44</v>
      </c>
      <c r="F16" s="17" t="s">
        <v>304</v>
      </c>
      <c r="G16" s="17" t="s">
        <v>23</v>
      </c>
      <c r="H16" s="17" t="s">
        <v>24</v>
      </c>
      <c r="I16" s="17" t="s">
        <v>304</v>
      </c>
      <c r="J16" s="38" t="s">
        <v>305</v>
      </c>
      <c r="K16" s="17" t="s">
        <v>25</v>
      </c>
      <c r="L16" s="39">
        <v>220467</v>
      </c>
      <c r="M16" s="39">
        <v>31398</v>
      </c>
    </row>
    <row r="17" spans="1:13" x14ac:dyDescent="0.35">
      <c r="A17" t="s">
        <v>41</v>
      </c>
      <c r="B17" s="17" t="s">
        <v>42</v>
      </c>
      <c r="C17" s="17">
        <v>10</v>
      </c>
      <c r="D17" t="s">
        <v>373</v>
      </c>
      <c r="E17" s="17" t="s">
        <v>44</v>
      </c>
      <c r="F17" s="17" t="s">
        <v>374</v>
      </c>
      <c r="G17" s="17" t="s">
        <v>23</v>
      </c>
      <c r="H17" s="17" t="s">
        <v>24</v>
      </c>
      <c r="I17" s="17" t="s">
        <v>374</v>
      </c>
      <c r="J17" s="38" t="s">
        <v>375</v>
      </c>
      <c r="K17" s="17" t="s">
        <v>25</v>
      </c>
      <c r="L17" s="39">
        <v>17385</v>
      </c>
      <c r="M17" s="39">
        <v>9371</v>
      </c>
    </row>
    <row r="18" spans="1:13" x14ac:dyDescent="0.35">
      <c r="A18" t="s">
        <v>41</v>
      </c>
      <c r="B18" s="17" t="s">
        <v>42</v>
      </c>
      <c r="C18" s="17">
        <v>10</v>
      </c>
      <c r="D18" t="s">
        <v>382</v>
      </c>
      <c r="E18" s="17" t="s">
        <v>44</v>
      </c>
      <c r="F18" s="17" t="s">
        <v>383</v>
      </c>
      <c r="G18" s="17" t="s">
        <v>23</v>
      </c>
      <c r="H18" s="17" t="s">
        <v>24</v>
      </c>
      <c r="I18" s="17" t="s">
        <v>383</v>
      </c>
      <c r="J18" s="38" t="s">
        <v>384</v>
      </c>
      <c r="K18" s="17" t="s">
        <v>25</v>
      </c>
      <c r="L18" s="39">
        <v>20770</v>
      </c>
      <c r="M18" s="39">
        <v>10304</v>
      </c>
    </row>
    <row r="19" spans="1:13" x14ac:dyDescent="0.35">
      <c r="A19" t="s">
        <v>41</v>
      </c>
      <c r="B19" s="17" t="s">
        <v>42</v>
      </c>
      <c r="C19" s="17">
        <v>10</v>
      </c>
      <c r="D19" t="s">
        <v>438</v>
      </c>
      <c r="E19" s="17" t="s">
        <v>44</v>
      </c>
      <c r="F19" s="17" t="s">
        <v>439</v>
      </c>
      <c r="G19" s="17" t="s">
        <v>23</v>
      </c>
      <c r="H19" s="17" t="s">
        <v>24</v>
      </c>
      <c r="I19" s="17" t="s">
        <v>439</v>
      </c>
      <c r="J19" s="38" t="s">
        <v>440</v>
      </c>
      <c r="K19" s="17" t="s">
        <v>25</v>
      </c>
      <c r="L19" s="39">
        <v>15476</v>
      </c>
      <c r="M19" s="39">
        <v>1528</v>
      </c>
    </row>
    <row r="20" spans="1:13" x14ac:dyDescent="0.35">
      <c r="A20" t="s">
        <v>41</v>
      </c>
      <c r="B20" s="17" t="s">
        <v>42</v>
      </c>
      <c r="C20" s="17">
        <v>10</v>
      </c>
      <c r="D20" t="s">
        <v>297</v>
      </c>
      <c r="E20" s="17" t="s">
        <v>44</v>
      </c>
      <c r="F20" s="17" t="s">
        <v>298</v>
      </c>
      <c r="G20" s="17" t="s">
        <v>23</v>
      </c>
      <c r="H20" s="17" t="s">
        <v>24</v>
      </c>
      <c r="I20" s="17" t="s">
        <v>298</v>
      </c>
      <c r="J20" s="38" t="s">
        <v>299</v>
      </c>
      <c r="K20" s="17" t="s">
        <v>25</v>
      </c>
      <c r="L20" s="39">
        <v>483933</v>
      </c>
      <c r="M20" s="39">
        <v>93456</v>
      </c>
    </row>
    <row r="21" spans="1:13" x14ac:dyDescent="0.35">
      <c r="A21" t="s">
        <v>41</v>
      </c>
      <c r="B21" s="17" t="s">
        <v>42</v>
      </c>
      <c r="C21" s="17">
        <v>10</v>
      </c>
      <c r="D21" t="s">
        <v>436</v>
      </c>
      <c r="E21" s="17" t="s">
        <v>44</v>
      </c>
      <c r="F21" s="17" t="s">
        <v>437</v>
      </c>
      <c r="G21" s="17" t="s">
        <v>23</v>
      </c>
      <c r="H21" s="17" t="s">
        <v>24</v>
      </c>
      <c r="I21" s="17" t="s">
        <v>437</v>
      </c>
      <c r="J21" s="38" t="s">
        <v>435</v>
      </c>
      <c r="K21" s="17" t="s">
        <v>25</v>
      </c>
      <c r="L21" s="39">
        <v>186243</v>
      </c>
      <c r="M21" s="39">
        <v>117764</v>
      </c>
    </row>
    <row r="22" spans="1:13" x14ac:dyDescent="0.35">
      <c r="A22" t="s">
        <v>41</v>
      </c>
      <c r="B22" s="17" t="s">
        <v>42</v>
      </c>
      <c r="C22" s="17">
        <v>10</v>
      </c>
      <c r="D22" t="s">
        <v>48</v>
      </c>
      <c r="E22" s="17" t="s">
        <v>44</v>
      </c>
      <c r="F22" s="17" t="s">
        <v>49</v>
      </c>
      <c r="G22" s="17" t="s">
        <v>50</v>
      </c>
      <c r="H22" s="17" t="s">
        <v>51</v>
      </c>
      <c r="I22" s="17" t="s">
        <v>52</v>
      </c>
      <c r="J22" s="38" t="s">
        <v>53</v>
      </c>
      <c r="K22" s="17" t="s">
        <v>19</v>
      </c>
      <c r="L22" s="39">
        <v>10000</v>
      </c>
      <c r="M22" s="39">
        <v>2500</v>
      </c>
    </row>
    <row r="23" spans="1:13" x14ac:dyDescent="0.35">
      <c r="A23" t="s">
        <v>41</v>
      </c>
      <c r="B23" s="17" t="s">
        <v>42</v>
      </c>
      <c r="C23" s="17">
        <v>10</v>
      </c>
      <c r="D23" t="s">
        <v>455</v>
      </c>
      <c r="E23" s="17" t="s">
        <v>44</v>
      </c>
      <c r="F23" s="17" t="s">
        <v>45</v>
      </c>
      <c r="G23" s="17" t="s">
        <v>456</v>
      </c>
      <c r="H23" s="17" t="s">
        <v>457</v>
      </c>
      <c r="I23" s="17" t="s">
        <v>458</v>
      </c>
      <c r="J23" s="38" t="s">
        <v>459</v>
      </c>
      <c r="K23" s="17" t="s">
        <v>19</v>
      </c>
      <c r="L23" s="39">
        <v>10000</v>
      </c>
      <c r="M23" s="39">
        <v>611</v>
      </c>
    </row>
    <row r="24" spans="1:13" x14ac:dyDescent="0.35">
      <c r="A24" t="s">
        <v>54</v>
      </c>
      <c r="B24" s="17" t="s">
        <v>55</v>
      </c>
      <c r="C24" s="17">
        <v>1</v>
      </c>
      <c r="D24" t="s">
        <v>56</v>
      </c>
      <c r="E24" s="17" t="s">
        <v>57</v>
      </c>
      <c r="F24" s="17" t="s">
        <v>58</v>
      </c>
      <c r="G24" s="17" t="s">
        <v>23</v>
      </c>
      <c r="H24" s="17" t="s">
        <v>24</v>
      </c>
      <c r="I24" s="17" t="s">
        <v>58</v>
      </c>
      <c r="J24" s="38" t="s">
        <v>59</v>
      </c>
      <c r="K24" s="17" t="s">
        <v>25</v>
      </c>
      <c r="L24" s="39">
        <v>436254</v>
      </c>
      <c r="M24" s="39">
        <v>38414</v>
      </c>
    </row>
    <row r="25" spans="1:13" x14ac:dyDescent="0.35">
      <c r="A25" t="s">
        <v>60</v>
      </c>
      <c r="B25" s="17" t="s">
        <v>61</v>
      </c>
      <c r="C25" s="17">
        <v>2</v>
      </c>
      <c r="D25" t="s">
        <v>447</v>
      </c>
      <c r="E25" s="17" t="s">
        <v>62</v>
      </c>
      <c r="F25" s="17" t="s">
        <v>448</v>
      </c>
      <c r="G25" s="17" t="s">
        <v>23</v>
      </c>
      <c r="H25" s="17" t="s">
        <v>24</v>
      </c>
      <c r="I25" s="17" t="s">
        <v>448</v>
      </c>
      <c r="J25" s="38" t="s">
        <v>449</v>
      </c>
      <c r="K25" s="17" t="s">
        <v>47</v>
      </c>
      <c r="L25" s="39">
        <v>106999</v>
      </c>
      <c r="M25" s="39">
        <v>26376</v>
      </c>
    </row>
    <row r="26" spans="1:13" x14ac:dyDescent="0.35">
      <c r="A26" t="s">
        <v>60</v>
      </c>
      <c r="B26" s="17" t="s">
        <v>61</v>
      </c>
      <c r="C26" s="17">
        <v>2</v>
      </c>
      <c r="D26" t="s">
        <v>63</v>
      </c>
      <c r="E26" s="17" t="s">
        <v>62</v>
      </c>
      <c r="F26" s="17" t="s">
        <v>64</v>
      </c>
      <c r="G26" s="17" t="s">
        <v>23</v>
      </c>
      <c r="H26" s="17" t="s">
        <v>24</v>
      </c>
      <c r="I26" s="17" t="s">
        <v>64</v>
      </c>
      <c r="J26" s="38" t="s">
        <v>65</v>
      </c>
      <c r="K26" s="17" t="s">
        <v>25</v>
      </c>
      <c r="L26" s="39">
        <v>127013</v>
      </c>
      <c r="M26" s="39">
        <v>23964</v>
      </c>
    </row>
    <row r="27" spans="1:13" x14ac:dyDescent="0.35">
      <c r="A27" t="s">
        <v>60</v>
      </c>
      <c r="B27" s="17" t="s">
        <v>61</v>
      </c>
      <c r="C27" s="17">
        <v>2</v>
      </c>
      <c r="D27" t="s">
        <v>294</v>
      </c>
      <c r="E27" s="17" t="s">
        <v>62</v>
      </c>
      <c r="F27" s="17" t="s">
        <v>295</v>
      </c>
      <c r="G27" s="17" t="s">
        <v>23</v>
      </c>
      <c r="H27" s="17" t="s">
        <v>24</v>
      </c>
      <c r="I27" s="17" t="s">
        <v>295</v>
      </c>
      <c r="J27" s="38" t="s">
        <v>296</v>
      </c>
      <c r="K27" s="17" t="s">
        <v>25</v>
      </c>
      <c r="L27" s="39">
        <v>19968</v>
      </c>
      <c r="M27" s="39">
        <v>19687</v>
      </c>
    </row>
    <row r="28" spans="1:13" x14ac:dyDescent="0.35">
      <c r="A28" t="s">
        <v>60</v>
      </c>
      <c r="B28" s="17" t="s">
        <v>61</v>
      </c>
      <c r="C28" s="17">
        <v>2</v>
      </c>
      <c r="D28" t="s">
        <v>66</v>
      </c>
      <c r="E28" s="17" t="s">
        <v>62</v>
      </c>
      <c r="F28" s="17" t="s">
        <v>67</v>
      </c>
      <c r="G28" s="17" t="s">
        <v>23</v>
      </c>
      <c r="H28" s="17" t="s">
        <v>24</v>
      </c>
      <c r="I28" s="17" t="s">
        <v>67</v>
      </c>
      <c r="J28" s="38" t="s">
        <v>68</v>
      </c>
      <c r="K28" s="17" t="s">
        <v>25</v>
      </c>
      <c r="L28" s="39">
        <v>354112</v>
      </c>
      <c r="M28" s="39">
        <v>90524</v>
      </c>
    </row>
    <row r="29" spans="1:13" x14ac:dyDescent="0.35">
      <c r="A29" t="s">
        <v>60</v>
      </c>
      <c r="B29" s="17" t="s">
        <v>61</v>
      </c>
      <c r="C29" s="17">
        <v>2</v>
      </c>
      <c r="D29" t="s">
        <v>309</v>
      </c>
      <c r="E29" s="17" t="s">
        <v>62</v>
      </c>
      <c r="F29" s="17" t="s">
        <v>310</v>
      </c>
      <c r="G29" s="17" t="s">
        <v>23</v>
      </c>
      <c r="H29" s="17" t="s">
        <v>24</v>
      </c>
      <c r="I29" s="17" t="s">
        <v>310</v>
      </c>
      <c r="J29" s="38" t="s">
        <v>311</v>
      </c>
      <c r="K29" s="17" t="s">
        <v>25</v>
      </c>
      <c r="L29" s="39">
        <v>144910</v>
      </c>
      <c r="M29" s="39">
        <v>104097</v>
      </c>
    </row>
    <row r="30" spans="1:13" x14ac:dyDescent="0.35">
      <c r="A30" t="s">
        <v>60</v>
      </c>
      <c r="B30" s="17" t="s">
        <v>61</v>
      </c>
      <c r="C30" s="17">
        <v>2</v>
      </c>
      <c r="D30" t="s">
        <v>312</v>
      </c>
      <c r="E30" s="17" t="s">
        <v>62</v>
      </c>
      <c r="F30" s="17" t="s">
        <v>313</v>
      </c>
      <c r="G30" s="17" t="s">
        <v>23</v>
      </c>
      <c r="H30" s="17" t="s">
        <v>24</v>
      </c>
      <c r="I30" s="17" t="s">
        <v>313</v>
      </c>
      <c r="J30" s="38" t="s">
        <v>314</v>
      </c>
      <c r="K30" s="17" t="s">
        <v>25</v>
      </c>
      <c r="L30" s="39">
        <v>43577</v>
      </c>
      <c r="M30" s="39">
        <v>31620</v>
      </c>
    </row>
    <row r="31" spans="1:13" x14ac:dyDescent="0.35">
      <c r="A31" t="s">
        <v>60</v>
      </c>
      <c r="B31" s="17" t="s">
        <v>61</v>
      </c>
      <c r="C31" s="17">
        <v>2</v>
      </c>
      <c r="D31" t="s">
        <v>315</v>
      </c>
      <c r="E31" s="17" t="s">
        <v>62</v>
      </c>
      <c r="F31" s="17" t="s">
        <v>316</v>
      </c>
      <c r="G31" s="17" t="s">
        <v>23</v>
      </c>
      <c r="H31" s="17" t="s">
        <v>24</v>
      </c>
      <c r="I31" s="17" t="s">
        <v>316</v>
      </c>
      <c r="J31" s="38" t="s">
        <v>317</v>
      </c>
      <c r="K31" s="17" t="s">
        <v>25</v>
      </c>
      <c r="L31" s="39">
        <v>10000</v>
      </c>
      <c r="M31" s="39">
        <v>2500</v>
      </c>
    </row>
    <row r="32" spans="1:13" x14ac:dyDescent="0.35">
      <c r="A32" t="s">
        <v>60</v>
      </c>
      <c r="B32" s="17" t="s">
        <v>61</v>
      </c>
      <c r="C32" s="17">
        <v>2</v>
      </c>
      <c r="D32" t="s">
        <v>69</v>
      </c>
      <c r="E32" s="17" t="s">
        <v>62</v>
      </c>
      <c r="F32" s="17" t="s">
        <v>70</v>
      </c>
      <c r="G32" s="17" t="s">
        <v>23</v>
      </c>
      <c r="H32" s="17" t="s">
        <v>24</v>
      </c>
      <c r="I32" s="17" t="s">
        <v>70</v>
      </c>
      <c r="J32" s="38" t="s">
        <v>71</v>
      </c>
      <c r="K32" s="17" t="s">
        <v>25</v>
      </c>
      <c r="L32" s="39">
        <v>1486946</v>
      </c>
      <c r="M32" s="39">
        <v>360677</v>
      </c>
    </row>
    <row r="33" spans="1:13" x14ac:dyDescent="0.35">
      <c r="A33" t="s">
        <v>60</v>
      </c>
      <c r="B33" s="17" t="s">
        <v>61</v>
      </c>
      <c r="C33" s="17">
        <v>2</v>
      </c>
      <c r="D33" t="s">
        <v>352</v>
      </c>
      <c r="E33" s="17" t="s">
        <v>62</v>
      </c>
      <c r="F33" s="17" t="s">
        <v>353</v>
      </c>
      <c r="G33" s="17" t="s">
        <v>23</v>
      </c>
      <c r="H33" s="17" t="s">
        <v>24</v>
      </c>
      <c r="I33" s="17" t="s">
        <v>353</v>
      </c>
      <c r="J33" s="38" t="s">
        <v>354</v>
      </c>
      <c r="K33" s="17" t="s">
        <v>25</v>
      </c>
      <c r="L33" s="39">
        <v>8016</v>
      </c>
      <c r="M33" s="39">
        <v>8016</v>
      </c>
    </row>
    <row r="34" spans="1:13" x14ac:dyDescent="0.35">
      <c r="A34" t="s">
        <v>60</v>
      </c>
      <c r="B34" s="17" t="s">
        <v>61</v>
      </c>
      <c r="C34" s="17">
        <v>2</v>
      </c>
      <c r="D34" t="s">
        <v>358</v>
      </c>
      <c r="E34" s="17" t="s">
        <v>62</v>
      </c>
      <c r="F34" s="17" t="s">
        <v>359</v>
      </c>
      <c r="G34" s="17" t="s">
        <v>23</v>
      </c>
      <c r="H34" s="17" t="s">
        <v>24</v>
      </c>
      <c r="I34" s="17" t="s">
        <v>359</v>
      </c>
      <c r="J34" s="38" t="s">
        <v>360</v>
      </c>
      <c r="K34" s="17" t="s">
        <v>25</v>
      </c>
      <c r="L34" s="39">
        <v>15504</v>
      </c>
      <c r="M34" s="39">
        <v>12385</v>
      </c>
    </row>
    <row r="35" spans="1:13" x14ac:dyDescent="0.35">
      <c r="A35" t="s">
        <v>60</v>
      </c>
      <c r="B35" s="17" t="s">
        <v>61</v>
      </c>
      <c r="C35" s="17">
        <v>2</v>
      </c>
      <c r="D35" t="s">
        <v>72</v>
      </c>
      <c r="E35" s="17" t="s">
        <v>62</v>
      </c>
      <c r="F35" s="17" t="s">
        <v>73</v>
      </c>
      <c r="G35" s="17" t="s">
        <v>23</v>
      </c>
      <c r="H35" s="17" t="s">
        <v>24</v>
      </c>
      <c r="I35" s="17" t="s">
        <v>73</v>
      </c>
      <c r="J35" s="38" t="s">
        <v>74</v>
      </c>
      <c r="K35" s="17" t="s">
        <v>25</v>
      </c>
      <c r="L35" s="39">
        <v>214901</v>
      </c>
      <c r="M35" s="39">
        <v>80093</v>
      </c>
    </row>
    <row r="36" spans="1:13" x14ac:dyDescent="0.35">
      <c r="A36" t="s">
        <v>60</v>
      </c>
      <c r="B36" s="17" t="s">
        <v>61</v>
      </c>
      <c r="C36" s="17">
        <v>2</v>
      </c>
      <c r="D36" t="s">
        <v>75</v>
      </c>
      <c r="E36" s="17" t="s">
        <v>62</v>
      </c>
      <c r="F36" s="17" t="s">
        <v>76</v>
      </c>
      <c r="G36" s="17" t="s">
        <v>23</v>
      </c>
      <c r="H36" s="17" t="s">
        <v>24</v>
      </c>
      <c r="I36" s="17" t="s">
        <v>76</v>
      </c>
      <c r="J36" s="38" t="s">
        <v>77</v>
      </c>
      <c r="K36" s="17" t="s">
        <v>25</v>
      </c>
      <c r="L36" s="39">
        <v>30286</v>
      </c>
      <c r="M36" s="39">
        <v>7097</v>
      </c>
    </row>
    <row r="37" spans="1:13" x14ac:dyDescent="0.35">
      <c r="A37" t="s">
        <v>60</v>
      </c>
      <c r="B37" s="17" t="s">
        <v>61</v>
      </c>
      <c r="C37" s="17">
        <v>2</v>
      </c>
      <c r="D37" t="s">
        <v>78</v>
      </c>
      <c r="E37" s="17" t="s">
        <v>62</v>
      </c>
      <c r="F37" s="17" t="s">
        <v>79</v>
      </c>
      <c r="G37" s="17" t="s">
        <v>23</v>
      </c>
      <c r="H37" s="17" t="s">
        <v>24</v>
      </c>
      <c r="I37" s="17" t="s">
        <v>79</v>
      </c>
      <c r="J37" s="38" t="s">
        <v>80</v>
      </c>
      <c r="K37" s="17" t="s">
        <v>25</v>
      </c>
      <c r="L37" s="39">
        <v>107372</v>
      </c>
      <c r="M37" s="39">
        <v>53686</v>
      </c>
    </row>
    <row r="38" spans="1:13" x14ac:dyDescent="0.35">
      <c r="A38" t="s">
        <v>60</v>
      </c>
      <c r="B38" s="17" t="s">
        <v>61</v>
      </c>
      <c r="C38" s="17">
        <v>2</v>
      </c>
      <c r="D38" t="s">
        <v>424</v>
      </c>
      <c r="E38" s="17" t="s">
        <v>62</v>
      </c>
      <c r="F38" s="17" t="s">
        <v>425</v>
      </c>
      <c r="G38" s="17" t="s">
        <v>23</v>
      </c>
      <c r="H38" s="17" t="s">
        <v>24</v>
      </c>
      <c r="I38" s="17" t="s">
        <v>425</v>
      </c>
      <c r="J38" s="38" t="s">
        <v>426</v>
      </c>
      <c r="K38" s="17" t="s">
        <v>25</v>
      </c>
      <c r="L38" s="39">
        <v>23090</v>
      </c>
      <c r="M38" s="39">
        <v>10688</v>
      </c>
    </row>
    <row r="39" spans="1:13" x14ac:dyDescent="0.35">
      <c r="A39" t="s">
        <v>60</v>
      </c>
      <c r="B39" s="17" t="s">
        <v>61</v>
      </c>
      <c r="C39" s="17">
        <v>2</v>
      </c>
      <c r="D39" t="s">
        <v>427</v>
      </c>
      <c r="E39" s="17" t="s">
        <v>62</v>
      </c>
      <c r="F39" s="17" t="s">
        <v>428</v>
      </c>
      <c r="G39" s="17" t="s">
        <v>23</v>
      </c>
      <c r="H39" s="17" t="s">
        <v>24</v>
      </c>
      <c r="I39" s="17" t="s">
        <v>428</v>
      </c>
      <c r="J39" s="38" t="s">
        <v>429</v>
      </c>
      <c r="K39" s="17" t="s">
        <v>25</v>
      </c>
      <c r="L39" s="39">
        <v>126986</v>
      </c>
      <c r="M39" s="39">
        <v>7420</v>
      </c>
    </row>
    <row r="40" spans="1:13" x14ac:dyDescent="0.35">
      <c r="A40" t="s">
        <v>81</v>
      </c>
      <c r="B40" s="17" t="s">
        <v>82</v>
      </c>
      <c r="C40" s="17">
        <v>22</v>
      </c>
      <c r="D40" t="s">
        <v>83</v>
      </c>
      <c r="E40" s="17" t="s">
        <v>84</v>
      </c>
      <c r="F40" s="17" t="s">
        <v>85</v>
      </c>
      <c r="G40" s="17" t="s">
        <v>23</v>
      </c>
      <c r="H40" s="17" t="s">
        <v>24</v>
      </c>
      <c r="I40" s="17" t="s">
        <v>85</v>
      </c>
      <c r="J40" s="38" t="s">
        <v>86</v>
      </c>
      <c r="K40" s="17" t="s">
        <v>25</v>
      </c>
      <c r="L40" s="39">
        <v>23711</v>
      </c>
      <c r="M40" s="39">
        <v>5927</v>
      </c>
    </row>
    <row r="41" spans="1:13" x14ac:dyDescent="0.35">
      <c r="A41" t="s">
        <v>339</v>
      </c>
      <c r="B41" s="17" t="s">
        <v>340</v>
      </c>
      <c r="C41" s="17">
        <v>5</v>
      </c>
      <c r="D41" t="s">
        <v>341</v>
      </c>
      <c r="E41" s="17" t="s">
        <v>342</v>
      </c>
      <c r="F41" s="17" t="s">
        <v>343</v>
      </c>
      <c r="G41" s="17" t="s">
        <v>23</v>
      </c>
      <c r="H41" s="17" t="s">
        <v>24</v>
      </c>
      <c r="I41" s="17" t="s">
        <v>343</v>
      </c>
      <c r="J41" s="38" t="s">
        <v>344</v>
      </c>
      <c r="K41" s="17" t="s">
        <v>25</v>
      </c>
      <c r="L41" s="39">
        <v>159014</v>
      </c>
      <c r="M41" s="39">
        <v>119260</v>
      </c>
    </row>
    <row r="42" spans="1:13" x14ac:dyDescent="0.35">
      <c r="A42" t="s">
        <v>327</v>
      </c>
      <c r="B42" s="17" t="s">
        <v>328</v>
      </c>
      <c r="C42" s="17">
        <v>1</v>
      </c>
      <c r="D42" t="s">
        <v>329</v>
      </c>
      <c r="E42" s="17" t="s">
        <v>330</v>
      </c>
      <c r="F42" s="17" t="s">
        <v>331</v>
      </c>
      <c r="G42" s="17" t="s">
        <v>23</v>
      </c>
      <c r="H42" s="17" t="s">
        <v>24</v>
      </c>
      <c r="I42" s="17" t="s">
        <v>331</v>
      </c>
      <c r="J42" s="38" t="s">
        <v>332</v>
      </c>
      <c r="K42" s="17" t="s">
        <v>25</v>
      </c>
      <c r="L42" s="39">
        <v>10000</v>
      </c>
      <c r="M42" s="39">
        <v>2500</v>
      </c>
    </row>
    <row r="43" spans="1:13" x14ac:dyDescent="0.35">
      <c r="A43" t="s">
        <v>327</v>
      </c>
      <c r="B43" s="17" t="s">
        <v>328</v>
      </c>
      <c r="C43" s="17">
        <v>1</v>
      </c>
      <c r="D43" t="s">
        <v>333</v>
      </c>
      <c r="E43" s="17" t="s">
        <v>330</v>
      </c>
      <c r="F43" s="17" t="s">
        <v>334</v>
      </c>
      <c r="G43" s="17" t="s">
        <v>23</v>
      </c>
      <c r="H43" s="17" t="s">
        <v>24</v>
      </c>
      <c r="I43" s="17" t="s">
        <v>334</v>
      </c>
      <c r="J43" s="38" t="s">
        <v>335</v>
      </c>
      <c r="K43" s="17" t="s">
        <v>25</v>
      </c>
      <c r="L43" s="39">
        <v>10000</v>
      </c>
      <c r="M43" s="39">
        <v>2500</v>
      </c>
    </row>
    <row r="44" spans="1:13" x14ac:dyDescent="0.35">
      <c r="A44" t="s">
        <v>87</v>
      </c>
      <c r="B44" s="17" t="s">
        <v>88</v>
      </c>
      <c r="C44" s="17">
        <v>1</v>
      </c>
      <c r="D44" t="s">
        <v>90</v>
      </c>
      <c r="E44" s="17" t="s">
        <v>89</v>
      </c>
      <c r="F44" s="17" t="s">
        <v>91</v>
      </c>
      <c r="G44" s="17" t="s">
        <v>23</v>
      </c>
      <c r="H44" s="17" t="s">
        <v>24</v>
      </c>
      <c r="I44" s="17" t="s">
        <v>91</v>
      </c>
      <c r="J44" s="38" t="s">
        <v>92</v>
      </c>
      <c r="K44" s="17" t="s">
        <v>25</v>
      </c>
      <c r="L44" s="39">
        <v>348801</v>
      </c>
      <c r="M44" s="39">
        <v>5929</v>
      </c>
    </row>
    <row r="45" spans="1:13" x14ac:dyDescent="0.35">
      <c r="A45" t="s">
        <v>87</v>
      </c>
      <c r="B45" s="17" t="s">
        <v>88</v>
      </c>
      <c r="C45" s="17">
        <v>1</v>
      </c>
      <c r="D45" t="s">
        <v>288</v>
      </c>
      <c r="E45" s="17" t="s">
        <v>89</v>
      </c>
      <c r="F45" s="17" t="s">
        <v>289</v>
      </c>
      <c r="G45" s="17" t="s">
        <v>23</v>
      </c>
      <c r="H45" s="17" t="s">
        <v>24</v>
      </c>
      <c r="I45" s="17" t="s">
        <v>289</v>
      </c>
      <c r="J45" s="38" t="s">
        <v>290</v>
      </c>
      <c r="K45" s="17" t="s">
        <v>25</v>
      </c>
      <c r="L45" s="39">
        <v>136328</v>
      </c>
      <c r="M45" s="39">
        <v>19985</v>
      </c>
    </row>
    <row r="46" spans="1:13" x14ac:dyDescent="0.35">
      <c r="A46" t="s">
        <v>87</v>
      </c>
      <c r="B46" s="17" t="s">
        <v>88</v>
      </c>
      <c r="C46" s="17">
        <v>1</v>
      </c>
      <c r="D46" t="s">
        <v>321</v>
      </c>
      <c r="E46" s="17" t="s">
        <v>89</v>
      </c>
      <c r="F46" s="17" t="s">
        <v>322</v>
      </c>
      <c r="G46" s="17" t="s">
        <v>23</v>
      </c>
      <c r="H46" s="17" t="s">
        <v>24</v>
      </c>
      <c r="I46" s="17" t="s">
        <v>322</v>
      </c>
      <c r="J46" s="38" t="s">
        <v>323</v>
      </c>
      <c r="K46" s="17" t="s">
        <v>25</v>
      </c>
      <c r="L46" s="39">
        <v>47126</v>
      </c>
      <c r="M46" s="39">
        <v>47090</v>
      </c>
    </row>
    <row r="47" spans="1:13" x14ac:dyDescent="0.35">
      <c r="A47" t="s">
        <v>87</v>
      </c>
      <c r="B47" s="17" t="s">
        <v>88</v>
      </c>
      <c r="C47" s="17">
        <v>1</v>
      </c>
      <c r="D47" t="s">
        <v>336</v>
      </c>
      <c r="E47" s="17" t="s">
        <v>89</v>
      </c>
      <c r="F47" s="17" t="s">
        <v>337</v>
      </c>
      <c r="G47" s="17" t="s">
        <v>23</v>
      </c>
      <c r="H47" s="17" t="s">
        <v>24</v>
      </c>
      <c r="I47" s="17" t="s">
        <v>337</v>
      </c>
      <c r="J47" s="38" t="s">
        <v>338</v>
      </c>
      <c r="K47" s="17" t="s">
        <v>25</v>
      </c>
      <c r="L47" s="39">
        <v>90381</v>
      </c>
      <c r="M47" s="39">
        <v>120</v>
      </c>
    </row>
    <row r="48" spans="1:13" x14ac:dyDescent="0.35">
      <c r="A48" t="s">
        <v>87</v>
      </c>
      <c r="B48" s="17" t="s">
        <v>88</v>
      </c>
      <c r="C48" s="17">
        <v>1</v>
      </c>
      <c r="D48" t="s">
        <v>355</v>
      </c>
      <c r="E48" s="17" t="s">
        <v>89</v>
      </c>
      <c r="F48" s="17" t="s">
        <v>356</v>
      </c>
      <c r="G48" s="17" t="s">
        <v>23</v>
      </c>
      <c r="H48" s="17" t="s">
        <v>24</v>
      </c>
      <c r="I48" s="17" t="s">
        <v>356</v>
      </c>
      <c r="J48" s="38" t="s">
        <v>357</v>
      </c>
      <c r="K48" s="17" t="s">
        <v>25</v>
      </c>
      <c r="L48" s="39">
        <v>44795</v>
      </c>
      <c r="M48" s="39">
        <v>2483</v>
      </c>
    </row>
    <row r="49" spans="1:13" x14ac:dyDescent="0.35">
      <c r="A49" t="s">
        <v>87</v>
      </c>
      <c r="B49" s="17" t="s">
        <v>88</v>
      </c>
      <c r="C49" s="17">
        <v>1</v>
      </c>
      <c r="D49" t="s">
        <v>93</v>
      </c>
      <c r="E49" s="17" t="s">
        <v>89</v>
      </c>
      <c r="F49" s="17" t="s">
        <v>94</v>
      </c>
      <c r="G49" s="17" t="s">
        <v>23</v>
      </c>
      <c r="H49" s="17" t="s">
        <v>24</v>
      </c>
      <c r="I49" s="17" t="s">
        <v>94</v>
      </c>
      <c r="J49" s="38" t="s">
        <v>95</v>
      </c>
      <c r="K49" s="17" t="s">
        <v>25</v>
      </c>
      <c r="L49" s="39">
        <v>32598</v>
      </c>
      <c r="M49" s="39">
        <v>15247</v>
      </c>
    </row>
    <row r="50" spans="1:13" x14ac:dyDescent="0.35">
      <c r="A50" t="s">
        <v>87</v>
      </c>
      <c r="B50" s="17" t="s">
        <v>88</v>
      </c>
      <c r="C50" s="17">
        <v>1</v>
      </c>
      <c r="D50" t="s">
        <v>361</v>
      </c>
      <c r="E50" s="17" t="s">
        <v>89</v>
      </c>
      <c r="F50" s="17" t="s">
        <v>362</v>
      </c>
      <c r="G50" s="17" t="s">
        <v>23</v>
      </c>
      <c r="H50" s="17" t="s">
        <v>24</v>
      </c>
      <c r="I50" s="17" t="s">
        <v>362</v>
      </c>
      <c r="J50" s="38" t="s">
        <v>363</v>
      </c>
      <c r="K50" s="17" t="s">
        <v>25</v>
      </c>
      <c r="L50" s="39">
        <v>412254</v>
      </c>
      <c r="M50" s="39">
        <v>103064</v>
      </c>
    </row>
    <row r="51" spans="1:13" x14ac:dyDescent="0.35">
      <c r="A51" t="s">
        <v>87</v>
      </c>
      <c r="B51" s="17" t="s">
        <v>88</v>
      </c>
      <c r="C51" s="17">
        <v>1</v>
      </c>
      <c r="D51" t="s">
        <v>96</v>
      </c>
      <c r="E51" s="17" t="s">
        <v>89</v>
      </c>
      <c r="F51" s="17" t="s">
        <v>97</v>
      </c>
      <c r="G51" s="17" t="s">
        <v>23</v>
      </c>
      <c r="H51" s="17" t="s">
        <v>24</v>
      </c>
      <c r="I51" s="17" t="s">
        <v>97</v>
      </c>
      <c r="J51" s="38" t="s">
        <v>98</v>
      </c>
      <c r="K51" s="17" t="s">
        <v>25</v>
      </c>
      <c r="L51" s="39">
        <v>920283</v>
      </c>
      <c r="M51" s="39">
        <v>341694</v>
      </c>
    </row>
    <row r="52" spans="1:13" x14ac:dyDescent="0.35">
      <c r="A52" t="s">
        <v>87</v>
      </c>
      <c r="B52" s="17" t="s">
        <v>88</v>
      </c>
      <c r="C52" s="17">
        <v>1</v>
      </c>
      <c r="D52" t="s">
        <v>99</v>
      </c>
      <c r="E52" s="17" t="s">
        <v>89</v>
      </c>
      <c r="F52" s="17" t="s">
        <v>100</v>
      </c>
      <c r="G52" s="17" t="s">
        <v>23</v>
      </c>
      <c r="H52" s="17" t="s">
        <v>24</v>
      </c>
      <c r="I52" s="17" t="s">
        <v>100</v>
      </c>
      <c r="J52" s="38" t="s">
        <v>101</v>
      </c>
      <c r="K52" s="17" t="s">
        <v>25</v>
      </c>
      <c r="L52" s="39">
        <v>643413</v>
      </c>
      <c r="M52" s="39">
        <v>326013</v>
      </c>
    </row>
    <row r="53" spans="1:13" x14ac:dyDescent="0.35">
      <c r="A53" t="s">
        <v>87</v>
      </c>
      <c r="B53" s="17" t="s">
        <v>88</v>
      </c>
      <c r="C53" s="17">
        <v>1</v>
      </c>
      <c r="D53" t="s">
        <v>102</v>
      </c>
      <c r="E53" s="17" t="s">
        <v>89</v>
      </c>
      <c r="F53" s="17" t="s">
        <v>103</v>
      </c>
      <c r="G53" s="17" t="s">
        <v>23</v>
      </c>
      <c r="H53" s="17" t="s">
        <v>24</v>
      </c>
      <c r="I53" s="17" t="s">
        <v>103</v>
      </c>
      <c r="J53" s="38" t="s">
        <v>104</v>
      </c>
      <c r="K53" s="17" t="s">
        <v>25</v>
      </c>
      <c r="L53" s="39">
        <v>406641</v>
      </c>
      <c r="M53" s="39">
        <v>201723</v>
      </c>
    </row>
    <row r="54" spans="1:13" x14ac:dyDescent="0.35">
      <c r="A54" t="s">
        <v>87</v>
      </c>
      <c r="B54" s="17" t="s">
        <v>88</v>
      </c>
      <c r="C54" s="17">
        <v>1</v>
      </c>
      <c r="D54" t="s">
        <v>105</v>
      </c>
      <c r="E54" s="17" t="s">
        <v>89</v>
      </c>
      <c r="F54" s="17" t="s">
        <v>106</v>
      </c>
      <c r="G54" s="17" t="s">
        <v>23</v>
      </c>
      <c r="H54" s="17" t="s">
        <v>24</v>
      </c>
      <c r="I54" s="17" t="s">
        <v>106</v>
      </c>
      <c r="J54" s="38" t="s">
        <v>107</v>
      </c>
      <c r="K54" s="17" t="s">
        <v>25</v>
      </c>
      <c r="L54" s="39">
        <v>65565</v>
      </c>
      <c r="M54" s="39">
        <v>4990</v>
      </c>
    </row>
    <row r="55" spans="1:13" x14ac:dyDescent="0.35">
      <c r="A55" t="s">
        <v>87</v>
      </c>
      <c r="B55" s="17" t="s">
        <v>88</v>
      </c>
      <c r="C55" s="17">
        <v>1</v>
      </c>
      <c r="D55" t="s">
        <v>108</v>
      </c>
      <c r="E55" s="17" t="s">
        <v>89</v>
      </c>
      <c r="F55" s="17" t="s">
        <v>109</v>
      </c>
      <c r="G55" s="17" t="s">
        <v>23</v>
      </c>
      <c r="H55" s="17" t="s">
        <v>24</v>
      </c>
      <c r="I55" s="17" t="s">
        <v>109</v>
      </c>
      <c r="J55" s="38" t="s">
        <v>110</v>
      </c>
      <c r="K55" s="17" t="s">
        <v>25</v>
      </c>
      <c r="L55" s="39">
        <v>99529</v>
      </c>
      <c r="M55" s="39">
        <v>32647</v>
      </c>
    </row>
    <row r="56" spans="1:13" x14ac:dyDescent="0.35">
      <c r="A56" t="s">
        <v>87</v>
      </c>
      <c r="B56" s="17" t="s">
        <v>88</v>
      </c>
      <c r="C56" s="17">
        <v>1</v>
      </c>
      <c r="D56" t="s">
        <v>111</v>
      </c>
      <c r="E56" s="17" t="s">
        <v>89</v>
      </c>
      <c r="F56" s="17" t="s">
        <v>112</v>
      </c>
      <c r="G56" s="17" t="s">
        <v>23</v>
      </c>
      <c r="H56" s="17" t="s">
        <v>24</v>
      </c>
      <c r="I56" s="17" t="s">
        <v>112</v>
      </c>
      <c r="J56" s="38" t="s">
        <v>113</v>
      </c>
      <c r="K56" s="17" t="s">
        <v>25</v>
      </c>
      <c r="L56" s="39">
        <v>378356</v>
      </c>
      <c r="M56" s="39">
        <v>116032</v>
      </c>
    </row>
    <row r="57" spans="1:13" x14ac:dyDescent="0.35">
      <c r="A57" t="s">
        <v>87</v>
      </c>
      <c r="B57" s="17" t="s">
        <v>88</v>
      </c>
      <c r="C57" s="17">
        <v>1</v>
      </c>
      <c r="D57" t="s">
        <v>114</v>
      </c>
      <c r="E57" s="17" t="s">
        <v>89</v>
      </c>
      <c r="F57" s="17" t="s">
        <v>115</v>
      </c>
      <c r="G57" s="17" t="s">
        <v>23</v>
      </c>
      <c r="H57" s="17" t="s">
        <v>24</v>
      </c>
      <c r="I57" s="17" t="s">
        <v>115</v>
      </c>
      <c r="J57" s="38" t="s">
        <v>116</v>
      </c>
      <c r="K57" s="17" t="s">
        <v>25</v>
      </c>
      <c r="L57" s="39">
        <v>347454</v>
      </c>
      <c r="M57" s="39">
        <v>86864</v>
      </c>
    </row>
    <row r="58" spans="1:13" x14ac:dyDescent="0.35">
      <c r="A58" t="s">
        <v>87</v>
      </c>
      <c r="B58" s="17" t="s">
        <v>88</v>
      </c>
      <c r="C58" s="17">
        <v>1</v>
      </c>
      <c r="D58" t="s">
        <v>460</v>
      </c>
      <c r="E58" s="17" t="s">
        <v>89</v>
      </c>
      <c r="F58" s="17" t="s">
        <v>117</v>
      </c>
      <c r="G58" s="17" t="s">
        <v>461</v>
      </c>
      <c r="H58" s="17" t="s">
        <v>462</v>
      </c>
      <c r="I58" s="17" t="s">
        <v>463</v>
      </c>
      <c r="J58" s="38" t="s">
        <v>464</v>
      </c>
      <c r="K58" s="17" t="s">
        <v>19</v>
      </c>
      <c r="L58" s="39">
        <v>10000</v>
      </c>
      <c r="M58" s="39">
        <v>1083</v>
      </c>
    </row>
    <row r="59" spans="1:13" x14ac:dyDescent="0.35">
      <c r="A59" t="s">
        <v>345</v>
      </c>
      <c r="B59" s="17" t="s">
        <v>346</v>
      </c>
      <c r="C59" s="17">
        <v>121</v>
      </c>
      <c r="D59" t="s">
        <v>347</v>
      </c>
      <c r="E59" s="17" t="s">
        <v>348</v>
      </c>
      <c r="F59" s="17" t="s">
        <v>349</v>
      </c>
      <c r="G59" s="17" t="s">
        <v>23</v>
      </c>
      <c r="H59" s="17" t="s">
        <v>24</v>
      </c>
      <c r="I59" s="17" t="s">
        <v>349</v>
      </c>
      <c r="J59" s="38" t="s">
        <v>350</v>
      </c>
      <c r="K59" s="17" t="s">
        <v>25</v>
      </c>
      <c r="L59" s="39">
        <v>10000</v>
      </c>
      <c r="M59" s="39">
        <v>4071</v>
      </c>
    </row>
    <row r="60" spans="1:13" x14ac:dyDescent="0.35">
      <c r="A60" t="s">
        <v>118</v>
      </c>
      <c r="B60" s="17" t="s">
        <v>119</v>
      </c>
      <c r="C60" s="17">
        <v>31</v>
      </c>
      <c r="D60" t="s">
        <v>406</v>
      </c>
      <c r="E60" s="17" t="s">
        <v>120</v>
      </c>
      <c r="F60" s="17" t="s">
        <v>407</v>
      </c>
      <c r="G60" s="17" t="s">
        <v>23</v>
      </c>
      <c r="H60" s="17" t="s">
        <v>24</v>
      </c>
      <c r="I60" s="17" t="s">
        <v>407</v>
      </c>
      <c r="J60" s="38" t="s">
        <v>408</v>
      </c>
      <c r="K60" s="17" t="s">
        <v>25</v>
      </c>
      <c r="L60" s="39">
        <v>10000</v>
      </c>
      <c r="M60" s="39">
        <v>2708</v>
      </c>
    </row>
    <row r="61" spans="1:13" x14ac:dyDescent="0.35">
      <c r="A61" t="s">
        <v>121</v>
      </c>
      <c r="B61" s="17" t="s">
        <v>122</v>
      </c>
      <c r="C61" s="17">
        <v>6</v>
      </c>
      <c r="D61" t="s">
        <v>262</v>
      </c>
      <c r="E61" s="17" t="s">
        <v>124</v>
      </c>
      <c r="F61" s="17" t="s">
        <v>263</v>
      </c>
      <c r="G61" s="17" t="s">
        <v>23</v>
      </c>
      <c r="H61" s="17" t="s">
        <v>24</v>
      </c>
      <c r="I61" s="17" t="s">
        <v>263</v>
      </c>
      <c r="J61" s="38" t="s">
        <v>264</v>
      </c>
      <c r="K61" s="17" t="s">
        <v>25</v>
      </c>
      <c r="L61" s="39">
        <v>10000</v>
      </c>
      <c r="M61" s="39">
        <v>1158</v>
      </c>
    </row>
    <row r="62" spans="1:13" x14ac:dyDescent="0.35">
      <c r="A62" t="s">
        <v>121</v>
      </c>
      <c r="B62" s="17" t="s">
        <v>122</v>
      </c>
      <c r="C62" s="17">
        <v>6</v>
      </c>
      <c r="D62" t="s">
        <v>123</v>
      </c>
      <c r="E62" s="17" t="s">
        <v>124</v>
      </c>
      <c r="F62" s="17" t="s">
        <v>125</v>
      </c>
      <c r="G62" s="17" t="s">
        <v>23</v>
      </c>
      <c r="H62" s="17" t="s">
        <v>24</v>
      </c>
      <c r="I62" s="17" t="s">
        <v>125</v>
      </c>
      <c r="J62" s="38" t="s">
        <v>126</v>
      </c>
      <c r="K62" s="17" t="s">
        <v>25</v>
      </c>
      <c r="L62" s="39">
        <v>23793</v>
      </c>
      <c r="M62" s="39">
        <v>10211</v>
      </c>
    </row>
    <row r="63" spans="1:13" x14ac:dyDescent="0.35">
      <c r="A63" t="s">
        <v>364</v>
      </c>
      <c r="B63" s="17" t="s">
        <v>365</v>
      </c>
      <c r="C63" s="17">
        <v>1</v>
      </c>
      <c r="D63" t="s">
        <v>366</v>
      </c>
      <c r="E63" s="17" t="s">
        <v>367</v>
      </c>
      <c r="F63" s="17" t="s">
        <v>368</v>
      </c>
      <c r="G63" s="17" t="s">
        <v>23</v>
      </c>
      <c r="H63" s="17" t="s">
        <v>24</v>
      </c>
      <c r="I63" s="17" t="s">
        <v>368</v>
      </c>
      <c r="J63" s="38" t="s">
        <v>369</v>
      </c>
      <c r="K63" s="17" t="s">
        <v>25</v>
      </c>
      <c r="L63" s="39">
        <v>11127</v>
      </c>
      <c r="M63" s="39">
        <v>5482</v>
      </c>
    </row>
    <row r="64" spans="1:13" x14ac:dyDescent="0.35">
      <c r="A64" t="s">
        <v>276</v>
      </c>
      <c r="B64" s="17" t="s">
        <v>277</v>
      </c>
      <c r="C64" s="17">
        <v>4</v>
      </c>
      <c r="D64" t="s">
        <v>278</v>
      </c>
      <c r="E64" s="17" t="s">
        <v>279</v>
      </c>
      <c r="F64" s="17" t="s">
        <v>280</v>
      </c>
      <c r="G64" s="17" t="s">
        <v>23</v>
      </c>
      <c r="H64" s="17" t="s">
        <v>24</v>
      </c>
      <c r="I64" s="17" t="s">
        <v>280</v>
      </c>
      <c r="J64" s="38" t="s">
        <v>281</v>
      </c>
      <c r="K64" s="17" t="s">
        <v>25</v>
      </c>
      <c r="L64" s="39">
        <v>34622</v>
      </c>
      <c r="M64" s="39">
        <v>17310</v>
      </c>
    </row>
    <row r="65" spans="1:13" x14ac:dyDescent="0.35">
      <c r="A65" t="s">
        <v>394</v>
      </c>
      <c r="B65" s="17" t="s">
        <v>395</v>
      </c>
      <c r="C65" s="17">
        <v>1</v>
      </c>
      <c r="D65" t="s">
        <v>396</v>
      </c>
      <c r="E65" s="17" t="s">
        <v>397</v>
      </c>
      <c r="F65" s="17" t="s">
        <v>398</v>
      </c>
      <c r="G65" s="17" t="s">
        <v>23</v>
      </c>
      <c r="H65" s="17" t="s">
        <v>24</v>
      </c>
      <c r="I65" s="17" t="s">
        <v>398</v>
      </c>
      <c r="J65" s="38" t="s">
        <v>399</v>
      </c>
      <c r="K65" s="17" t="s">
        <v>25</v>
      </c>
      <c r="L65" s="39">
        <v>44999</v>
      </c>
      <c r="M65" s="39">
        <v>41198</v>
      </c>
    </row>
    <row r="66" spans="1:13" x14ac:dyDescent="0.35">
      <c r="A66" t="s">
        <v>127</v>
      </c>
      <c r="B66" s="17" t="s">
        <v>128</v>
      </c>
      <c r="C66" s="17">
        <v>14</v>
      </c>
      <c r="D66" t="s">
        <v>282</v>
      </c>
      <c r="E66" s="17" t="s">
        <v>130</v>
      </c>
      <c r="F66" s="17" t="s">
        <v>283</v>
      </c>
      <c r="G66" s="17" t="s">
        <v>23</v>
      </c>
      <c r="H66" s="17" t="s">
        <v>24</v>
      </c>
      <c r="I66" s="17" t="s">
        <v>283</v>
      </c>
      <c r="J66" s="38" t="s">
        <v>284</v>
      </c>
      <c r="K66" s="17" t="s">
        <v>25</v>
      </c>
      <c r="L66" s="39">
        <v>145162</v>
      </c>
      <c r="M66" s="39">
        <v>3032</v>
      </c>
    </row>
    <row r="67" spans="1:13" x14ac:dyDescent="0.35">
      <c r="A67" t="s">
        <v>127</v>
      </c>
      <c r="B67" s="17" t="s">
        <v>128</v>
      </c>
      <c r="C67" s="17">
        <v>14</v>
      </c>
      <c r="D67" t="s">
        <v>129</v>
      </c>
      <c r="E67" s="17" t="s">
        <v>130</v>
      </c>
      <c r="F67" s="17" t="s">
        <v>131</v>
      </c>
      <c r="G67" s="17" t="s">
        <v>23</v>
      </c>
      <c r="H67" s="17" t="s">
        <v>24</v>
      </c>
      <c r="I67" s="17" t="s">
        <v>131</v>
      </c>
      <c r="J67" s="38" t="s">
        <v>132</v>
      </c>
      <c r="K67" s="17" t="s">
        <v>25</v>
      </c>
      <c r="L67" s="39">
        <v>26313</v>
      </c>
      <c r="M67" s="39">
        <v>6049</v>
      </c>
    </row>
    <row r="68" spans="1:13" ht="31" x14ac:dyDescent="0.35">
      <c r="A68" t="s">
        <v>492</v>
      </c>
      <c r="B68" s="17" t="s">
        <v>493</v>
      </c>
      <c r="C68" s="17">
        <v>52</v>
      </c>
      <c r="D68" t="s">
        <v>494</v>
      </c>
      <c r="E68" s="17" t="s">
        <v>495</v>
      </c>
      <c r="F68" s="17" t="s">
        <v>496</v>
      </c>
      <c r="G68" s="17" t="s">
        <v>497</v>
      </c>
      <c r="H68" s="17" t="s">
        <v>498</v>
      </c>
      <c r="I68" s="17" t="s">
        <v>499</v>
      </c>
      <c r="J68" s="38" t="s">
        <v>500</v>
      </c>
      <c r="K68" s="17" t="s">
        <v>19</v>
      </c>
      <c r="L68" s="39">
        <v>10000</v>
      </c>
      <c r="M68" s="39">
        <v>3070</v>
      </c>
    </row>
    <row r="69" spans="1:13" x14ac:dyDescent="0.35">
      <c r="A69" t="s">
        <v>133</v>
      </c>
      <c r="B69" s="17" t="s">
        <v>134</v>
      </c>
      <c r="C69" s="17">
        <v>1</v>
      </c>
      <c r="D69" t="s">
        <v>135</v>
      </c>
      <c r="E69" s="17" t="s">
        <v>136</v>
      </c>
      <c r="F69" s="17" t="s">
        <v>137</v>
      </c>
      <c r="G69" s="17" t="s">
        <v>23</v>
      </c>
      <c r="H69" s="17" t="s">
        <v>24</v>
      </c>
      <c r="I69" s="17" t="s">
        <v>137</v>
      </c>
      <c r="J69" s="38" t="s">
        <v>138</v>
      </c>
      <c r="K69" s="17" t="s">
        <v>25</v>
      </c>
      <c r="L69" s="39">
        <v>97018</v>
      </c>
      <c r="M69" s="39">
        <v>23540</v>
      </c>
    </row>
    <row r="70" spans="1:13" x14ac:dyDescent="0.35">
      <c r="A70" t="s">
        <v>133</v>
      </c>
      <c r="B70" s="17" t="s">
        <v>134</v>
      </c>
      <c r="C70" s="17">
        <v>1</v>
      </c>
      <c r="D70" t="s">
        <v>273</v>
      </c>
      <c r="E70" s="17" t="s">
        <v>136</v>
      </c>
      <c r="F70" s="17" t="s">
        <v>274</v>
      </c>
      <c r="G70" s="17" t="s">
        <v>23</v>
      </c>
      <c r="H70" s="17" t="s">
        <v>24</v>
      </c>
      <c r="I70" s="17" t="s">
        <v>274</v>
      </c>
      <c r="J70" s="38" t="s">
        <v>275</v>
      </c>
      <c r="K70" s="17" t="s">
        <v>25</v>
      </c>
      <c r="L70" s="39">
        <v>14381</v>
      </c>
      <c r="M70" s="39">
        <v>1596</v>
      </c>
    </row>
    <row r="71" spans="1:13" x14ac:dyDescent="0.35">
      <c r="A71" t="s">
        <v>139</v>
      </c>
      <c r="B71" s="17" t="s">
        <v>140</v>
      </c>
      <c r="C71" s="17">
        <v>4</v>
      </c>
      <c r="D71" t="s">
        <v>285</v>
      </c>
      <c r="E71" s="17" t="s">
        <v>141</v>
      </c>
      <c r="F71" s="17" t="s">
        <v>286</v>
      </c>
      <c r="G71" s="17" t="s">
        <v>23</v>
      </c>
      <c r="H71" s="17" t="s">
        <v>24</v>
      </c>
      <c r="I71" s="17" t="s">
        <v>286</v>
      </c>
      <c r="J71" s="38" t="s">
        <v>287</v>
      </c>
      <c r="K71" s="17" t="s">
        <v>25</v>
      </c>
      <c r="L71" s="39">
        <v>315274</v>
      </c>
      <c r="M71" s="39">
        <v>144305</v>
      </c>
    </row>
    <row r="72" spans="1:13" x14ac:dyDescent="0.35">
      <c r="A72" t="s">
        <v>139</v>
      </c>
      <c r="B72" s="17" t="s">
        <v>140</v>
      </c>
      <c r="C72" s="17">
        <v>4</v>
      </c>
      <c r="D72" t="s">
        <v>142</v>
      </c>
      <c r="E72" s="17" t="s">
        <v>141</v>
      </c>
      <c r="F72" s="17" t="s">
        <v>143</v>
      </c>
      <c r="G72" s="17" t="s">
        <v>23</v>
      </c>
      <c r="H72" s="17" t="s">
        <v>24</v>
      </c>
      <c r="I72" s="17" t="s">
        <v>143</v>
      </c>
      <c r="J72" s="38" t="s">
        <v>144</v>
      </c>
      <c r="K72" s="17" t="s">
        <v>25</v>
      </c>
      <c r="L72" s="39">
        <v>470625</v>
      </c>
      <c r="M72" s="39">
        <v>87633</v>
      </c>
    </row>
    <row r="73" spans="1:13" x14ac:dyDescent="0.35">
      <c r="A73" t="s">
        <v>139</v>
      </c>
      <c r="B73" s="17" t="s">
        <v>140</v>
      </c>
      <c r="C73" s="17">
        <v>4</v>
      </c>
      <c r="D73" t="s">
        <v>145</v>
      </c>
      <c r="E73" s="17" t="s">
        <v>141</v>
      </c>
      <c r="F73" s="17" t="s">
        <v>146</v>
      </c>
      <c r="G73" s="17" t="s">
        <v>23</v>
      </c>
      <c r="H73" s="17" t="s">
        <v>24</v>
      </c>
      <c r="I73" s="17" t="s">
        <v>146</v>
      </c>
      <c r="J73" s="38" t="s">
        <v>147</v>
      </c>
      <c r="K73" s="17" t="s">
        <v>25</v>
      </c>
      <c r="L73" s="39">
        <v>10000</v>
      </c>
      <c r="M73" s="39">
        <v>2006</v>
      </c>
    </row>
    <row r="74" spans="1:13" x14ac:dyDescent="0.35">
      <c r="A74" t="s">
        <v>139</v>
      </c>
      <c r="B74" s="17" t="s">
        <v>140</v>
      </c>
      <c r="C74" s="17">
        <v>4</v>
      </c>
      <c r="D74" t="s">
        <v>148</v>
      </c>
      <c r="E74" s="17" t="s">
        <v>141</v>
      </c>
      <c r="F74" s="17" t="s">
        <v>149</v>
      </c>
      <c r="G74" s="17" t="s">
        <v>23</v>
      </c>
      <c r="H74" s="17" t="s">
        <v>24</v>
      </c>
      <c r="I74" s="17" t="s">
        <v>149</v>
      </c>
      <c r="J74" s="38" t="s">
        <v>150</v>
      </c>
      <c r="K74" s="17" t="s">
        <v>25</v>
      </c>
      <c r="L74" s="39">
        <v>2436268</v>
      </c>
      <c r="M74" s="39">
        <v>507709</v>
      </c>
    </row>
    <row r="75" spans="1:13" x14ac:dyDescent="0.35">
      <c r="A75" t="s">
        <v>139</v>
      </c>
      <c r="B75" s="17" t="s">
        <v>140</v>
      </c>
      <c r="C75" s="17">
        <v>4</v>
      </c>
      <c r="D75" t="s">
        <v>151</v>
      </c>
      <c r="E75" s="17" t="s">
        <v>141</v>
      </c>
      <c r="F75" s="17" t="s">
        <v>152</v>
      </c>
      <c r="G75" s="17" t="s">
        <v>23</v>
      </c>
      <c r="H75" s="17" t="s">
        <v>24</v>
      </c>
      <c r="I75" s="17" t="s">
        <v>152</v>
      </c>
      <c r="J75" s="38" t="s">
        <v>153</v>
      </c>
      <c r="K75" s="17" t="s">
        <v>25</v>
      </c>
      <c r="L75" s="39">
        <v>426656</v>
      </c>
      <c r="M75" s="39">
        <v>40830</v>
      </c>
    </row>
    <row r="76" spans="1:13" x14ac:dyDescent="0.35">
      <c r="A76" t="s">
        <v>139</v>
      </c>
      <c r="B76" s="17" t="s">
        <v>140</v>
      </c>
      <c r="C76" s="17">
        <v>4</v>
      </c>
      <c r="D76" t="s">
        <v>430</v>
      </c>
      <c r="E76" s="17" t="s">
        <v>141</v>
      </c>
      <c r="F76" s="17" t="s">
        <v>431</v>
      </c>
      <c r="G76" s="17" t="s">
        <v>23</v>
      </c>
      <c r="H76" s="17" t="s">
        <v>24</v>
      </c>
      <c r="I76" s="17" t="s">
        <v>431</v>
      </c>
      <c r="J76" s="38" t="s">
        <v>432</v>
      </c>
      <c r="K76" s="17" t="s">
        <v>25</v>
      </c>
      <c r="L76" s="39">
        <v>579304</v>
      </c>
      <c r="M76" s="39">
        <v>298125</v>
      </c>
    </row>
    <row r="77" spans="1:13" x14ac:dyDescent="0.35">
      <c r="A77" t="s">
        <v>139</v>
      </c>
      <c r="B77" s="17" t="s">
        <v>140</v>
      </c>
      <c r="C77" s="17">
        <v>4</v>
      </c>
      <c r="D77" t="s">
        <v>444</v>
      </c>
      <c r="E77" s="17" t="s">
        <v>141</v>
      </c>
      <c r="F77" s="17" t="s">
        <v>445</v>
      </c>
      <c r="G77" s="17" t="s">
        <v>23</v>
      </c>
      <c r="H77" s="17" t="s">
        <v>24</v>
      </c>
      <c r="I77" s="17" t="s">
        <v>445</v>
      </c>
      <c r="J77" s="38" t="s">
        <v>446</v>
      </c>
      <c r="K77" s="17" t="s">
        <v>25</v>
      </c>
      <c r="L77" s="39">
        <v>161295</v>
      </c>
      <c r="M77" s="39">
        <v>3369</v>
      </c>
    </row>
    <row r="78" spans="1:13" x14ac:dyDescent="0.35">
      <c r="A78" t="s">
        <v>139</v>
      </c>
      <c r="B78" s="17" t="s">
        <v>140</v>
      </c>
      <c r="C78" s="17">
        <v>4</v>
      </c>
      <c r="D78" t="s">
        <v>154</v>
      </c>
      <c r="E78" s="17" t="s">
        <v>141</v>
      </c>
      <c r="F78" s="17" t="s">
        <v>155</v>
      </c>
      <c r="G78" s="17" t="s">
        <v>23</v>
      </c>
      <c r="H78" s="17" t="s">
        <v>24</v>
      </c>
      <c r="I78" s="17" t="s">
        <v>155</v>
      </c>
      <c r="J78" s="38" t="s">
        <v>156</v>
      </c>
      <c r="K78" s="17" t="s">
        <v>25</v>
      </c>
      <c r="L78" s="39">
        <v>475983</v>
      </c>
      <c r="M78" s="39">
        <v>425522</v>
      </c>
    </row>
    <row r="79" spans="1:13" x14ac:dyDescent="0.35">
      <c r="A79" t="s">
        <v>139</v>
      </c>
      <c r="B79" s="17" t="s">
        <v>140</v>
      </c>
      <c r="C79" s="17">
        <v>4</v>
      </c>
      <c r="D79" t="s">
        <v>465</v>
      </c>
      <c r="E79" s="17" t="s">
        <v>141</v>
      </c>
      <c r="F79" s="17" t="s">
        <v>466</v>
      </c>
      <c r="G79" s="17" t="s">
        <v>467</v>
      </c>
      <c r="H79" s="17" t="s">
        <v>468</v>
      </c>
      <c r="I79" s="17" t="s">
        <v>469</v>
      </c>
      <c r="J79" s="38" t="s">
        <v>470</v>
      </c>
      <c r="K79" s="17" t="s">
        <v>19</v>
      </c>
      <c r="L79" s="39">
        <v>23497</v>
      </c>
      <c r="M79" s="39">
        <v>23497</v>
      </c>
    </row>
    <row r="80" spans="1:13" x14ac:dyDescent="0.35">
      <c r="A80" t="s">
        <v>157</v>
      </c>
      <c r="B80" s="17" t="s">
        <v>158</v>
      </c>
      <c r="C80" s="17">
        <v>2</v>
      </c>
      <c r="D80" t="s">
        <v>159</v>
      </c>
      <c r="E80" s="17" t="s">
        <v>160</v>
      </c>
      <c r="F80" s="17" t="s">
        <v>161</v>
      </c>
      <c r="G80" s="17" t="s">
        <v>23</v>
      </c>
      <c r="H80" s="17" t="s">
        <v>24</v>
      </c>
      <c r="I80" s="17" t="s">
        <v>161</v>
      </c>
      <c r="J80" s="38" t="s">
        <v>162</v>
      </c>
      <c r="K80" s="17" t="s">
        <v>25</v>
      </c>
      <c r="L80" s="39">
        <v>10000</v>
      </c>
      <c r="M80" s="39">
        <v>2500</v>
      </c>
    </row>
    <row r="81" spans="1:13" x14ac:dyDescent="0.35">
      <c r="A81" t="s">
        <v>157</v>
      </c>
      <c r="B81" s="17" t="s">
        <v>158</v>
      </c>
      <c r="C81" s="17">
        <v>2</v>
      </c>
      <c r="D81" t="s">
        <v>163</v>
      </c>
      <c r="E81" s="17" t="s">
        <v>160</v>
      </c>
      <c r="F81" s="17" t="s">
        <v>164</v>
      </c>
      <c r="G81" s="17" t="s">
        <v>23</v>
      </c>
      <c r="H81" s="17" t="s">
        <v>24</v>
      </c>
      <c r="I81" s="17" t="s">
        <v>164</v>
      </c>
      <c r="J81" s="38" t="s">
        <v>165</v>
      </c>
      <c r="K81" s="17" t="s">
        <v>25</v>
      </c>
      <c r="L81" s="39">
        <v>16761</v>
      </c>
      <c r="M81" s="39">
        <v>7999</v>
      </c>
    </row>
    <row r="82" spans="1:13" x14ac:dyDescent="0.35">
      <c r="A82" t="s">
        <v>157</v>
      </c>
      <c r="B82" s="17" t="s">
        <v>158</v>
      </c>
      <c r="C82" s="17">
        <v>2</v>
      </c>
      <c r="D82" t="s">
        <v>166</v>
      </c>
      <c r="E82" s="17" t="s">
        <v>160</v>
      </c>
      <c r="F82" s="17" t="s">
        <v>167</v>
      </c>
      <c r="G82" s="17" t="s">
        <v>23</v>
      </c>
      <c r="H82" s="17" t="s">
        <v>24</v>
      </c>
      <c r="I82" s="17" t="s">
        <v>167</v>
      </c>
      <c r="J82" s="38" t="s">
        <v>351</v>
      </c>
      <c r="K82" s="17" t="s">
        <v>25</v>
      </c>
      <c r="L82" s="39">
        <v>49499</v>
      </c>
      <c r="M82" s="39">
        <v>22016</v>
      </c>
    </row>
    <row r="83" spans="1:13" x14ac:dyDescent="0.35">
      <c r="A83" t="s">
        <v>157</v>
      </c>
      <c r="B83" s="17" t="s">
        <v>158</v>
      </c>
      <c r="C83" s="17">
        <v>2</v>
      </c>
      <c r="D83" t="s">
        <v>168</v>
      </c>
      <c r="E83" s="17" t="s">
        <v>160</v>
      </c>
      <c r="F83" s="17" t="s">
        <v>169</v>
      </c>
      <c r="G83" s="17" t="s">
        <v>23</v>
      </c>
      <c r="H83" s="17" t="s">
        <v>24</v>
      </c>
      <c r="I83" s="17" t="s">
        <v>169</v>
      </c>
      <c r="J83" s="38" t="s">
        <v>170</v>
      </c>
      <c r="K83" s="17" t="s">
        <v>25</v>
      </c>
      <c r="L83" s="39">
        <v>10000</v>
      </c>
      <c r="M83" s="39">
        <v>5000</v>
      </c>
    </row>
    <row r="84" spans="1:13" x14ac:dyDescent="0.35">
      <c r="A84" t="s">
        <v>157</v>
      </c>
      <c r="B84" s="17" t="s">
        <v>158</v>
      </c>
      <c r="C84" s="17">
        <v>2</v>
      </c>
      <c r="D84" t="s">
        <v>409</v>
      </c>
      <c r="E84" s="17" t="s">
        <v>160</v>
      </c>
      <c r="F84" s="17" t="s">
        <v>410</v>
      </c>
      <c r="G84" s="17" t="s">
        <v>23</v>
      </c>
      <c r="H84" s="17" t="s">
        <v>24</v>
      </c>
      <c r="I84" s="17" t="s">
        <v>410</v>
      </c>
      <c r="J84" s="38" t="s">
        <v>411</v>
      </c>
      <c r="K84" s="17" t="s">
        <v>25</v>
      </c>
      <c r="L84" s="39">
        <v>103415</v>
      </c>
      <c r="M84" s="39">
        <v>18366</v>
      </c>
    </row>
    <row r="85" spans="1:13" x14ac:dyDescent="0.35">
      <c r="A85" t="s">
        <v>171</v>
      </c>
      <c r="B85" s="17" t="s">
        <v>172</v>
      </c>
      <c r="C85" s="17">
        <v>1</v>
      </c>
      <c r="D85" t="s">
        <v>173</v>
      </c>
      <c r="E85" s="17" t="s">
        <v>174</v>
      </c>
      <c r="F85" s="17" t="s">
        <v>175</v>
      </c>
      <c r="G85" s="17" t="s">
        <v>23</v>
      </c>
      <c r="H85" s="17" t="s">
        <v>24</v>
      </c>
      <c r="I85" s="17" t="s">
        <v>175</v>
      </c>
      <c r="J85" s="38" t="s">
        <v>176</v>
      </c>
      <c r="K85" s="17" t="s">
        <v>25</v>
      </c>
      <c r="L85" s="39">
        <v>898449</v>
      </c>
      <c r="M85" s="39">
        <v>43689</v>
      </c>
    </row>
    <row r="86" spans="1:13" x14ac:dyDescent="0.35">
      <c r="A86" t="s">
        <v>171</v>
      </c>
      <c r="B86" s="17" t="s">
        <v>172</v>
      </c>
      <c r="C86" s="17">
        <v>1</v>
      </c>
      <c r="D86" t="s">
        <v>177</v>
      </c>
      <c r="E86" s="17" t="s">
        <v>174</v>
      </c>
      <c r="F86" s="17" t="s">
        <v>178</v>
      </c>
      <c r="G86" s="17" t="s">
        <v>179</v>
      </c>
      <c r="H86" s="17" t="s">
        <v>180</v>
      </c>
      <c r="I86" s="17" t="s">
        <v>181</v>
      </c>
      <c r="J86" s="38" t="s">
        <v>182</v>
      </c>
      <c r="K86" s="17" t="s">
        <v>19</v>
      </c>
      <c r="L86" s="39">
        <v>10000</v>
      </c>
      <c r="M86" s="39">
        <v>2500</v>
      </c>
    </row>
    <row r="87" spans="1:13" x14ac:dyDescent="0.35">
      <c r="A87" t="s">
        <v>171</v>
      </c>
      <c r="B87" s="17" t="s">
        <v>172</v>
      </c>
      <c r="C87" s="17">
        <v>1</v>
      </c>
      <c r="D87" t="s">
        <v>450</v>
      </c>
      <c r="E87" s="17" t="s">
        <v>174</v>
      </c>
      <c r="F87" s="17" t="s">
        <v>178</v>
      </c>
      <c r="G87" s="17" t="s">
        <v>451</v>
      </c>
      <c r="H87" s="17" t="s">
        <v>452</v>
      </c>
      <c r="I87" s="17" t="s">
        <v>453</v>
      </c>
      <c r="J87" s="38" t="s">
        <v>454</v>
      </c>
      <c r="K87" s="17" t="s">
        <v>19</v>
      </c>
      <c r="L87" s="39">
        <v>10000</v>
      </c>
      <c r="M87" s="39">
        <v>2307</v>
      </c>
    </row>
    <row r="88" spans="1:13" x14ac:dyDescent="0.35">
      <c r="A88" t="s">
        <v>183</v>
      </c>
      <c r="B88" s="17" t="s">
        <v>184</v>
      </c>
      <c r="C88" s="17">
        <v>9</v>
      </c>
      <c r="D88" t="s">
        <v>185</v>
      </c>
      <c r="E88" s="17" t="s">
        <v>186</v>
      </c>
      <c r="F88" s="17" t="s">
        <v>187</v>
      </c>
      <c r="G88" s="17" t="s">
        <v>23</v>
      </c>
      <c r="H88" s="17" t="s">
        <v>24</v>
      </c>
      <c r="I88" s="17" t="s">
        <v>187</v>
      </c>
      <c r="J88" s="38" t="s">
        <v>188</v>
      </c>
      <c r="K88" s="17" t="s">
        <v>25</v>
      </c>
      <c r="L88" s="39">
        <v>10000</v>
      </c>
      <c r="M88" s="39">
        <v>2500</v>
      </c>
    </row>
    <row r="89" spans="1:13" x14ac:dyDescent="0.35">
      <c r="A89" t="s">
        <v>183</v>
      </c>
      <c r="B89" s="17" t="s">
        <v>184</v>
      </c>
      <c r="C89" s="17">
        <v>9</v>
      </c>
      <c r="D89" t="s">
        <v>291</v>
      </c>
      <c r="E89" s="17" t="s">
        <v>186</v>
      </c>
      <c r="F89" s="17" t="s">
        <v>292</v>
      </c>
      <c r="G89" s="17" t="s">
        <v>23</v>
      </c>
      <c r="H89" s="17" t="s">
        <v>24</v>
      </c>
      <c r="I89" s="17" t="s">
        <v>292</v>
      </c>
      <c r="J89" s="38" t="s">
        <v>293</v>
      </c>
      <c r="K89" s="17" t="s">
        <v>25</v>
      </c>
      <c r="L89" s="39">
        <v>10000</v>
      </c>
      <c r="M89" s="39">
        <v>5000</v>
      </c>
    </row>
    <row r="90" spans="1:13" x14ac:dyDescent="0.35">
      <c r="A90" t="s">
        <v>183</v>
      </c>
      <c r="B90" s="17" t="s">
        <v>184</v>
      </c>
      <c r="C90" s="17">
        <v>9</v>
      </c>
      <c r="D90" t="s">
        <v>189</v>
      </c>
      <c r="E90" s="17" t="s">
        <v>186</v>
      </c>
      <c r="F90" s="17" t="s">
        <v>190</v>
      </c>
      <c r="G90" s="17" t="s">
        <v>23</v>
      </c>
      <c r="H90" s="17" t="s">
        <v>24</v>
      </c>
      <c r="I90" s="17" t="s">
        <v>190</v>
      </c>
      <c r="J90" s="38" t="s">
        <v>191</v>
      </c>
      <c r="K90" s="17" t="s">
        <v>25</v>
      </c>
      <c r="L90" s="39">
        <v>33123</v>
      </c>
      <c r="M90" s="39">
        <v>8262</v>
      </c>
    </row>
    <row r="91" spans="1:13" x14ac:dyDescent="0.35">
      <c r="A91" t="s">
        <v>192</v>
      </c>
      <c r="B91" s="17" t="s">
        <v>193</v>
      </c>
      <c r="C91" s="17">
        <v>39</v>
      </c>
      <c r="D91" t="s">
        <v>306</v>
      </c>
      <c r="E91" s="17" t="s">
        <v>194</v>
      </c>
      <c r="F91" s="17" t="s">
        <v>307</v>
      </c>
      <c r="G91" s="17" t="s">
        <v>23</v>
      </c>
      <c r="H91" s="17" t="s">
        <v>24</v>
      </c>
      <c r="I91" s="17" t="s">
        <v>307</v>
      </c>
      <c r="J91" s="38" t="s">
        <v>308</v>
      </c>
      <c r="K91" s="17" t="s">
        <v>25</v>
      </c>
      <c r="L91" s="39">
        <v>10000</v>
      </c>
      <c r="M91" s="39">
        <v>10000</v>
      </c>
    </row>
    <row r="92" spans="1:13" x14ac:dyDescent="0.35">
      <c r="A92" t="s">
        <v>195</v>
      </c>
      <c r="B92" s="17" t="s">
        <v>196</v>
      </c>
      <c r="C92" s="17">
        <v>3</v>
      </c>
      <c r="D92" t="s">
        <v>318</v>
      </c>
      <c r="E92" s="17" t="s">
        <v>197</v>
      </c>
      <c r="F92" s="17" t="s">
        <v>319</v>
      </c>
      <c r="G92" s="17" t="s">
        <v>23</v>
      </c>
      <c r="H92" s="17" t="s">
        <v>24</v>
      </c>
      <c r="I92" s="17" t="s">
        <v>319</v>
      </c>
      <c r="J92" s="38" t="s">
        <v>320</v>
      </c>
      <c r="K92" s="17" t="s">
        <v>25</v>
      </c>
      <c r="L92" s="39">
        <v>116362</v>
      </c>
      <c r="M92" s="39">
        <v>30973</v>
      </c>
    </row>
    <row r="93" spans="1:13" x14ac:dyDescent="0.35">
      <c r="A93" t="s">
        <v>195</v>
      </c>
      <c r="B93" s="17" t="s">
        <v>196</v>
      </c>
      <c r="C93" s="17">
        <v>3</v>
      </c>
      <c r="D93" t="s">
        <v>376</v>
      </c>
      <c r="E93" s="17" t="s">
        <v>197</v>
      </c>
      <c r="F93" s="17" t="s">
        <v>377</v>
      </c>
      <c r="G93" s="17" t="s">
        <v>23</v>
      </c>
      <c r="H93" s="17" t="s">
        <v>24</v>
      </c>
      <c r="I93" s="17" t="s">
        <v>377</v>
      </c>
      <c r="J93" s="38" t="s">
        <v>378</v>
      </c>
      <c r="K93" s="17" t="s">
        <v>25</v>
      </c>
      <c r="L93" s="39">
        <v>10000</v>
      </c>
      <c r="M93" s="39">
        <v>7500</v>
      </c>
    </row>
    <row r="94" spans="1:13" x14ac:dyDescent="0.35">
      <c r="A94" t="s">
        <v>195</v>
      </c>
      <c r="B94" s="17" t="s">
        <v>196</v>
      </c>
      <c r="C94" s="17">
        <v>3</v>
      </c>
      <c r="D94" t="s">
        <v>482</v>
      </c>
      <c r="E94" s="17" t="s">
        <v>197</v>
      </c>
      <c r="F94" s="17" t="s">
        <v>472</v>
      </c>
      <c r="G94" s="17" t="s">
        <v>483</v>
      </c>
      <c r="H94" s="17" t="s">
        <v>484</v>
      </c>
      <c r="I94" s="17" t="s">
        <v>485</v>
      </c>
      <c r="J94" s="38" t="s">
        <v>486</v>
      </c>
      <c r="K94" s="17" t="s">
        <v>19</v>
      </c>
      <c r="L94" s="39">
        <v>13498</v>
      </c>
      <c r="M94" s="39">
        <v>3375</v>
      </c>
    </row>
    <row r="95" spans="1:13" x14ac:dyDescent="0.35">
      <c r="A95" t="s">
        <v>195</v>
      </c>
      <c r="B95" s="17" t="s">
        <v>196</v>
      </c>
      <c r="C95" s="17">
        <v>3</v>
      </c>
      <c r="D95" t="s">
        <v>487</v>
      </c>
      <c r="E95" s="17" t="s">
        <v>197</v>
      </c>
      <c r="F95" s="17" t="s">
        <v>472</v>
      </c>
      <c r="G95" s="17" t="s">
        <v>488</v>
      </c>
      <c r="H95" s="17" t="s">
        <v>489</v>
      </c>
      <c r="I95" s="17" t="s">
        <v>490</v>
      </c>
      <c r="J95" s="38" t="s">
        <v>491</v>
      </c>
      <c r="K95" s="17" t="s">
        <v>19</v>
      </c>
      <c r="L95" s="39">
        <v>11484</v>
      </c>
      <c r="M95" s="39">
        <v>2871</v>
      </c>
    </row>
    <row r="96" spans="1:13" x14ac:dyDescent="0.35">
      <c r="A96" t="s">
        <v>195</v>
      </c>
      <c r="B96" s="17" t="s">
        <v>196</v>
      </c>
      <c r="C96" s="17">
        <v>3</v>
      </c>
      <c r="D96" t="s">
        <v>477</v>
      </c>
      <c r="E96" s="17" t="s">
        <v>197</v>
      </c>
      <c r="F96" s="17" t="s">
        <v>472</v>
      </c>
      <c r="G96" s="17" t="s">
        <v>478</v>
      </c>
      <c r="H96" s="17" t="s">
        <v>479</v>
      </c>
      <c r="I96" s="17" t="s">
        <v>480</v>
      </c>
      <c r="J96" s="38" t="s">
        <v>481</v>
      </c>
      <c r="K96" s="17" t="s">
        <v>19</v>
      </c>
      <c r="L96" s="39">
        <v>13293</v>
      </c>
      <c r="M96" s="39">
        <v>3323</v>
      </c>
    </row>
    <row r="97" spans="1:13" x14ac:dyDescent="0.35">
      <c r="A97" t="s">
        <v>195</v>
      </c>
      <c r="B97" s="17" t="s">
        <v>196</v>
      </c>
      <c r="C97" s="17">
        <v>3</v>
      </c>
      <c r="D97" t="s">
        <v>471</v>
      </c>
      <c r="E97" s="17" t="s">
        <v>197</v>
      </c>
      <c r="F97" s="17" t="s">
        <v>472</v>
      </c>
      <c r="G97" s="17" t="s">
        <v>473</v>
      </c>
      <c r="H97" s="17" t="s">
        <v>474</v>
      </c>
      <c r="I97" s="17" t="s">
        <v>475</v>
      </c>
      <c r="J97" s="38" t="s">
        <v>476</v>
      </c>
      <c r="K97" s="17" t="s">
        <v>19</v>
      </c>
      <c r="L97" s="39">
        <v>16085</v>
      </c>
      <c r="M97" s="39">
        <v>4021</v>
      </c>
    </row>
    <row r="98" spans="1:13" x14ac:dyDescent="0.35">
      <c r="A98" t="s">
        <v>412</v>
      </c>
      <c r="B98" s="17" t="s">
        <v>413</v>
      </c>
      <c r="C98" s="17">
        <v>1</v>
      </c>
      <c r="D98" t="s">
        <v>414</v>
      </c>
      <c r="E98" s="17" t="s">
        <v>415</v>
      </c>
      <c r="F98" s="17" t="s">
        <v>416</v>
      </c>
      <c r="G98" s="17" t="s">
        <v>23</v>
      </c>
      <c r="H98" s="17" t="s">
        <v>24</v>
      </c>
      <c r="I98" s="17" t="s">
        <v>416</v>
      </c>
      <c r="J98" s="38" t="s">
        <v>417</v>
      </c>
      <c r="K98" s="17" t="s">
        <v>25</v>
      </c>
      <c r="L98" s="39">
        <v>22737</v>
      </c>
      <c r="M98" s="39">
        <v>15316</v>
      </c>
    </row>
    <row r="99" spans="1:13" x14ac:dyDescent="0.35">
      <c r="A99" t="s">
        <v>198</v>
      </c>
      <c r="B99" s="17" t="s">
        <v>199</v>
      </c>
      <c r="C99" s="17">
        <v>1</v>
      </c>
      <c r="D99" t="s">
        <v>200</v>
      </c>
      <c r="E99" s="17" t="s">
        <v>201</v>
      </c>
      <c r="F99" s="17" t="s">
        <v>202</v>
      </c>
      <c r="G99" s="17" t="s">
        <v>23</v>
      </c>
      <c r="H99" s="17" t="s">
        <v>24</v>
      </c>
      <c r="I99" s="17" t="s">
        <v>202</v>
      </c>
      <c r="J99" s="38" t="s">
        <v>203</v>
      </c>
      <c r="K99" s="17" t="s">
        <v>25</v>
      </c>
      <c r="L99" s="39">
        <v>10000</v>
      </c>
      <c r="M99" s="39">
        <v>1054</v>
      </c>
    </row>
    <row r="100" spans="1:13" x14ac:dyDescent="0.35">
      <c r="A100" t="s">
        <v>204</v>
      </c>
      <c r="B100" s="17" t="s">
        <v>205</v>
      </c>
      <c r="C100" s="17">
        <v>1</v>
      </c>
      <c r="D100" t="s">
        <v>421</v>
      </c>
      <c r="E100" s="17" t="s">
        <v>206</v>
      </c>
      <c r="F100" s="17" t="s">
        <v>422</v>
      </c>
      <c r="G100" s="17" t="s">
        <v>23</v>
      </c>
      <c r="H100" s="17" t="s">
        <v>24</v>
      </c>
      <c r="I100" s="17" t="s">
        <v>422</v>
      </c>
      <c r="J100" s="38" t="s">
        <v>423</v>
      </c>
      <c r="K100" s="17" t="s">
        <v>25</v>
      </c>
      <c r="L100" s="39">
        <v>10411</v>
      </c>
      <c r="M100" s="39">
        <v>381</v>
      </c>
    </row>
    <row r="101" spans="1:13" x14ac:dyDescent="0.35">
      <c r="A101" t="s">
        <v>204</v>
      </c>
      <c r="B101" s="17" t="s">
        <v>205</v>
      </c>
      <c r="C101" s="17">
        <v>1</v>
      </c>
      <c r="D101" t="s">
        <v>418</v>
      </c>
      <c r="E101" s="17" t="s">
        <v>206</v>
      </c>
      <c r="F101" s="17" t="s">
        <v>419</v>
      </c>
      <c r="G101" s="17" t="s">
        <v>23</v>
      </c>
      <c r="H101" s="17" t="s">
        <v>24</v>
      </c>
      <c r="I101" s="17" t="s">
        <v>419</v>
      </c>
      <c r="J101" s="38" t="s">
        <v>420</v>
      </c>
      <c r="K101" s="17" t="s">
        <v>25</v>
      </c>
      <c r="L101" s="39">
        <v>22439</v>
      </c>
      <c r="M101" s="39">
        <v>2097</v>
      </c>
    </row>
    <row r="102" spans="1:13" x14ac:dyDescent="0.35">
      <c r="A102" t="s">
        <v>207</v>
      </c>
      <c r="B102" s="17" t="s">
        <v>208</v>
      </c>
      <c r="C102" s="17">
        <v>6</v>
      </c>
      <c r="D102" t="s">
        <v>388</v>
      </c>
      <c r="E102" s="17" t="s">
        <v>210</v>
      </c>
      <c r="F102" s="17" t="s">
        <v>389</v>
      </c>
      <c r="G102" s="17" t="s">
        <v>23</v>
      </c>
      <c r="H102" s="17" t="s">
        <v>24</v>
      </c>
      <c r="I102" s="17" t="s">
        <v>389</v>
      </c>
      <c r="J102" s="38" t="s">
        <v>390</v>
      </c>
      <c r="K102" s="17" t="s">
        <v>25</v>
      </c>
      <c r="L102" s="39">
        <v>14366</v>
      </c>
      <c r="M102" s="39">
        <v>2599</v>
      </c>
    </row>
    <row r="103" spans="1:13" x14ac:dyDescent="0.35">
      <c r="A103" t="s">
        <v>207</v>
      </c>
      <c r="B103" s="17" t="s">
        <v>208</v>
      </c>
      <c r="C103" s="17">
        <v>6</v>
      </c>
      <c r="D103" t="s">
        <v>391</v>
      </c>
      <c r="E103" s="17" t="s">
        <v>210</v>
      </c>
      <c r="F103" s="17" t="s">
        <v>392</v>
      </c>
      <c r="G103" s="17" t="s">
        <v>23</v>
      </c>
      <c r="H103" s="17" t="s">
        <v>24</v>
      </c>
      <c r="I103" s="17" t="s">
        <v>392</v>
      </c>
      <c r="J103" s="38" t="s">
        <v>393</v>
      </c>
      <c r="K103" s="17" t="s">
        <v>25</v>
      </c>
      <c r="L103" s="39">
        <v>25838</v>
      </c>
      <c r="M103" s="39">
        <v>24049</v>
      </c>
    </row>
    <row r="104" spans="1:13" x14ac:dyDescent="0.35">
      <c r="A104" t="s">
        <v>207</v>
      </c>
      <c r="B104" s="17" t="s">
        <v>208</v>
      </c>
      <c r="C104" s="17">
        <v>6</v>
      </c>
      <c r="D104" t="s">
        <v>209</v>
      </c>
      <c r="E104" s="17" t="s">
        <v>210</v>
      </c>
      <c r="F104" s="17" t="s">
        <v>211</v>
      </c>
      <c r="G104" s="17" t="s">
        <v>23</v>
      </c>
      <c r="H104" s="17" t="s">
        <v>24</v>
      </c>
      <c r="I104" s="17" t="s">
        <v>211</v>
      </c>
      <c r="J104" s="38" t="s">
        <v>212</v>
      </c>
      <c r="K104" s="17" t="s">
        <v>25</v>
      </c>
      <c r="L104" s="39">
        <v>10000</v>
      </c>
      <c r="M104" s="39">
        <v>2386</v>
      </c>
    </row>
    <row r="105" spans="1:13" x14ac:dyDescent="0.35">
      <c r="A105" t="s">
        <v>213</v>
      </c>
      <c r="B105" s="17" t="s">
        <v>214</v>
      </c>
      <c r="C105" s="17">
        <v>21</v>
      </c>
      <c r="D105" t="s">
        <v>215</v>
      </c>
      <c r="E105" s="17" t="s">
        <v>216</v>
      </c>
      <c r="F105" s="17" t="s">
        <v>217</v>
      </c>
      <c r="G105" s="17" t="s">
        <v>23</v>
      </c>
      <c r="H105" s="17" t="s">
        <v>24</v>
      </c>
      <c r="I105" s="17" t="s">
        <v>217</v>
      </c>
      <c r="J105" s="38" t="s">
        <v>218</v>
      </c>
      <c r="K105" s="17" t="s">
        <v>25</v>
      </c>
      <c r="L105" s="39">
        <v>294718</v>
      </c>
      <c r="M105" s="39">
        <v>64571</v>
      </c>
    </row>
    <row r="106" spans="1:13" x14ac:dyDescent="0.35">
      <c r="A106" t="s">
        <v>219</v>
      </c>
      <c r="B106" s="17" t="s">
        <v>220</v>
      </c>
      <c r="C106" s="17">
        <v>1</v>
      </c>
      <c r="D106" t="s">
        <v>221</v>
      </c>
      <c r="E106" s="17" t="s">
        <v>222</v>
      </c>
      <c r="F106" s="17" t="s">
        <v>223</v>
      </c>
      <c r="G106" s="17" t="s">
        <v>23</v>
      </c>
      <c r="H106" s="17" t="s">
        <v>24</v>
      </c>
      <c r="I106" s="17" t="s">
        <v>223</v>
      </c>
      <c r="J106" s="38" t="s">
        <v>224</v>
      </c>
      <c r="K106" s="17" t="s">
        <v>47</v>
      </c>
      <c r="L106" s="39">
        <v>39739</v>
      </c>
      <c r="M106" s="39">
        <v>18242</v>
      </c>
    </row>
    <row r="107" spans="1:13" x14ac:dyDescent="0.35">
      <c r="A107" t="s">
        <v>219</v>
      </c>
      <c r="B107" s="17" t="s">
        <v>220</v>
      </c>
      <c r="C107" s="17">
        <v>1</v>
      </c>
      <c r="D107" t="s">
        <v>225</v>
      </c>
      <c r="E107" s="17" t="s">
        <v>222</v>
      </c>
      <c r="F107" s="17" t="s">
        <v>226</v>
      </c>
      <c r="G107" s="17" t="s">
        <v>23</v>
      </c>
      <c r="H107" s="17" t="s">
        <v>24</v>
      </c>
      <c r="I107" s="17" t="s">
        <v>226</v>
      </c>
      <c r="J107" s="38" t="s">
        <v>227</v>
      </c>
      <c r="K107" s="17" t="s">
        <v>25</v>
      </c>
      <c r="L107" s="39">
        <v>25387</v>
      </c>
      <c r="M107" s="39">
        <v>8709</v>
      </c>
    </row>
    <row r="108" spans="1:13" x14ac:dyDescent="0.35">
      <c r="A108" t="s">
        <v>219</v>
      </c>
      <c r="B108" s="17" t="s">
        <v>220</v>
      </c>
      <c r="C108" s="17">
        <v>1</v>
      </c>
      <c r="D108" t="s">
        <v>379</v>
      </c>
      <c r="E108" s="17" t="s">
        <v>222</v>
      </c>
      <c r="F108" s="17" t="s">
        <v>380</v>
      </c>
      <c r="G108" s="17" t="s">
        <v>23</v>
      </c>
      <c r="H108" s="17" t="s">
        <v>24</v>
      </c>
      <c r="I108" s="17" t="s">
        <v>380</v>
      </c>
      <c r="J108" s="38" t="s">
        <v>381</v>
      </c>
      <c r="K108" s="17" t="s">
        <v>25</v>
      </c>
      <c r="L108" s="39">
        <v>10000</v>
      </c>
      <c r="M108" s="39">
        <v>5203</v>
      </c>
    </row>
    <row r="109" spans="1:13" x14ac:dyDescent="0.35">
      <c r="A109" t="s">
        <v>219</v>
      </c>
      <c r="B109" s="17" t="s">
        <v>220</v>
      </c>
      <c r="C109" s="17">
        <v>1</v>
      </c>
      <c r="D109" t="s">
        <v>228</v>
      </c>
      <c r="E109" s="17" t="s">
        <v>222</v>
      </c>
      <c r="F109" s="17" t="s">
        <v>229</v>
      </c>
      <c r="G109" s="17" t="s">
        <v>23</v>
      </c>
      <c r="H109" s="17" t="s">
        <v>24</v>
      </c>
      <c r="I109" s="17" t="s">
        <v>229</v>
      </c>
      <c r="J109" s="38" t="s">
        <v>230</v>
      </c>
      <c r="K109" s="17" t="s">
        <v>25</v>
      </c>
      <c r="L109" s="39">
        <v>123618</v>
      </c>
      <c r="M109" s="39">
        <v>14861</v>
      </c>
    </row>
    <row r="110" spans="1:13" x14ac:dyDescent="0.35">
      <c r="A110" t="s">
        <v>219</v>
      </c>
      <c r="B110" s="17" t="s">
        <v>220</v>
      </c>
      <c r="C110" s="17">
        <v>1</v>
      </c>
      <c r="D110" t="s">
        <v>231</v>
      </c>
      <c r="E110" s="17" t="s">
        <v>222</v>
      </c>
      <c r="F110" s="17" t="s">
        <v>232</v>
      </c>
      <c r="G110" s="17" t="s">
        <v>23</v>
      </c>
      <c r="H110" s="17" t="s">
        <v>24</v>
      </c>
      <c r="I110" s="17" t="s">
        <v>232</v>
      </c>
      <c r="J110" s="38" t="s">
        <v>233</v>
      </c>
      <c r="K110" s="17" t="s">
        <v>25</v>
      </c>
      <c r="L110" s="39">
        <v>114735</v>
      </c>
      <c r="M110" s="39">
        <v>28684</v>
      </c>
    </row>
    <row r="111" spans="1:13" x14ac:dyDescent="0.35">
      <c r="A111" t="s">
        <v>219</v>
      </c>
      <c r="B111" s="17" t="s">
        <v>220</v>
      </c>
      <c r="C111" s="17">
        <v>1</v>
      </c>
      <c r="D111" t="s">
        <v>234</v>
      </c>
      <c r="E111" s="17" t="s">
        <v>222</v>
      </c>
      <c r="F111" s="17" t="s">
        <v>235</v>
      </c>
      <c r="G111" s="17" t="s">
        <v>23</v>
      </c>
      <c r="H111" s="17" t="s">
        <v>24</v>
      </c>
      <c r="I111" s="17" t="s">
        <v>235</v>
      </c>
      <c r="J111" s="38" t="s">
        <v>236</v>
      </c>
      <c r="K111" s="17" t="s">
        <v>25</v>
      </c>
      <c r="L111" s="39">
        <v>94900</v>
      </c>
      <c r="M111" s="39">
        <v>28792</v>
      </c>
    </row>
    <row r="112" spans="1:13" x14ac:dyDescent="0.35">
      <c r="A112" t="s">
        <v>237</v>
      </c>
      <c r="B112" s="17" t="s">
        <v>238</v>
      </c>
      <c r="C112" s="17">
        <v>29</v>
      </c>
      <c r="D112" t="s">
        <v>240</v>
      </c>
      <c r="E112" s="17" t="s">
        <v>239</v>
      </c>
      <c r="F112" s="17" t="s">
        <v>241</v>
      </c>
      <c r="G112" s="17" t="s">
        <v>23</v>
      </c>
      <c r="H112" s="17" t="s">
        <v>24</v>
      </c>
      <c r="I112" s="17" t="s">
        <v>241</v>
      </c>
      <c r="J112" s="38" t="s">
        <v>242</v>
      </c>
      <c r="K112" s="17" t="s">
        <v>25</v>
      </c>
      <c r="L112" s="39">
        <v>10044</v>
      </c>
      <c r="M112" s="39">
        <v>2511</v>
      </c>
    </row>
    <row r="113" spans="1:13" x14ac:dyDescent="0.35">
      <c r="A113" t="s">
        <v>265</v>
      </c>
      <c r="B113" s="17" t="s">
        <v>266</v>
      </c>
      <c r="C113" s="17">
        <v>58</v>
      </c>
      <c r="D113" t="s">
        <v>370</v>
      </c>
      <c r="E113" s="17" t="s">
        <v>268</v>
      </c>
      <c r="F113" s="17" t="s">
        <v>371</v>
      </c>
      <c r="G113" s="17" t="s">
        <v>23</v>
      </c>
      <c r="H113" s="17" t="s">
        <v>24</v>
      </c>
      <c r="I113" s="17" t="s">
        <v>371</v>
      </c>
      <c r="J113" s="38" t="s">
        <v>372</v>
      </c>
      <c r="K113" s="17" t="s">
        <v>25</v>
      </c>
      <c r="L113" s="39">
        <v>44403</v>
      </c>
      <c r="M113" s="39">
        <v>9598</v>
      </c>
    </row>
    <row r="114" spans="1:13" x14ac:dyDescent="0.35">
      <c r="A114" t="s">
        <v>265</v>
      </c>
      <c r="B114" s="17" t="s">
        <v>266</v>
      </c>
      <c r="C114" s="17">
        <v>58</v>
      </c>
      <c r="D114" t="s">
        <v>267</v>
      </c>
      <c r="E114" s="17" t="s">
        <v>268</v>
      </c>
      <c r="F114" s="17" t="s">
        <v>269</v>
      </c>
      <c r="G114" s="17" t="s">
        <v>23</v>
      </c>
      <c r="H114" s="17" t="s">
        <v>24</v>
      </c>
      <c r="I114" s="17" t="s">
        <v>269</v>
      </c>
      <c r="J114" s="38" t="s">
        <v>270</v>
      </c>
      <c r="K114" s="17" t="s">
        <v>25</v>
      </c>
      <c r="L114" s="39">
        <v>258437</v>
      </c>
      <c r="M114" s="39">
        <v>14689</v>
      </c>
    </row>
    <row r="115" spans="1:13" x14ac:dyDescent="0.35">
      <c r="A115" t="s">
        <v>243</v>
      </c>
      <c r="B115" s="17" t="s">
        <v>244</v>
      </c>
      <c r="C115" s="17">
        <v>1</v>
      </c>
      <c r="D115" t="s">
        <v>245</v>
      </c>
      <c r="E115" s="17" t="s">
        <v>246</v>
      </c>
      <c r="F115" s="17" t="s">
        <v>247</v>
      </c>
      <c r="G115" s="17" t="s">
        <v>23</v>
      </c>
      <c r="H115" s="17" t="s">
        <v>24</v>
      </c>
      <c r="I115" s="17" t="s">
        <v>247</v>
      </c>
      <c r="J115" s="38" t="s">
        <v>248</v>
      </c>
      <c r="K115" s="17" t="s">
        <v>47</v>
      </c>
      <c r="L115" s="39">
        <v>11798</v>
      </c>
      <c r="M115" s="39">
        <v>6141</v>
      </c>
    </row>
    <row r="116" spans="1:13" x14ac:dyDescent="0.35">
      <c r="A116" t="s">
        <v>243</v>
      </c>
      <c r="B116" s="17" t="s">
        <v>244</v>
      </c>
      <c r="C116" s="17">
        <v>1</v>
      </c>
      <c r="D116" t="s">
        <v>433</v>
      </c>
      <c r="E116" s="17" t="s">
        <v>246</v>
      </c>
      <c r="F116" s="17" t="s">
        <v>434</v>
      </c>
      <c r="G116" s="17" t="s">
        <v>23</v>
      </c>
      <c r="H116" s="17" t="s">
        <v>24</v>
      </c>
      <c r="I116" s="17" t="s">
        <v>434</v>
      </c>
      <c r="J116" s="38" t="s">
        <v>435</v>
      </c>
      <c r="K116" s="17" t="s">
        <v>25</v>
      </c>
      <c r="L116" s="39">
        <v>175857</v>
      </c>
      <c r="M116" s="39">
        <v>140819</v>
      </c>
    </row>
    <row r="117" spans="1:13" x14ac:dyDescent="0.35">
      <c r="A117" t="s">
        <v>243</v>
      </c>
      <c r="B117" s="17" t="s">
        <v>244</v>
      </c>
      <c r="C117" s="17">
        <v>1</v>
      </c>
      <c r="D117" t="s">
        <v>441</v>
      </c>
      <c r="E117" s="17" t="s">
        <v>246</v>
      </c>
      <c r="F117" s="17" t="s">
        <v>442</v>
      </c>
      <c r="G117" s="17" t="s">
        <v>23</v>
      </c>
      <c r="H117" s="17" t="s">
        <v>24</v>
      </c>
      <c r="I117" s="17" t="s">
        <v>442</v>
      </c>
      <c r="J117" s="38" t="s">
        <v>443</v>
      </c>
      <c r="K117" s="17" t="s">
        <v>25</v>
      </c>
      <c r="L117" s="39">
        <v>174050</v>
      </c>
      <c r="M117" s="39">
        <v>41788</v>
      </c>
    </row>
    <row r="118" spans="1:13" x14ac:dyDescent="0.35">
      <c r="A118" s="40" t="s">
        <v>249</v>
      </c>
      <c r="B118" s="30"/>
      <c r="C118" s="30"/>
      <c r="D118" s="30"/>
      <c r="E118" s="31"/>
      <c r="F118" s="30"/>
      <c r="G118" s="30"/>
      <c r="H118" s="30"/>
      <c r="I118" s="30"/>
      <c r="J118" s="40"/>
      <c r="K118" s="40"/>
      <c r="L118" s="35">
        <f>SUBTOTAL(109,tbl_ApptSch20234[
2023–24
Final
Allocation
Amount])</f>
        <v>17751657</v>
      </c>
      <c r="M118" s="32">
        <f>SUBTOTAL(109,tbl_ApptSch20234[10th
Apportionment])</f>
        <v>5258674</v>
      </c>
    </row>
    <row r="119" spans="1:13" x14ac:dyDescent="0.35">
      <c r="A119" s="16" t="s">
        <v>250</v>
      </c>
      <c r="B119" s="17"/>
      <c r="C119" s="13"/>
      <c r="D119" s="13"/>
      <c r="I119" s="11"/>
      <c r="L119" s="9"/>
      <c r="M119" s="9"/>
    </row>
    <row r="120" spans="1:13" x14ac:dyDescent="0.35">
      <c r="A120" s="16" t="s">
        <v>251</v>
      </c>
      <c r="B120" s="17"/>
      <c r="C120" s="13"/>
      <c r="D120" s="13"/>
      <c r="I120" s="11"/>
      <c r="L120" s="12" t="s">
        <v>1</v>
      </c>
    </row>
    <row r="121" spans="1:13" x14ac:dyDescent="0.35">
      <c r="A121" s="26" t="s">
        <v>501</v>
      </c>
    </row>
    <row r="316" ht="17.5" customHeight="1" x14ac:dyDescent="0.35"/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89B80-1051-4500-AF6F-F3AC45D16C60}">
  <sheetPr>
    <pageSetUpPr fitToPage="1"/>
  </sheetPr>
  <dimension ref="A1:I49"/>
  <sheetViews>
    <sheetView workbookViewId="0"/>
  </sheetViews>
  <sheetFormatPr defaultColWidth="10.53515625" defaultRowHeight="15.5" x14ac:dyDescent="0.35"/>
  <cols>
    <col min="1" max="1" width="15.07421875" style="11" customWidth="1"/>
    <col min="2" max="2" width="17.07421875" style="11" customWidth="1"/>
    <col min="3" max="3" width="32.23046875" style="14" customWidth="1"/>
    <col min="4" max="4" width="17.23046875" style="19" customWidth="1"/>
    <col min="5" max="5" width="13.07421875" style="9" customWidth="1"/>
    <col min="6" max="16384" width="10.53515625" style="9"/>
  </cols>
  <sheetData>
    <row r="1" spans="1:5" ht="23" x14ac:dyDescent="0.5">
      <c r="A1" s="20" t="s">
        <v>502</v>
      </c>
      <c r="B1" s="21"/>
      <c r="C1" s="5"/>
      <c r="D1" s="22"/>
    </row>
    <row r="2" spans="1:5" ht="20" x14ac:dyDescent="0.4">
      <c r="A2" s="33" t="s">
        <v>0</v>
      </c>
      <c r="B2" s="21"/>
      <c r="C2" s="5"/>
      <c r="D2" s="7"/>
    </row>
    <row r="3" spans="1:5" ht="18" x14ac:dyDescent="0.4">
      <c r="A3" s="34" t="s">
        <v>2</v>
      </c>
      <c r="B3" s="21"/>
      <c r="C3" s="5"/>
      <c r="D3" s="7"/>
    </row>
    <row r="4" spans="1:5" x14ac:dyDescent="0.35">
      <c r="A4" s="29" t="s">
        <v>3</v>
      </c>
      <c r="B4" s="21"/>
      <c r="C4" s="5"/>
      <c r="D4" s="7"/>
    </row>
    <row r="5" spans="1:5" ht="38.15" customHeight="1" x14ac:dyDescent="0.35">
      <c r="A5" s="36" t="s">
        <v>252</v>
      </c>
      <c r="B5" s="36" t="s">
        <v>253</v>
      </c>
      <c r="C5" s="36" t="s">
        <v>254</v>
      </c>
      <c r="D5" s="36" t="s">
        <v>255</v>
      </c>
      <c r="E5" s="36" t="s">
        <v>541</v>
      </c>
    </row>
    <row r="6" spans="1:5" x14ac:dyDescent="0.35">
      <c r="A6" s="41" t="s">
        <v>17</v>
      </c>
      <c r="B6" t="s">
        <v>15</v>
      </c>
      <c r="C6" s="17" t="s">
        <v>503</v>
      </c>
      <c r="D6" s="39">
        <v>532</v>
      </c>
      <c r="E6" s="17" t="s">
        <v>504</v>
      </c>
    </row>
    <row r="7" spans="1:5" x14ac:dyDescent="0.35">
      <c r="A7" s="17" t="s">
        <v>22</v>
      </c>
      <c r="B7" t="s">
        <v>20</v>
      </c>
      <c r="C7" s="17" t="s">
        <v>503</v>
      </c>
      <c r="D7" s="39">
        <v>185897</v>
      </c>
      <c r="E7" s="17" t="s">
        <v>505</v>
      </c>
    </row>
    <row r="8" spans="1:5" x14ac:dyDescent="0.35">
      <c r="A8" s="17" t="s">
        <v>29</v>
      </c>
      <c r="B8" t="s">
        <v>26</v>
      </c>
      <c r="C8" s="17" t="s">
        <v>503</v>
      </c>
      <c r="D8" s="39">
        <v>3577</v>
      </c>
      <c r="E8" s="17" t="s">
        <v>506</v>
      </c>
    </row>
    <row r="9" spans="1:5" x14ac:dyDescent="0.35">
      <c r="A9" s="17" t="s">
        <v>34</v>
      </c>
      <c r="B9" t="s">
        <v>32</v>
      </c>
      <c r="C9" s="17" t="s">
        <v>503</v>
      </c>
      <c r="D9" s="39">
        <v>190707</v>
      </c>
      <c r="E9" s="17" t="s">
        <v>507</v>
      </c>
    </row>
    <row r="10" spans="1:5" x14ac:dyDescent="0.35">
      <c r="A10" s="17" t="s">
        <v>403</v>
      </c>
      <c r="B10" t="s">
        <v>400</v>
      </c>
      <c r="C10" s="17" t="s">
        <v>503</v>
      </c>
      <c r="D10" s="39">
        <v>2500</v>
      </c>
      <c r="E10" s="17" t="s">
        <v>508</v>
      </c>
    </row>
    <row r="11" spans="1:5" x14ac:dyDescent="0.35">
      <c r="A11" s="17" t="s">
        <v>44</v>
      </c>
      <c r="B11" t="s">
        <v>41</v>
      </c>
      <c r="C11" s="17" t="s">
        <v>503</v>
      </c>
      <c r="D11" s="39">
        <v>295953</v>
      </c>
      <c r="E11" s="17" t="s">
        <v>509</v>
      </c>
    </row>
    <row r="12" spans="1:5" x14ac:dyDescent="0.35">
      <c r="A12" s="17" t="s">
        <v>57</v>
      </c>
      <c r="B12" t="s">
        <v>54</v>
      </c>
      <c r="C12" s="17" t="s">
        <v>503</v>
      </c>
      <c r="D12" s="39">
        <v>38414</v>
      </c>
      <c r="E12" s="17" t="s">
        <v>510</v>
      </c>
    </row>
    <row r="13" spans="1:5" x14ac:dyDescent="0.35">
      <c r="A13" s="17" t="s">
        <v>62</v>
      </c>
      <c r="B13" t="s">
        <v>60</v>
      </c>
      <c r="C13" s="17" t="s">
        <v>503</v>
      </c>
      <c r="D13" s="39">
        <v>838830</v>
      </c>
      <c r="E13" s="17" t="s">
        <v>511</v>
      </c>
    </row>
    <row r="14" spans="1:5" x14ac:dyDescent="0.35">
      <c r="A14" s="17" t="s">
        <v>84</v>
      </c>
      <c r="B14" t="s">
        <v>81</v>
      </c>
      <c r="C14" s="17" t="s">
        <v>503</v>
      </c>
      <c r="D14" s="39">
        <v>5927</v>
      </c>
      <c r="E14" s="17" t="s">
        <v>512</v>
      </c>
    </row>
    <row r="15" spans="1:5" x14ac:dyDescent="0.35">
      <c r="A15" s="17" t="s">
        <v>342</v>
      </c>
      <c r="B15" t="s">
        <v>339</v>
      </c>
      <c r="C15" s="17" t="s">
        <v>503</v>
      </c>
      <c r="D15" s="39">
        <v>119260</v>
      </c>
      <c r="E15" s="17" t="s">
        <v>513</v>
      </c>
    </row>
    <row r="16" spans="1:5" x14ac:dyDescent="0.35">
      <c r="A16" s="17" t="s">
        <v>330</v>
      </c>
      <c r="B16" t="s">
        <v>327</v>
      </c>
      <c r="C16" s="17" t="s">
        <v>503</v>
      </c>
      <c r="D16" s="39">
        <v>5000</v>
      </c>
      <c r="E16" s="17" t="s">
        <v>514</v>
      </c>
    </row>
    <row r="17" spans="1:9" x14ac:dyDescent="0.35">
      <c r="A17" s="17" t="s">
        <v>89</v>
      </c>
      <c r="B17" t="s">
        <v>87</v>
      </c>
      <c r="C17" s="17" t="s">
        <v>503</v>
      </c>
      <c r="D17" s="39">
        <v>1304964</v>
      </c>
      <c r="E17" s="17" t="s">
        <v>515</v>
      </c>
    </row>
    <row r="18" spans="1:9" x14ac:dyDescent="0.35">
      <c r="A18" s="17" t="s">
        <v>348</v>
      </c>
      <c r="B18" t="s">
        <v>345</v>
      </c>
      <c r="C18" s="17" t="s">
        <v>503</v>
      </c>
      <c r="D18" s="39">
        <v>4071</v>
      </c>
      <c r="E18" s="17" t="s">
        <v>516</v>
      </c>
    </row>
    <row r="19" spans="1:9" x14ac:dyDescent="0.35">
      <c r="A19" s="17" t="s">
        <v>120</v>
      </c>
      <c r="B19" t="s">
        <v>118</v>
      </c>
      <c r="C19" s="17" t="s">
        <v>503</v>
      </c>
      <c r="D19" s="39">
        <v>2708</v>
      </c>
      <c r="E19" s="17" t="s">
        <v>517</v>
      </c>
    </row>
    <row r="20" spans="1:9" x14ac:dyDescent="0.35">
      <c r="A20" s="17" t="s">
        <v>124</v>
      </c>
      <c r="B20" t="s">
        <v>121</v>
      </c>
      <c r="C20" s="17" t="s">
        <v>503</v>
      </c>
      <c r="D20" s="39">
        <v>11369</v>
      </c>
      <c r="E20" s="17" t="s">
        <v>518</v>
      </c>
    </row>
    <row r="21" spans="1:9" x14ac:dyDescent="0.35">
      <c r="A21" s="17" t="s">
        <v>367</v>
      </c>
      <c r="B21" t="s">
        <v>364</v>
      </c>
      <c r="C21" s="17" t="s">
        <v>503</v>
      </c>
      <c r="D21" s="39">
        <v>5482</v>
      </c>
      <c r="E21" s="17" t="s">
        <v>519</v>
      </c>
    </row>
    <row r="22" spans="1:9" x14ac:dyDescent="0.35">
      <c r="A22" s="17" t="s">
        <v>279</v>
      </c>
      <c r="B22" t="s">
        <v>276</v>
      </c>
      <c r="C22" s="17" t="s">
        <v>503</v>
      </c>
      <c r="D22" s="39">
        <v>17310</v>
      </c>
      <c r="E22" s="17" t="s">
        <v>520</v>
      </c>
    </row>
    <row r="23" spans="1:9" x14ac:dyDescent="0.35">
      <c r="A23" s="17" t="s">
        <v>397</v>
      </c>
      <c r="B23" t="s">
        <v>394</v>
      </c>
      <c r="C23" s="17" t="s">
        <v>503</v>
      </c>
      <c r="D23" s="39">
        <v>41198</v>
      </c>
      <c r="E23" s="17" t="s">
        <v>521</v>
      </c>
    </row>
    <row r="24" spans="1:9" x14ac:dyDescent="0.35">
      <c r="A24" s="17" t="s">
        <v>130</v>
      </c>
      <c r="B24" t="s">
        <v>127</v>
      </c>
      <c r="C24" s="17" t="s">
        <v>503</v>
      </c>
      <c r="D24" s="39">
        <v>9081</v>
      </c>
      <c r="E24" s="17" t="s">
        <v>522</v>
      </c>
    </row>
    <row r="25" spans="1:9" x14ac:dyDescent="0.35">
      <c r="A25" s="17" t="s">
        <v>495</v>
      </c>
      <c r="B25" t="s">
        <v>492</v>
      </c>
      <c r="C25" s="17" t="s">
        <v>503</v>
      </c>
      <c r="D25" s="39">
        <v>3070</v>
      </c>
      <c r="E25" s="17" t="s">
        <v>523</v>
      </c>
    </row>
    <row r="26" spans="1:9" x14ac:dyDescent="0.35">
      <c r="A26" s="17" t="s">
        <v>136</v>
      </c>
      <c r="B26" t="s">
        <v>133</v>
      </c>
      <c r="C26" s="17" t="s">
        <v>503</v>
      </c>
      <c r="D26" s="39">
        <v>25136</v>
      </c>
      <c r="E26" s="17" t="s">
        <v>524</v>
      </c>
    </row>
    <row r="27" spans="1:9" x14ac:dyDescent="0.35">
      <c r="A27" s="17" t="s">
        <v>141</v>
      </c>
      <c r="B27" t="s">
        <v>139</v>
      </c>
      <c r="C27" s="17" t="s">
        <v>503</v>
      </c>
      <c r="D27" s="39">
        <v>1532996</v>
      </c>
      <c r="E27" s="17" t="s">
        <v>525</v>
      </c>
    </row>
    <row r="28" spans="1:9" x14ac:dyDescent="0.35">
      <c r="A28" s="17" t="s">
        <v>160</v>
      </c>
      <c r="B28" t="s">
        <v>157</v>
      </c>
      <c r="C28" s="17" t="s">
        <v>503</v>
      </c>
      <c r="D28" s="39">
        <v>55881</v>
      </c>
      <c r="E28" s="17" t="s">
        <v>526</v>
      </c>
      <c r="I28" s="9" t="s">
        <v>1</v>
      </c>
    </row>
    <row r="29" spans="1:9" x14ac:dyDescent="0.35">
      <c r="A29" s="17" t="s">
        <v>174</v>
      </c>
      <c r="B29" t="s">
        <v>171</v>
      </c>
      <c r="C29" s="17" t="s">
        <v>503</v>
      </c>
      <c r="D29" s="39">
        <v>48496</v>
      </c>
      <c r="E29" s="17" t="s">
        <v>527</v>
      </c>
    </row>
    <row r="30" spans="1:9" x14ac:dyDescent="0.35">
      <c r="A30" s="17" t="s">
        <v>186</v>
      </c>
      <c r="B30" t="s">
        <v>183</v>
      </c>
      <c r="C30" s="17" t="s">
        <v>503</v>
      </c>
      <c r="D30" s="39">
        <v>15762</v>
      </c>
      <c r="E30" s="17" t="s">
        <v>528</v>
      </c>
    </row>
    <row r="31" spans="1:9" x14ac:dyDescent="0.35">
      <c r="A31" s="17" t="s">
        <v>194</v>
      </c>
      <c r="B31" t="s">
        <v>192</v>
      </c>
      <c r="C31" s="17" t="s">
        <v>503</v>
      </c>
      <c r="D31" s="39">
        <v>10000</v>
      </c>
      <c r="E31" s="17" t="s">
        <v>529</v>
      </c>
    </row>
    <row r="32" spans="1:9" x14ac:dyDescent="0.35">
      <c r="A32" s="17" t="s">
        <v>197</v>
      </c>
      <c r="B32" t="s">
        <v>195</v>
      </c>
      <c r="C32" s="17" t="s">
        <v>503</v>
      </c>
      <c r="D32" s="39">
        <v>52063</v>
      </c>
      <c r="E32" s="17" t="s">
        <v>530</v>
      </c>
    </row>
    <row r="33" spans="1:5" x14ac:dyDescent="0.35">
      <c r="A33" s="17" t="s">
        <v>415</v>
      </c>
      <c r="B33" t="s">
        <v>412</v>
      </c>
      <c r="C33" s="17" t="s">
        <v>503</v>
      </c>
      <c r="D33" s="39">
        <v>15316</v>
      </c>
      <c r="E33" s="17" t="s">
        <v>531</v>
      </c>
    </row>
    <row r="34" spans="1:5" x14ac:dyDescent="0.35">
      <c r="A34" s="17" t="s">
        <v>201</v>
      </c>
      <c r="B34" t="s">
        <v>198</v>
      </c>
      <c r="C34" s="17" t="s">
        <v>503</v>
      </c>
      <c r="D34" s="39">
        <v>1054</v>
      </c>
      <c r="E34" s="17" t="s">
        <v>532</v>
      </c>
    </row>
    <row r="35" spans="1:5" x14ac:dyDescent="0.35">
      <c r="A35" s="17" t="s">
        <v>206</v>
      </c>
      <c r="B35" t="s">
        <v>204</v>
      </c>
      <c r="C35" s="17" t="s">
        <v>503</v>
      </c>
      <c r="D35" s="39">
        <v>2478</v>
      </c>
      <c r="E35" s="17" t="s">
        <v>533</v>
      </c>
    </row>
    <row r="36" spans="1:5" x14ac:dyDescent="0.35">
      <c r="A36" s="17" t="s">
        <v>210</v>
      </c>
      <c r="B36" t="s">
        <v>207</v>
      </c>
      <c r="C36" s="17" t="s">
        <v>503</v>
      </c>
      <c r="D36" s="39">
        <v>29034</v>
      </c>
      <c r="E36" s="17" t="s">
        <v>534</v>
      </c>
    </row>
    <row r="37" spans="1:5" x14ac:dyDescent="0.35">
      <c r="A37" s="17" t="s">
        <v>216</v>
      </c>
      <c r="B37" t="s">
        <v>213</v>
      </c>
      <c r="C37" s="17" t="s">
        <v>503</v>
      </c>
      <c r="D37" s="39">
        <v>64571</v>
      </c>
      <c r="E37" s="17" t="s">
        <v>535</v>
      </c>
    </row>
    <row r="38" spans="1:5" x14ac:dyDescent="0.35">
      <c r="A38" s="17" t="s">
        <v>222</v>
      </c>
      <c r="B38" t="s">
        <v>219</v>
      </c>
      <c r="C38" s="17" t="s">
        <v>503</v>
      </c>
      <c r="D38" s="39">
        <v>104491</v>
      </c>
      <c r="E38" s="17" t="s">
        <v>536</v>
      </c>
    </row>
    <row r="39" spans="1:5" x14ac:dyDescent="0.35">
      <c r="A39" s="17" t="s">
        <v>239</v>
      </c>
      <c r="B39" t="s">
        <v>237</v>
      </c>
      <c r="C39" s="17" t="s">
        <v>503</v>
      </c>
      <c r="D39" s="39">
        <v>2511</v>
      </c>
      <c r="E39" s="17" t="s">
        <v>537</v>
      </c>
    </row>
    <row r="40" spans="1:5" x14ac:dyDescent="0.35">
      <c r="A40" s="17" t="s">
        <v>268</v>
      </c>
      <c r="B40" t="s">
        <v>265</v>
      </c>
      <c r="C40" s="17" t="s">
        <v>503</v>
      </c>
      <c r="D40" s="39">
        <v>24287</v>
      </c>
      <c r="E40" s="17" t="s">
        <v>538</v>
      </c>
    </row>
    <row r="41" spans="1:5" x14ac:dyDescent="0.35">
      <c r="A41" s="17" t="s">
        <v>246</v>
      </c>
      <c r="B41" t="s">
        <v>243</v>
      </c>
      <c r="C41" s="17" t="s">
        <v>503</v>
      </c>
      <c r="D41" s="39">
        <v>188748</v>
      </c>
      <c r="E41" s="17" t="s">
        <v>539</v>
      </c>
    </row>
    <row r="42" spans="1:5" x14ac:dyDescent="0.35">
      <c r="A42" s="40" t="s">
        <v>249</v>
      </c>
      <c r="B42" s="30"/>
      <c r="C42" s="30"/>
      <c r="D42" s="42">
        <f>SUBTOTAL(109,tbl_COESch2023[County 
Total])</f>
        <v>5258674</v>
      </c>
      <c r="E42" s="43"/>
    </row>
    <row r="43" spans="1:5" x14ac:dyDescent="0.35">
      <c r="A43" s="23" t="s">
        <v>250</v>
      </c>
      <c r="C43" s="14" t="s">
        <v>1</v>
      </c>
      <c r="D43" s="24"/>
    </row>
    <row r="44" spans="1:5" x14ac:dyDescent="0.35">
      <c r="A44" s="23" t="s">
        <v>251</v>
      </c>
      <c r="D44" s="24"/>
    </row>
    <row r="45" spans="1:5" x14ac:dyDescent="0.35">
      <c r="A45" s="25" t="s">
        <v>501</v>
      </c>
      <c r="C45" s="14" t="s">
        <v>1</v>
      </c>
    </row>
    <row r="49" ht="15.75" customHeight="1" x14ac:dyDescent="0.35"/>
  </sheetData>
  <phoneticPr fontId="11" type="noConversion"/>
  <pageMargins left="0.7" right="0.7" top="0.75" bottom="0.75" header="0.3" footer="0.3"/>
  <pageSetup scale="67"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2023-24 Title IV, 10th - LEA</vt:lpstr>
      <vt:lpstr>2023-24 Title IV, 10th - Cty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Recip10-23: Title IV, Part A (CA Dept of Education)</dc:title>
  <dc:subject>Title IV, Part A, Student Support and Academic Enrichment Program tenth apportionment schedule for fiscal year 2023-24.</dc:subject>
  <dc:creator/>
  <cp:lastModifiedBy/>
  <dcterms:created xsi:type="dcterms:W3CDTF">2025-12-09T01:39:32Z</dcterms:created>
  <dcterms:modified xsi:type="dcterms:W3CDTF">2025-12-11T21:20:07Z</dcterms:modified>
</cp:coreProperties>
</file>