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/>
  <xr:revisionPtr revIDLastSave="0" documentId="13_ncr:1_{53F7ECAC-B66E-4256-9AF8-DCFAED5DF192}" xr6:coauthVersionLast="47" xr6:coauthVersionMax="47" xr10:uidLastSave="{00000000-0000-0000-0000-000000000000}"/>
  <bookViews>
    <workbookView xWindow="-30" yWindow="-16320" windowWidth="29040" windowHeight="15720" xr2:uid="{00000000-000D-0000-FFFF-FFFF00000000}"/>
  </bookViews>
  <sheets>
    <sheet name="2024-25 Title IV, 9th - LEA" sheetId="1" r:id="rId1"/>
    <sheet name="2024-25 Title IV, 9th - County" sheetId="3" r:id="rId2"/>
  </sheets>
  <definedNames>
    <definedName name="_xlnm._FilterDatabase" localSheetId="1" hidden="1">'2024-25 Title IV, 9th - County'!$A$5:$D$37</definedName>
    <definedName name="_xlnm._FilterDatabase" localSheetId="0" hidden="1">'2024-25 Title IV, 9th - LEA'!$A$1:$A$4</definedName>
    <definedName name="_xlcn.WorksheetConnection_201819TitleIV7thLEAA1A4" hidden="1">'2024-25 Title IV, 9th - LEA'!$A$1:$A$4</definedName>
    <definedName name="_xlcn.WorksheetConnection_title4pa18apptsch7workingfile.xlsxTable1" hidden="1">Table1[]</definedName>
    <definedName name="CNIPS">#REF!</definedName>
    <definedName name="CNVAP">#REF!</definedName>
    <definedName name="Debbie">#REF!</definedName>
    <definedName name="EMP">#REF!</definedName>
    <definedName name="ENC">#REF!</definedName>
    <definedName name="GOV">#REF!</definedName>
    <definedName name="OpenDoc">#REF!</definedName>
    <definedName name="PARIS">#REF!</definedName>
    <definedName name="_xlnm.Print_Titles" localSheetId="1">'2024-25 Title IV, 9th - County'!$1:$5</definedName>
    <definedName name="_xlnm.Print_Titles" localSheetId="0">'2024-25 Title IV, 9th - LEA'!$1:$6</definedName>
    <definedName name="STD">#REF!</definedName>
    <definedName name="Vendor_Match_Result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e1" name="Table1" connection="WorksheetConnection_title4pa18apptsch7 working file.xlsx!Table1"/>
          <x15:modelTable id="Range" name="Range" connection="WorksheetConnection_2018-19 Title IV, 7th - LEA!$A$1:$A$4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46" i="1" l="1"/>
  <c r="M146" i="1"/>
  <c r="D38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0F9D36B-6A4A-4823-8C58-E77F1885C471}" keepAlive="1" name="ThisWorkbookDataModel" description="Data Model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99BB3A43-460D-4E30-8204-CAB414676406}" name="WorksheetConnection_2018-19 Title IV, 7th - LEA!$A$1:$A$4" type="102" refreshedVersion="6" minRefreshableVersion="5">
    <extLst>
      <ext xmlns:x15="http://schemas.microsoft.com/office/spreadsheetml/2010/11/main" uri="{DE250136-89BD-433C-8126-D09CA5730AF9}">
        <x15:connection id="Range" autoDelete="1">
          <x15:rangePr sourceName="_xlcn.WorksheetConnection_201819TitleIV7thLEAA1A4"/>
        </x15:connection>
      </ext>
    </extLst>
  </connection>
  <connection id="3" xr16:uid="{E3414C0B-2981-4AAB-A0E2-F49A18CF43D1}" name="WorksheetConnection_title4pa18apptsch7 working file.xlsx!Table1" type="102" refreshedVersion="6" minRefreshableVersion="5">
    <extLst>
      <ext xmlns:x15="http://schemas.microsoft.com/office/spreadsheetml/2010/11/main" uri="{DE250136-89BD-433C-8126-D09CA5730AF9}">
        <x15:connection id="Table1">
          <x15:rangePr sourceName="_xlcn.WorksheetConnection_title4pa18apptsch7workingfile.xlsxTable1"/>
        </x15:connection>
      </ext>
    </extLst>
  </connection>
</connections>
</file>

<file path=xl/sharedStrings.xml><?xml version="1.0" encoding="utf-8"?>
<sst xmlns="http://schemas.openxmlformats.org/spreadsheetml/2006/main" count="1558" uniqueCount="668">
  <si>
    <t>County
Code</t>
  </si>
  <si>
    <t>District
Code</t>
  </si>
  <si>
    <t>School
Code</t>
  </si>
  <si>
    <t>Direct
Funded
Charter School
Number</t>
  </si>
  <si>
    <t>Local Educational Agency</t>
  </si>
  <si>
    <t>Statewide Total</t>
  </si>
  <si>
    <t>California Department of Education</t>
  </si>
  <si>
    <t>School Fiscal Services Division</t>
  </si>
  <si>
    <t>FI$Cal
Address
Sequence
ID</t>
  </si>
  <si>
    <t>Service
Location
Field</t>
  </si>
  <si>
    <t>Student Support and Academic Enrichment</t>
  </si>
  <si>
    <t>Every Student Succeeds Act</t>
  </si>
  <si>
    <t>Invoice #</t>
  </si>
  <si>
    <t xml:space="preserve"> </t>
  </si>
  <si>
    <t>County 
Code</t>
  </si>
  <si>
    <t>County 
Treasurer</t>
  </si>
  <si>
    <t>County 
Total</t>
  </si>
  <si>
    <t>Full CDS Code</t>
  </si>
  <si>
    <t>FI$Cal
Supplier
ID</t>
  </si>
  <si>
    <t>Fiscal Year 2024–25</t>
  </si>
  <si>
    <t>Alameda</t>
  </si>
  <si>
    <t>0000011784</t>
  </si>
  <si>
    <t>01</t>
  </si>
  <si>
    <t>0000000</t>
  </si>
  <si>
    <t>N/A</t>
  </si>
  <si>
    <t>61259</t>
  </si>
  <si>
    <t>10017</t>
  </si>
  <si>
    <t>Butte</t>
  </si>
  <si>
    <t>0000004172</t>
  </si>
  <si>
    <t>04</t>
  </si>
  <si>
    <t>61424</t>
  </si>
  <si>
    <t>Contra Costa</t>
  </si>
  <si>
    <t>0000009047</t>
  </si>
  <si>
    <t>07</t>
  </si>
  <si>
    <t>61796</t>
  </si>
  <si>
    <t>Fresno</t>
  </si>
  <si>
    <t>0000006842</t>
  </si>
  <si>
    <t>10</t>
  </si>
  <si>
    <t>10108</t>
  </si>
  <si>
    <t>Kern</t>
  </si>
  <si>
    <t>0000040496</t>
  </si>
  <si>
    <t>15</t>
  </si>
  <si>
    <t>Kings</t>
  </si>
  <si>
    <t>0000012471</t>
  </si>
  <si>
    <t>16</t>
  </si>
  <si>
    <t>Lassen</t>
  </si>
  <si>
    <t>0000011821</t>
  </si>
  <si>
    <t>18</t>
  </si>
  <si>
    <t>Los Angeles</t>
  </si>
  <si>
    <t>0000044132</t>
  </si>
  <si>
    <t>19</t>
  </si>
  <si>
    <t>64733</t>
  </si>
  <si>
    <t>10199</t>
  </si>
  <si>
    <t>Madera</t>
  </si>
  <si>
    <t>0000011826</t>
  </si>
  <si>
    <t>20</t>
  </si>
  <si>
    <t>Merced</t>
  </si>
  <si>
    <t>0000011831</t>
  </si>
  <si>
    <t>24</t>
  </si>
  <si>
    <t>Orange</t>
  </si>
  <si>
    <t>0000012840</t>
  </si>
  <si>
    <t>30</t>
  </si>
  <si>
    <t>10306</t>
  </si>
  <si>
    <t>Riverside</t>
  </si>
  <si>
    <t>0000011837</t>
  </si>
  <si>
    <t>33</t>
  </si>
  <si>
    <t>Sacramento</t>
  </si>
  <si>
    <t>0000004357</t>
  </si>
  <si>
    <t>34</t>
  </si>
  <si>
    <t>67439</t>
  </si>
  <si>
    <t>San Bernardino</t>
  </si>
  <si>
    <t>0000011839</t>
  </si>
  <si>
    <t>36</t>
  </si>
  <si>
    <t>10363</t>
  </si>
  <si>
    <t>San Diego</t>
  </si>
  <si>
    <t>0000007988</t>
  </si>
  <si>
    <t>37</t>
  </si>
  <si>
    <t>68338</t>
  </si>
  <si>
    <t>San Francisco</t>
  </si>
  <si>
    <t>0000011840</t>
  </si>
  <si>
    <t>38</t>
  </si>
  <si>
    <t>68478</t>
  </si>
  <si>
    <t>San Joaquin</t>
  </si>
  <si>
    <t>0000011841</t>
  </si>
  <si>
    <t>39</t>
  </si>
  <si>
    <t>San Mateo</t>
  </si>
  <si>
    <t>0000011843</t>
  </si>
  <si>
    <t>41</t>
  </si>
  <si>
    <t>68916</t>
  </si>
  <si>
    <t>Santa Barbara</t>
  </si>
  <si>
    <t>0000002583</t>
  </si>
  <si>
    <t>42</t>
  </si>
  <si>
    <t>Santa Clara</t>
  </si>
  <si>
    <t>0000011846</t>
  </si>
  <si>
    <t>43</t>
  </si>
  <si>
    <t>10439</t>
  </si>
  <si>
    <t>69450</t>
  </si>
  <si>
    <t>Solano</t>
  </si>
  <si>
    <t>0000011854</t>
  </si>
  <si>
    <t>48</t>
  </si>
  <si>
    <t>Sonoma</t>
  </si>
  <si>
    <t>0000011855</t>
  </si>
  <si>
    <t>49</t>
  </si>
  <si>
    <t>Tulare</t>
  </si>
  <si>
    <t>0000011859</t>
  </si>
  <si>
    <t>54</t>
  </si>
  <si>
    <t>Tuolumne</t>
  </si>
  <si>
    <t>0000004851</t>
  </si>
  <si>
    <t>55</t>
  </si>
  <si>
    <t>County Name</t>
  </si>
  <si>
    <t>LEA Type</t>
  </si>
  <si>
    <t>District</t>
  </si>
  <si>
    <t>Charter</t>
  </si>
  <si>
    <t>COE</t>
  </si>
  <si>
    <t>77388</t>
  </si>
  <si>
    <t>65243</t>
  </si>
  <si>
    <t>41690390000000</t>
  </si>
  <si>
    <t>69039</t>
  </si>
  <si>
    <t>San Mateo-Foster City</t>
  </si>
  <si>
    <t>61531</t>
  </si>
  <si>
    <t>61648</t>
  </si>
  <si>
    <t>36103630000000</t>
  </si>
  <si>
    <t>San Bernardino County Office of Education</t>
  </si>
  <si>
    <t>Jefferson Elementary</t>
  </si>
  <si>
    <t>48104880000000</t>
  </si>
  <si>
    <t>10488</t>
  </si>
  <si>
    <t>Solano County Office of Education</t>
  </si>
  <si>
    <t>20652430107938</t>
  </si>
  <si>
    <t>0107938</t>
  </si>
  <si>
    <t>0676</t>
  </si>
  <si>
    <t>C0676</t>
  </si>
  <si>
    <t>Liberty Charter</t>
  </si>
  <si>
    <t>30647660000000</t>
  </si>
  <si>
    <t>64766</t>
  </si>
  <si>
    <t>Lowell Joint</t>
  </si>
  <si>
    <t>36675950000000</t>
  </si>
  <si>
    <t>67595</t>
  </si>
  <si>
    <t>Alta Loma Elementary</t>
  </si>
  <si>
    <t>36678500000000</t>
  </si>
  <si>
    <t>67850</t>
  </si>
  <si>
    <t>Rialto Unified</t>
  </si>
  <si>
    <t>15635030000000</t>
  </si>
  <si>
    <t>63503</t>
  </si>
  <si>
    <t>Greenfield Union</t>
  </si>
  <si>
    <t>37681970000000</t>
  </si>
  <si>
    <t>68197</t>
  </si>
  <si>
    <t>La Mesa-Spring Valley</t>
  </si>
  <si>
    <t>69005</t>
  </si>
  <si>
    <t>64857</t>
  </si>
  <si>
    <t>36750770000000</t>
  </si>
  <si>
    <t>75077</t>
  </si>
  <si>
    <t>Apple Valley Unified</t>
  </si>
  <si>
    <t>24656310000000</t>
  </si>
  <si>
    <t>65631</t>
  </si>
  <si>
    <t>Atwater Elementary</t>
  </si>
  <si>
    <t>16638830000000</t>
  </si>
  <si>
    <t>63883</t>
  </si>
  <si>
    <t>Central Union Elementary</t>
  </si>
  <si>
    <t>19645760000000</t>
  </si>
  <si>
    <t>64576</t>
  </si>
  <si>
    <t>Glendora Unified</t>
  </si>
  <si>
    <t>41689240000000</t>
  </si>
  <si>
    <t>68924</t>
  </si>
  <si>
    <t>Jefferson Union High</t>
  </si>
  <si>
    <t>07616970000000</t>
  </si>
  <si>
    <t>61697</t>
  </si>
  <si>
    <t>John Swett Unified</t>
  </si>
  <si>
    <t>39685850000000</t>
  </si>
  <si>
    <t>68585</t>
  </si>
  <si>
    <t>Lodi Unified</t>
  </si>
  <si>
    <t>Pacific Union Elementary</t>
  </si>
  <si>
    <t>04615310000000</t>
  </si>
  <si>
    <t>Paradise Unified</t>
  </si>
  <si>
    <t>54720410000000</t>
  </si>
  <si>
    <t>72041</t>
  </si>
  <si>
    <t>Pixley Union Elementary</t>
  </si>
  <si>
    <t>41690050000000</t>
  </si>
  <si>
    <t>Redwood City Elementary</t>
  </si>
  <si>
    <t>10101080000000</t>
  </si>
  <si>
    <t>Fresno County Office of Education</t>
  </si>
  <si>
    <t>68221</t>
  </si>
  <si>
    <t>30103060140822</t>
  </si>
  <si>
    <t>0140822</t>
  </si>
  <si>
    <t>2116</t>
  </si>
  <si>
    <t>C2116</t>
  </si>
  <si>
    <t>Irvine International Academy</t>
  </si>
  <si>
    <t>43104390125799</t>
  </si>
  <si>
    <t>0125799</t>
  </si>
  <si>
    <t>1394</t>
  </si>
  <si>
    <t>C1394</t>
  </si>
  <si>
    <t>Rocketship Alma Academy</t>
  </si>
  <si>
    <t>07616480137430</t>
  </si>
  <si>
    <t>0137430</t>
  </si>
  <si>
    <t>1965</t>
  </si>
  <si>
    <t>C1965</t>
  </si>
  <si>
    <t>Rocketship Delta Prep</t>
  </si>
  <si>
    <t>43104390123281</t>
  </si>
  <si>
    <t>0123281</t>
  </si>
  <si>
    <t>1193</t>
  </si>
  <si>
    <t>C1193</t>
  </si>
  <si>
    <t>Rocketship Discovery Prep</t>
  </si>
  <si>
    <t>43104390131110</t>
  </si>
  <si>
    <t>0131110</t>
  </si>
  <si>
    <t>1687</t>
  </si>
  <si>
    <t>C1687</t>
  </si>
  <si>
    <t>Rocketship Fuerza Community Prep</t>
  </si>
  <si>
    <t>43694500123299</t>
  </si>
  <si>
    <t>0123299</t>
  </si>
  <si>
    <t>1192</t>
  </si>
  <si>
    <t>C1192</t>
  </si>
  <si>
    <t>Rocketship Mosaic Elementary</t>
  </si>
  <si>
    <t>41690050132076</t>
  </si>
  <si>
    <t>0132076</t>
  </si>
  <si>
    <t>1736</t>
  </si>
  <si>
    <t>C1736</t>
  </si>
  <si>
    <t>Rocketship Redwood City</t>
  </si>
  <si>
    <t>10546</t>
  </si>
  <si>
    <t>34674390121665</t>
  </si>
  <si>
    <t>0121665</t>
  </si>
  <si>
    <t>1186</t>
  </si>
  <si>
    <t>C1186</t>
  </si>
  <si>
    <t>Yav Pem Suab Academy - Preparing for the Future Charter</t>
  </si>
  <si>
    <t>19642870000000</t>
  </si>
  <si>
    <t>64287</t>
  </si>
  <si>
    <t>Baldwin Park Unified</t>
  </si>
  <si>
    <t>04614240000000</t>
  </si>
  <si>
    <t>Chico Unified</t>
  </si>
  <si>
    <t>55723630000000</t>
  </si>
  <si>
    <t>72363</t>
  </si>
  <si>
    <t>Jamestown Elementary</t>
  </si>
  <si>
    <t>41689160000000</t>
  </si>
  <si>
    <t>54719690000000</t>
  </si>
  <si>
    <t>71969</t>
  </si>
  <si>
    <t>Kings River Union Elementary</t>
  </si>
  <si>
    <t>19648080000000</t>
  </si>
  <si>
    <t>64808</t>
  </si>
  <si>
    <t>Montebello Unified</t>
  </si>
  <si>
    <t>10623560000000</t>
  </si>
  <si>
    <t>62356</t>
  </si>
  <si>
    <t>19648570000000</t>
  </si>
  <si>
    <t>Palmdale Elementary</t>
  </si>
  <si>
    <t>33672310000000</t>
  </si>
  <si>
    <t>67231</t>
  </si>
  <si>
    <t>Romoland Elementary</t>
  </si>
  <si>
    <t>19734520000000</t>
  </si>
  <si>
    <t>73452</t>
  </si>
  <si>
    <t>Rowland Unified</t>
  </si>
  <si>
    <t>41690130000000</t>
  </si>
  <si>
    <t>69013</t>
  </si>
  <si>
    <t>San Bruno Park Elementary</t>
  </si>
  <si>
    <t>54105460000000</t>
  </si>
  <si>
    <t>Tulare County Office of Education</t>
  </si>
  <si>
    <t>43104390125781</t>
  </si>
  <si>
    <t>0125781</t>
  </si>
  <si>
    <t>1393</t>
  </si>
  <si>
    <t>C1393</t>
  </si>
  <si>
    <t>Rocketship Academy Brilliant Minds</t>
  </si>
  <si>
    <t>43104390120642</t>
  </si>
  <si>
    <t>0120642</t>
  </si>
  <si>
    <t>1127</t>
  </si>
  <si>
    <t>C1127</t>
  </si>
  <si>
    <t>Rocketship Los Suenos Academy</t>
  </si>
  <si>
    <t>43104390113704</t>
  </si>
  <si>
    <t>0113704</t>
  </si>
  <si>
    <t>0850</t>
  </si>
  <si>
    <t>C0850</t>
  </si>
  <si>
    <t>Rocketship Mateo Sheedy Elementary</t>
  </si>
  <si>
    <t>43104390119024</t>
  </si>
  <si>
    <t>0119024</t>
  </si>
  <si>
    <t>1061</t>
  </si>
  <si>
    <t>C1061</t>
  </si>
  <si>
    <t>Rocketship Si Se Puede Academy</t>
  </si>
  <si>
    <t>19734370000000</t>
  </si>
  <si>
    <t>73437</t>
  </si>
  <si>
    <t>Compton Unified</t>
  </si>
  <si>
    <t>37680310000000</t>
  </si>
  <si>
    <t>68031</t>
  </si>
  <si>
    <t>Coronado Unified</t>
  </si>
  <si>
    <t>54718600000000</t>
  </si>
  <si>
    <t>71860</t>
  </si>
  <si>
    <t>Cutler-Orosi Joint Unified</t>
  </si>
  <si>
    <t>37680980000000</t>
  </si>
  <si>
    <t>68098</t>
  </si>
  <si>
    <t>Escondido Union</t>
  </si>
  <si>
    <t>24736190000000</t>
  </si>
  <si>
    <t>73619</t>
  </si>
  <si>
    <t>Gustine Unified</t>
  </si>
  <si>
    <t>33670820000000</t>
  </si>
  <si>
    <t>67082</t>
  </si>
  <si>
    <t>Hemet Unified</t>
  </si>
  <si>
    <t>36750440000000</t>
  </si>
  <si>
    <t>75044</t>
  </si>
  <si>
    <t>Hesperia Unified</t>
  </si>
  <si>
    <t>37682210000000</t>
  </si>
  <si>
    <t>National Elementary</t>
  </si>
  <si>
    <t>33671570000000</t>
  </si>
  <si>
    <t>67157</t>
  </si>
  <si>
    <t>Nuview Union</t>
  </si>
  <si>
    <t>41689320000000</t>
  </si>
  <si>
    <t>68932</t>
  </si>
  <si>
    <t>Pacifica</t>
  </si>
  <si>
    <t>34674130000000</t>
  </si>
  <si>
    <t>67413</t>
  </si>
  <si>
    <t>River Delta Joint Unified</t>
  </si>
  <si>
    <t>36678760000000</t>
  </si>
  <si>
    <t>67876</t>
  </si>
  <si>
    <t>San Bernardino City Unified</t>
  </si>
  <si>
    <t>55723710000000</t>
  </si>
  <si>
    <t>72371</t>
  </si>
  <si>
    <t>Sonora Elementary</t>
  </si>
  <si>
    <t>19650600000000</t>
  </si>
  <si>
    <t>65060</t>
  </si>
  <si>
    <t>Torrance Unified</t>
  </si>
  <si>
    <t>42693440000000</t>
  </si>
  <si>
    <t>69344</t>
  </si>
  <si>
    <t>Vista del Mar Union</t>
  </si>
  <si>
    <t>10767780000000</t>
  </si>
  <si>
    <t>76778</t>
  </si>
  <si>
    <t>Washington Unified</t>
  </si>
  <si>
    <t>07617960000000</t>
  </si>
  <si>
    <t>West Contra Costa Unified</t>
  </si>
  <si>
    <t>Del Norte</t>
  </si>
  <si>
    <t>0000011789</t>
  </si>
  <si>
    <t>08618200137729</t>
  </si>
  <si>
    <t>08</t>
  </si>
  <si>
    <t>61820</t>
  </si>
  <si>
    <t>0137729</t>
  </si>
  <si>
    <t>0859</t>
  </si>
  <si>
    <t>C0859</t>
  </si>
  <si>
    <t>Uncharted Shores Academy</t>
  </si>
  <si>
    <t>07100740126805</t>
  </si>
  <si>
    <t>10074</t>
  </si>
  <si>
    <t>0126805</t>
  </si>
  <si>
    <t>C1441</t>
  </si>
  <si>
    <t>Richmond Charter Academy</t>
  </si>
  <si>
    <t xml:space="preserve">
2024–25
Revised Final
Allocation
Amount</t>
  </si>
  <si>
    <t>Schedule of the Ninth Apportionment for Title IV, Part A, Subpart 1</t>
  </si>
  <si>
    <t>9th
Apportionment</t>
  </si>
  <si>
    <t>September 2026</t>
  </si>
  <si>
    <t>19642120000000</t>
  </si>
  <si>
    <t>64212</t>
  </si>
  <si>
    <t>ABC Unified</t>
  </si>
  <si>
    <t>33669770000000</t>
  </si>
  <si>
    <t>66977</t>
  </si>
  <si>
    <t>Alvord Unified</t>
  </si>
  <si>
    <t>15633130000000</t>
  </si>
  <si>
    <t>63313</t>
  </si>
  <si>
    <t>Arvin Union</t>
  </si>
  <si>
    <t>36676110000000</t>
  </si>
  <si>
    <t>67611</t>
  </si>
  <si>
    <t>Barstow Unified</t>
  </si>
  <si>
    <t>36676370000000</t>
  </si>
  <si>
    <t>67637</t>
  </si>
  <si>
    <t>Bear Valley Unified</t>
  </si>
  <si>
    <t>15633390000000</t>
  </si>
  <si>
    <t>63339</t>
  </si>
  <si>
    <t>Beardsley Elementary</t>
  </si>
  <si>
    <t>49706150000000</t>
  </si>
  <si>
    <t>70615</t>
  </si>
  <si>
    <t>Bellevue Union</t>
  </si>
  <si>
    <t>01611430000000</t>
  </si>
  <si>
    <t>61143</t>
  </si>
  <si>
    <t>Berkeley Unified</t>
  </si>
  <si>
    <t>30664490000000</t>
  </si>
  <si>
    <t>66449</t>
  </si>
  <si>
    <t>Brea-Olinda Unified</t>
  </si>
  <si>
    <t>15633700000000</t>
  </si>
  <si>
    <t>63370</t>
  </si>
  <si>
    <t>Buttonwillow Union Elementary</t>
  </si>
  <si>
    <t>36676780000000</t>
  </si>
  <si>
    <t>67678</t>
  </si>
  <si>
    <t>Chino Valley Unified</t>
  </si>
  <si>
    <t>49706560000000</t>
  </si>
  <si>
    <t>70656</t>
  </si>
  <si>
    <t>Cloverdale Unified</t>
  </si>
  <si>
    <t>33736760000000</t>
  </si>
  <si>
    <t>73676</t>
  </si>
  <si>
    <t>Coachella Valley Unified</t>
  </si>
  <si>
    <t>10621250000000</t>
  </si>
  <si>
    <t>62125</t>
  </si>
  <si>
    <t>Coalinga-Huron Unified</t>
  </si>
  <si>
    <t>19644360000000</t>
  </si>
  <si>
    <t>64436</t>
  </si>
  <si>
    <t>Covina-Valley Unified</t>
  </si>
  <si>
    <t>15634120000000</t>
  </si>
  <si>
    <t>63412</t>
  </si>
  <si>
    <t>Delano Joint Union High</t>
  </si>
  <si>
    <t>15634200000000</t>
  </si>
  <si>
    <t>63420</t>
  </si>
  <si>
    <t>Di Giorgio Elementary</t>
  </si>
  <si>
    <t>48705320000000</t>
  </si>
  <si>
    <t>70532</t>
  </si>
  <si>
    <t>Dixon Unified</t>
  </si>
  <si>
    <t>Siskiyou</t>
  </si>
  <si>
    <t>0000011782</t>
  </si>
  <si>
    <t>47702430000000</t>
  </si>
  <si>
    <t>47</t>
  </si>
  <si>
    <t>70243</t>
  </si>
  <si>
    <t>Dunsmuir Elementary</t>
  </si>
  <si>
    <t>54753250000000</t>
  </si>
  <si>
    <t>75325</t>
  </si>
  <si>
    <t>Farmersville Unified</t>
  </si>
  <si>
    <t>18750360000000</t>
  </si>
  <si>
    <t>75036</t>
  </si>
  <si>
    <t>Fort Sage Unified</t>
  </si>
  <si>
    <t>Monterey</t>
  </si>
  <si>
    <t>0000008322</t>
  </si>
  <si>
    <t>27660350000000</t>
  </si>
  <si>
    <t>27</t>
  </si>
  <si>
    <t>66035</t>
  </si>
  <si>
    <t>Greenfield Union Elementary</t>
  </si>
  <si>
    <t>42692030000000</t>
  </si>
  <si>
    <t>69203</t>
  </si>
  <si>
    <t>Guadalupe Union Elementary</t>
  </si>
  <si>
    <t>30665300000000</t>
  </si>
  <si>
    <t>66530</t>
  </si>
  <si>
    <t>Huntington Beach City Elementary</t>
  </si>
  <si>
    <t>19646420000000</t>
  </si>
  <si>
    <t>64642</t>
  </si>
  <si>
    <t>Keppel Union Elementary</t>
  </si>
  <si>
    <t>Lake</t>
  </si>
  <si>
    <t>0000011819</t>
  </si>
  <si>
    <t>17640220000000</t>
  </si>
  <si>
    <t>17</t>
  </si>
  <si>
    <t>64022</t>
  </si>
  <si>
    <t>Konocti Unified</t>
  </si>
  <si>
    <t>30665630000000</t>
  </si>
  <si>
    <t>66563</t>
  </si>
  <si>
    <t>La Habra City Elementary</t>
  </si>
  <si>
    <t>37681890000000</t>
  </si>
  <si>
    <t>68189</t>
  </si>
  <si>
    <t>Lakeside Union</t>
  </si>
  <si>
    <t>16639820000000</t>
  </si>
  <si>
    <t>63982</t>
  </si>
  <si>
    <t>Lemoore Union High</t>
  </si>
  <si>
    <t>19647740000000</t>
  </si>
  <si>
    <t>64774</t>
  </si>
  <si>
    <t>Lynwood Unified</t>
  </si>
  <si>
    <t>19753330000000</t>
  </si>
  <si>
    <t>75333</t>
  </si>
  <si>
    <t>Manhattan Beach Unified</t>
  </si>
  <si>
    <t>33671160000000</t>
  </si>
  <si>
    <t>67116</t>
  </si>
  <si>
    <t>Menifee Union</t>
  </si>
  <si>
    <t>01612590000000</t>
  </si>
  <si>
    <t>Oakland Unified</t>
  </si>
  <si>
    <t>37735690000000</t>
  </si>
  <si>
    <t>73569</t>
  </si>
  <si>
    <t>Oceanside Unified</t>
  </si>
  <si>
    <t>San Luis Obispo</t>
  </si>
  <si>
    <t>0000011842</t>
  </si>
  <si>
    <t>40754570000000</t>
  </si>
  <si>
    <t>40</t>
  </si>
  <si>
    <t>75457</t>
  </si>
  <si>
    <t>Paso Robles Joint Unified</t>
  </si>
  <si>
    <t>33672070000000</t>
  </si>
  <si>
    <t>67207</t>
  </si>
  <si>
    <t>Perris Union High</t>
  </si>
  <si>
    <t>33672490000000</t>
  </si>
  <si>
    <t>67249</t>
  </si>
  <si>
    <t>San Jacinto Unified</t>
  </si>
  <si>
    <t>37683790000000</t>
  </si>
  <si>
    <t>68379</t>
  </si>
  <si>
    <t>San Ysidro Elementary</t>
  </si>
  <si>
    <t>30666700000000</t>
  </si>
  <si>
    <t>66670</t>
  </si>
  <si>
    <t>Santa Ana Unified</t>
  </si>
  <si>
    <t>49709380000000</t>
  </si>
  <si>
    <t>70938</t>
  </si>
  <si>
    <t>Sebastopol Union Elementary</t>
  </si>
  <si>
    <t>47704660000000</t>
  </si>
  <si>
    <t>70466</t>
  </si>
  <si>
    <t>Siskiyou Union High</t>
  </si>
  <si>
    <t>37683870000000</t>
  </si>
  <si>
    <t>68387</t>
  </si>
  <si>
    <t>Solana Beach Elementary</t>
  </si>
  <si>
    <t>41690700000000</t>
  </si>
  <si>
    <t>69070</t>
  </si>
  <si>
    <t>South San Francisco Unified</t>
  </si>
  <si>
    <t>15637760000000</t>
  </si>
  <si>
    <t>63776</t>
  </si>
  <si>
    <t>Southern Kern Unified</t>
  </si>
  <si>
    <t>Modoc</t>
  </si>
  <si>
    <t>0000004323</t>
  </si>
  <si>
    <t>25658960000000</t>
  </si>
  <si>
    <t>25</t>
  </si>
  <si>
    <t>65896</t>
  </si>
  <si>
    <t>Surprise Valley Joint Unified</t>
  </si>
  <si>
    <t>54722490000000</t>
  </si>
  <si>
    <t>72249</t>
  </si>
  <si>
    <t>Tulare Joint Union High</t>
  </si>
  <si>
    <t>36679180000000</t>
  </si>
  <si>
    <t>67918</t>
  </si>
  <si>
    <t>Victor Elementary</t>
  </si>
  <si>
    <t>36679340000000</t>
  </si>
  <si>
    <t>67934</t>
  </si>
  <si>
    <t>Victor Valley Union High</t>
  </si>
  <si>
    <t>Yolo</t>
  </si>
  <si>
    <t>0000011865</t>
  </si>
  <si>
    <t>57726940000000</t>
  </si>
  <si>
    <t>57</t>
  </si>
  <si>
    <t>72694</t>
  </si>
  <si>
    <t>54767940000000</t>
  </si>
  <si>
    <t>76794</t>
  </si>
  <si>
    <t>Woodlake Unified</t>
  </si>
  <si>
    <t>15101570000000</t>
  </si>
  <si>
    <t>10157</t>
  </si>
  <si>
    <t>Kern County Office of Education</t>
  </si>
  <si>
    <t>19101990000000</t>
  </si>
  <si>
    <t>Los Angeles County Office of Education</t>
  </si>
  <si>
    <t>27102720000000</t>
  </si>
  <si>
    <t>10272</t>
  </si>
  <si>
    <t>Monterey County Office of Education</t>
  </si>
  <si>
    <t>Stanislaus</t>
  </si>
  <si>
    <t>0000013338</t>
  </si>
  <si>
    <t>50105040000000</t>
  </si>
  <si>
    <t>50</t>
  </si>
  <si>
    <t>10504</t>
  </si>
  <si>
    <t>Stanislaus County Office of Education</t>
  </si>
  <si>
    <t>57105790000000</t>
  </si>
  <si>
    <t>10579</t>
  </si>
  <si>
    <t>Yolo County Office of Education</t>
  </si>
  <si>
    <t>43694270125617</t>
  </si>
  <si>
    <t>69427</t>
  </si>
  <si>
    <t>0125617</t>
  </si>
  <si>
    <t>1387</t>
  </si>
  <si>
    <t>C1387</t>
  </si>
  <si>
    <t>ACE Charter High</t>
  </si>
  <si>
    <t>37683380111898</t>
  </si>
  <si>
    <t>0111898</t>
  </si>
  <si>
    <t>0773</t>
  </si>
  <si>
    <t>C0773</t>
  </si>
  <si>
    <t>Albert Einstein Academies</t>
  </si>
  <si>
    <t>01100170130625</t>
  </si>
  <si>
    <t>0130625</t>
  </si>
  <si>
    <t>0398</t>
  </si>
  <si>
    <t>C0398</t>
  </si>
  <si>
    <t>Alternatives in Action</t>
  </si>
  <si>
    <t>01100170114363</t>
  </si>
  <si>
    <t>0114363</t>
  </si>
  <si>
    <t>0882</t>
  </si>
  <si>
    <t>C0882</t>
  </si>
  <si>
    <t>American Indian Public Charter School II</t>
  </si>
  <si>
    <t>19647331931047</t>
  </si>
  <si>
    <t>1931047</t>
  </si>
  <si>
    <t>1119</t>
  </si>
  <si>
    <t>C1119</t>
  </si>
  <si>
    <t>Birmingham Community Charter High</t>
  </si>
  <si>
    <t>34674390111757</t>
  </si>
  <si>
    <t>0111757</t>
  </si>
  <si>
    <t>0775</t>
  </si>
  <si>
    <t>C0775</t>
  </si>
  <si>
    <t>California Montessori Project - Capitol Campus</t>
  </si>
  <si>
    <t>19647330127910</t>
  </si>
  <si>
    <t>0127910</t>
  </si>
  <si>
    <t>1540</t>
  </si>
  <si>
    <t>C1540</t>
  </si>
  <si>
    <t>Camino Nuevo High #2</t>
  </si>
  <si>
    <t>01612590129635</t>
  </si>
  <si>
    <t>0129635</t>
  </si>
  <si>
    <t>1661</t>
  </si>
  <si>
    <t>C1661</t>
  </si>
  <si>
    <t>Downtown Charter Academy</t>
  </si>
  <si>
    <t>37680236037956</t>
  </si>
  <si>
    <t>68023</t>
  </si>
  <si>
    <t>6037956</t>
  </si>
  <si>
    <t>0121</t>
  </si>
  <si>
    <t>C0121</t>
  </si>
  <si>
    <t>Feaster (Mae L.) Charter</t>
  </si>
  <si>
    <t>37682210101360</t>
  </si>
  <si>
    <t>0101360</t>
  </si>
  <si>
    <t>0553</t>
  </si>
  <si>
    <t>C0553</t>
  </si>
  <si>
    <t>Integrity Charter</t>
  </si>
  <si>
    <t>07773540132233</t>
  </si>
  <si>
    <t>77354</t>
  </si>
  <si>
    <t>0132233</t>
  </si>
  <si>
    <t>1741</t>
  </si>
  <si>
    <t>C1741</t>
  </si>
  <si>
    <t>John Henry High</t>
  </si>
  <si>
    <t>37683386119598</t>
  </si>
  <si>
    <t>6119598</t>
  </si>
  <si>
    <t>0420</t>
  </si>
  <si>
    <t>C0420</t>
  </si>
  <si>
    <t>King-Chavez Academy of Excellence</t>
  </si>
  <si>
    <t>01612590134015</t>
  </si>
  <si>
    <t>0134015</t>
  </si>
  <si>
    <t>1783</t>
  </si>
  <si>
    <t>C1783</t>
  </si>
  <si>
    <t>Lodestar: A Lighthouse Community Charter Public</t>
  </si>
  <si>
    <t>38684780123505</t>
  </si>
  <si>
    <t>0123505</t>
  </si>
  <si>
    <t>1270</t>
  </si>
  <si>
    <t>C1270</t>
  </si>
  <si>
    <t>Mission Preparatory</t>
  </si>
  <si>
    <t>19647336120471</t>
  </si>
  <si>
    <t>6120471</t>
  </si>
  <si>
    <t>0473</t>
  </si>
  <si>
    <t>C0473</t>
  </si>
  <si>
    <t>Puente Charter</t>
  </si>
  <si>
    <t>57726940131706</t>
  </si>
  <si>
    <t>0131706</t>
  </si>
  <si>
    <t>1659</t>
  </si>
  <si>
    <t>C1659</t>
  </si>
  <si>
    <t>River Charter Schools Lighthouse Charter</t>
  </si>
  <si>
    <t>39773880127134</t>
  </si>
  <si>
    <t>0127134</t>
  </si>
  <si>
    <t>1775</t>
  </si>
  <si>
    <t>C1775</t>
  </si>
  <si>
    <t>River Islands Technology Academy II</t>
  </si>
  <si>
    <t>33103300110833</t>
  </si>
  <si>
    <t>10330</t>
  </si>
  <si>
    <t>0110833</t>
  </si>
  <si>
    <t>0753</t>
  </si>
  <si>
    <t>C0753</t>
  </si>
  <si>
    <t>River Springs Charter</t>
  </si>
  <si>
    <t>34674390106898</t>
  </si>
  <si>
    <t>0106898</t>
  </si>
  <si>
    <t>0640</t>
  </si>
  <si>
    <t>C0640</t>
  </si>
  <si>
    <t>The Language Academy of Sacramento</t>
  </si>
  <si>
    <t>10621660114553</t>
  </si>
  <si>
    <t>62166</t>
  </si>
  <si>
    <t>0114553</t>
  </si>
  <si>
    <t>0890</t>
  </si>
  <si>
    <t>C0890</t>
  </si>
  <si>
    <t>University High</t>
  </si>
  <si>
    <t>43104390113431</t>
  </si>
  <si>
    <t>0113431</t>
  </si>
  <si>
    <t>0844</t>
  </si>
  <si>
    <t>C0844</t>
  </si>
  <si>
    <t>University Preparatory Academy Charter</t>
  </si>
  <si>
    <t>County Summary of the Ninth Apportionment for Title IV, Part A, Subpart 1</t>
  </si>
  <si>
    <t>24-15396 08-31-2026 APPT</t>
  </si>
  <si>
    <t>Voucher #</t>
  </si>
  <si>
    <t>00534999</t>
  </si>
  <si>
    <t>00535000</t>
  </si>
  <si>
    <t>00535001</t>
  </si>
  <si>
    <t>00535002</t>
  </si>
  <si>
    <t>00535003</t>
  </si>
  <si>
    <t>00535004</t>
  </si>
  <si>
    <t>00535005</t>
  </si>
  <si>
    <t>00535006</t>
  </si>
  <si>
    <t>00535007</t>
  </si>
  <si>
    <t>00535008</t>
  </si>
  <si>
    <t>00535009</t>
  </si>
  <si>
    <t>00535010</t>
  </si>
  <si>
    <t>00535011</t>
  </si>
  <si>
    <t>00535012</t>
  </si>
  <si>
    <t>00535013</t>
  </si>
  <si>
    <t>00535014</t>
  </si>
  <si>
    <t>00535015</t>
  </si>
  <si>
    <t>00535016</t>
  </si>
  <si>
    <t>00535017</t>
  </si>
  <si>
    <t>00535018</t>
  </si>
  <si>
    <t>00535019</t>
  </si>
  <si>
    <t>00535020</t>
  </si>
  <si>
    <t>00535021</t>
  </si>
  <si>
    <t>00535022</t>
  </si>
  <si>
    <t>00535023</t>
  </si>
  <si>
    <t>00535024</t>
  </si>
  <si>
    <t>00535025</t>
  </si>
  <si>
    <t>00535026</t>
  </si>
  <si>
    <t>00535027</t>
  </si>
  <si>
    <t>00535028</t>
  </si>
  <si>
    <t>00535029</t>
  </si>
  <si>
    <t>00535030</t>
  </si>
  <si>
    <t>CDS: County District School; LEA: Local Educational Agency; COE: County Office of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</si>
</sst>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"/>
    <numFmt numFmtId="165" formatCode="00000000000000"/>
  </numFmts>
  <fonts count="28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8"/>
      <color theme="3"/>
      <name val="Calibri Light"/>
      <family val="2"/>
      <scheme val="maj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2"/>
      <name val="Arial"/>
      <family val="2"/>
    </font>
    <font>
      <sz val="10"/>
      <name val="Segoe UI"/>
      <family val="2"/>
    </font>
    <font>
      <sz val="10"/>
      <name val="Segoe UI"/>
      <family val="2"/>
    </font>
    <font>
      <sz val="14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2"/>
      <color theme="0"/>
      <name val="Arial"/>
      <family val="2"/>
    </font>
    <font>
      <b/>
      <sz val="14"/>
      <color rgb="FFFF0000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0080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</borders>
  <cellStyleXfs count="23">
    <xf numFmtId="0" fontId="0" fillId="0" borderId="0"/>
    <xf numFmtId="44" fontId="5" fillId="0" borderId="0" applyFill="0" applyBorder="0" applyAlignment="0" applyProtection="0"/>
    <xf numFmtId="0" fontId="17" fillId="0" borderId="0" applyNumberFormat="0" applyFill="0" applyAlignment="0" applyProtection="0"/>
    <xf numFmtId="0" fontId="4" fillId="0" borderId="8" applyNumberFormat="0" applyFill="0" applyAlignment="0" applyProtection="0"/>
    <xf numFmtId="0" fontId="2" fillId="0" borderId="2" applyNumberFormat="0" applyFill="0" applyAlignment="0" applyProtection="0"/>
    <xf numFmtId="0" fontId="6" fillId="0" borderId="0" applyNumberFormat="0" applyFill="0" applyBorder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3" applyNumberFormat="0" applyAlignment="0" applyProtection="0"/>
    <xf numFmtId="0" fontId="11" fillId="6" borderId="4" applyNumberFormat="0" applyAlignment="0" applyProtection="0"/>
    <xf numFmtId="0" fontId="12" fillId="6" borderId="3" applyNumberFormat="0" applyAlignment="0" applyProtection="0"/>
    <xf numFmtId="0" fontId="13" fillId="0" borderId="5" applyNumberFormat="0" applyFill="0" applyAlignment="0" applyProtection="0"/>
    <xf numFmtId="0" fontId="14" fillId="7" borderId="6" applyNumberFormat="0" applyAlignment="0" applyProtection="0"/>
    <xf numFmtId="0" fontId="15" fillId="0" borderId="0" applyNumberFormat="0" applyFill="0" applyBorder="0" applyAlignment="0" applyProtection="0"/>
    <xf numFmtId="0" fontId="5" fillId="8" borderId="7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0"/>
    <xf numFmtId="0" fontId="18" fillId="0" borderId="0"/>
    <xf numFmtId="0" fontId="19" fillId="0" borderId="0"/>
  </cellStyleXfs>
  <cellXfs count="6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164" fontId="3" fillId="0" borderId="0" xfId="0" applyNumberFormat="1" applyFont="1"/>
    <xf numFmtId="0" fontId="17" fillId="0" borderId="0" xfId="2" applyFill="1" applyAlignment="1">
      <alignment horizontal="right" vertical="center" wrapText="1"/>
    </xf>
    <xf numFmtId="164" fontId="3" fillId="0" borderId="0" xfId="1" applyNumberFormat="1" applyFont="1" applyAlignment="1">
      <alignment horizontal="right"/>
    </xf>
    <xf numFmtId="49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center" wrapText="1"/>
    </xf>
    <xf numFmtId="164" fontId="3" fillId="0" borderId="0" xfId="0" applyNumberFormat="1" applyFont="1" applyAlignment="1">
      <alignment horizontal="centerContinuous"/>
    </xf>
    <xf numFmtId="0" fontId="20" fillId="0" borderId="0" xfId="2" applyFont="1" applyFill="1" applyAlignment="1">
      <alignment horizontal="centerContinuous" vertical="center" wrapText="1"/>
    </xf>
    <xf numFmtId="0" fontId="17" fillId="0" borderId="0" xfId="2" applyFill="1" applyAlignment="1">
      <alignment horizontal="center" vertical="center" wrapText="1"/>
    </xf>
    <xf numFmtId="164" fontId="0" fillId="0" borderId="0" xfId="1" applyNumberFormat="1" applyFont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7" fillId="0" borderId="0" xfId="2" applyFill="1" applyAlignment="1">
      <alignment horizontal="center"/>
    </xf>
    <xf numFmtId="0" fontId="0" fillId="0" borderId="0" xfId="0" quotePrefix="1" applyAlignment="1">
      <alignment horizontal="center"/>
    </xf>
    <xf numFmtId="0" fontId="20" fillId="0" borderId="0" xfId="2" applyFont="1" applyFill="1" applyAlignment="1">
      <alignment horizontal="center" vertical="center" wrapText="1"/>
    </xf>
    <xf numFmtId="0" fontId="22" fillId="0" borderId="0" xfId="2" applyFont="1" applyFill="1" applyAlignment="1"/>
    <xf numFmtId="0" fontId="23" fillId="9" borderId="1" xfId="0" applyFont="1" applyFill="1" applyBorder="1" applyAlignment="1">
      <alignment horizontal="center" wrapText="1"/>
    </xf>
    <xf numFmtId="0" fontId="22" fillId="0" borderId="0" xfId="2" applyFont="1" applyFill="1" applyAlignment="1">
      <alignment horizontal="left"/>
    </xf>
    <xf numFmtId="0" fontId="24" fillId="0" borderId="0" xfId="2" applyFont="1" applyFill="1" applyAlignment="1">
      <alignment horizontal="left" vertical="center" wrapText="1"/>
    </xf>
    <xf numFmtId="0" fontId="17" fillId="0" borderId="0" xfId="2" applyFill="1" applyAlignment="1">
      <alignment horizontal="centerContinuous" vertical="center" wrapText="1"/>
    </xf>
    <xf numFmtId="0" fontId="17" fillId="0" borderId="0" xfId="2" applyFill="1" applyAlignment="1">
      <alignment horizontal="right" vertical="center"/>
    </xf>
    <xf numFmtId="0" fontId="17" fillId="0" borderId="0" xfId="2" applyFill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164" fontId="25" fillId="0" borderId="0" xfId="1" applyNumberFormat="1" applyFont="1" applyFill="1" applyBorder="1" applyAlignment="1">
      <alignment horizontal="center" wrapText="1"/>
    </xf>
    <xf numFmtId="164" fontId="3" fillId="0" borderId="0" xfId="1" applyNumberFormat="1" applyFont="1" applyBorder="1" applyAlignment="1">
      <alignment horizontal="center"/>
    </xf>
    <xf numFmtId="164" fontId="5" fillId="0" borderId="0" xfId="1" applyNumberFormat="1" applyFill="1" applyBorder="1" applyAlignment="1">
      <alignment horizontal="right" wrapText="1"/>
    </xf>
    <xf numFmtId="164" fontId="0" fillId="0" borderId="0" xfId="0" applyNumberFormat="1"/>
    <xf numFmtId="164" fontId="5" fillId="0" borderId="0" xfId="1" applyNumberFormat="1" applyAlignment="1">
      <alignment horizontal="right"/>
    </xf>
    <xf numFmtId="164" fontId="27" fillId="0" borderId="0" xfId="1" applyNumberFormat="1" applyFont="1" applyBorder="1" applyAlignment="1">
      <alignment horizontal="center"/>
    </xf>
    <xf numFmtId="0" fontId="3" fillId="0" borderId="0" xfId="0" quotePrefix="1" applyFont="1"/>
    <xf numFmtId="0" fontId="3" fillId="0" borderId="0" xfId="0" quotePrefix="1" applyFont="1" applyAlignment="1">
      <alignment horizontal="left"/>
    </xf>
    <xf numFmtId="164" fontId="5" fillId="0" borderId="0" xfId="1" applyNumberFormat="1" applyBorder="1" applyAlignment="1">
      <alignment horizontal="right"/>
    </xf>
    <xf numFmtId="0" fontId="4" fillId="0" borderId="8" xfId="3" applyAlignment="1">
      <alignment horizontal="center"/>
    </xf>
    <xf numFmtId="0" fontId="4" fillId="0" borderId="8" xfId="3" applyAlignment="1">
      <alignment horizontal="left"/>
    </xf>
    <xf numFmtId="164" fontId="4" fillId="0" borderId="8" xfId="3" applyNumberFormat="1" applyAlignment="1">
      <alignment horizontal="right"/>
    </xf>
    <xf numFmtId="0" fontId="4" fillId="0" borderId="8" xfId="3"/>
    <xf numFmtId="0" fontId="4" fillId="0" borderId="0" xfId="0" applyFont="1"/>
    <xf numFmtId="0" fontId="21" fillId="0" borderId="0" xfId="6" applyFont="1" applyFill="1" applyAlignment="1">
      <alignment horizontal="left"/>
    </xf>
    <xf numFmtId="0" fontId="2" fillId="0" borderId="0" xfId="7" applyFont="1" applyFill="1" applyAlignment="1">
      <alignment horizontal="left"/>
    </xf>
    <xf numFmtId="0" fontId="23" fillId="9" borderId="0" xfId="0" applyFont="1" applyFill="1" applyAlignment="1">
      <alignment horizontal="center" wrapText="1"/>
    </xf>
    <xf numFmtId="164" fontId="23" fillId="9" borderId="0" xfId="0" applyNumberFormat="1" applyFont="1" applyFill="1" applyAlignment="1">
      <alignment horizontal="center" wrapText="1"/>
    </xf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right"/>
    </xf>
    <xf numFmtId="0" fontId="27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164" fontId="27" fillId="0" borderId="0" xfId="0" applyNumberFormat="1" applyFont="1"/>
    <xf numFmtId="0" fontId="25" fillId="0" borderId="0" xfId="0" applyFont="1" applyAlignment="1">
      <alignment horizontal="left" wrapText="1"/>
    </xf>
    <xf numFmtId="0" fontId="0" fillId="0" borderId="0" xfId="0" applyAlignment="1">
      <alignment horizontal="center" wrapText="1"/>
    </xf>
    <xf numFmtId="0" fontId="25" fillId="0" borderId="0" xfId="0" applyFont="1" applyAlignment="1">
      <alignment horizontal="center" wrapText="1"/>
    </xf>
    <xf numFmtId="165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center"/>
    </xf>
    <xf numFmtId="0" fontId="4" fillId="0" borderId="8" xfId="3" applyNumberFormat="1" applyFill="1" applyAlignment="1">
      <alignment horizontal="left"/>
    </xf>
    <xf numFmtId="0" fontId="4" fillId="0" borderId="8" xfId="3" applyNumberFormat="1" applyFill="1" applyAlignment="1">
      <alignment horizontal="center"/>
    </xf>
    <xf numFmtId="0" fontId="4" fillId="0" borderId="8" xfId="3" applyFill="1" applyAlignment="1">
      <alignment horizontal="center"/>
    </xf>
    <xf numFmtId="0" fontId="4" fillId="0" borderId="8" xfId="3" applyNumberFormat="1" applyFill="1" applyAlignment="1">
      <alignment horizontal="right"/>
    </xf>
    <xf numFmtId="164" fontId="4" fillId="0" borderId="8" xfId="3" applyNumberFormat="1" applyFill="1"/>
    <xf numFmtId="0" fontId="21" fillId="0" borderId="0" xfId="6" applyFont="1" applyFill="1" applyAlignment="1"/>
    <xf numFmtId="0" fontId="2" fillId="0" borderId="0" xfId="7" applyFont="1" applyFill="1" applyAlignment="1"/>
  </cellXfs>
  <cellStyles count="23">
    <cellStyle name="Bad" xfId="10" builtinId="27" hidden="1"/>
    <cellStyle name="Calculation" xfId="14" builtinId="22" hidden="1"/>
    <cellStyle name="Check Cell" xfId="16" builtinId="23" hidden="1"/>
    <cellStyle name="Currency" xfId="1" builtinId="4" customBuiltin="1"/>
    <cellStyle name="Explanatory Text" xfId="19" builtinId="53" hidden="1"/>
    <cellStyle name="Good" xfId="9" builtinId="26" hidden="1"/>
    <cellStyle name="Heading 1" xfId="2" builtinId="16" customBuiltin="1"/>
    <cellStyle name="Heading 1 2" xfId="4" xr:uid="{00000000-0005-0000-0000-000007000000}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hidden="1"/>
    <cellStyle name="Linked Cell" xfId="15" builtinId="24" hidden="1"/>
    <cellStyle name="Neutral" xfId="11" builtinId="28" hidden="1"/>
    <cellStyle name="Normal" xfId="0" builtinId="0"/>
    <cellStyle name="Normal 2" xfId="22" xr:uid="{F969921F-7AB6-4B58-A4DB-CC50268D2022}"/>
    <cellStyle name="Normal 23" xfId="21" xr:uid="{00000000-0005-0000-0000-00000F000000}"/>
    <cellStyle name="Normal 5" xfId="20" xr:uid="{00000000-0005-0000-0000-000010000000}"/>
    <cellStyle name="Note" xfId="18" builtinId="10" hidden="1"/>
    <cellStyle name="Output" xfId="13" builtinId="21" hidden="1"/>
    <cellStyle name="Title" xfId="5" builtinId="15" hidden="1"/>
    <cellStyle name="Total" xfId="3" builtinId="25" customBuiltin="1"/>
    <cellStyle name="Warning Text" xfId="17" builtinId="11" hidden="1"/>
  </cellStyles>
  <dxfs count="44">
    <dxf>
      <fill>
        <patternFill patternType="none">
          <fgColor indexed="64"/>
          <bgColor indexed="65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numFmt numFmtId="164" formatCode="&quot;$&quot;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&quot;$&quot;#,##0"/>
      <alignment horizontal="right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</font>
      <numFmt numFmtId="0" formatCode="General"/>
    </dxf>
    <dxf>
      <alignment horizontal="left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alignment horizontal="center" vertical="bottom" textRotation="0" indent="0" justifyLastLine="0" shrinkToFit="0" readingOrder="0"/>
    </dxf>
    <dxf>
      <border outline="0">
        <top style="double">
          <color rgb="FF000000"/>
        </top>
      </border>
    </dxf>
    <dxf>
      <font>
        <b val="0"/>
      </font>
    </dxf>
    <dxf>
      <border outline="0"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fill>
        <patternFill patternType="solid">
          <fgColor indexed="64"/>
          <bgColor rgb="FF008000"/>
        </patternFill>
      </fill>
      <alignment horizontal="center" vertical="bottom" textRotation="0" wrapText="1" indent="0" justifyLastLine="0" shrinkToFit="0" readingOrder="0"/>
    </dxf>
    <dxf>
      <numFmt numFmtId="164" formatCode="&quot;$&quot;#,##0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  <name val="Arial"/>
        <scheme val="none"/>
      </font>
      <numFmt numFmtId="164" formatCode="&quot;$&quot;#,##0"/>
    </dxf>
    <dxf>
      <numFmt numFmtId="164" formatCode="&quot;$&quot;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right" vertical="bottom" textRotation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#,##0"/>
      <alignment horizontal="center" vertical="bottom" textRotation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color auto="1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color auto="1"/>
        <name val="Arial"/>
        <family val="2"/>
        <scheme val="none"/>
      </font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alignment horizontal="left" vertical="bottom" textRotation="0" wrapText="1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color auto="1"/>
        <name val="Arial"/>
        <scheme val="none"/>
      </font>
      <numFmt numFmtId="0" formatCode="General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center" vertical="bottom" textRotation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color auto="1"/>
        <name val="Arial"/>
        <scheme val="none"/>
      </font>
      <numFmt numFmtId="0" formatCode="General"/>
      <alignment horizontal="left" vertical="bottom" textRotation="0" wrapText="0" indent="0" justifyLastLine="0" shrinkToFit="0" readingOrder="0"/>
    </dxf>
    <dxf>
      <border outline="0">
        <top style="double">
          <color indexed="64"/>
        </top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</dxf>
    <dxf>
      <border outline="0"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fill>
        <patternFill patternType="solid">
          <fgColor indexed="64"/>
          <bgColor rgb="FF00800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openxmlformats.org/officeDocument/2006/relationships/powerPivotData" Target="model/item.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6:M146" totalsRowCount="1" headerRowDxfId="43" dataDxfId="41" headerRowBorderDxfId="42" tableBorderDxfId="40" totalsRowCellStyle="Total">
  <autoFilter ref="A6:M145" xr:uid="{85C46CC1-5252-4A2C-A2BB-2734A9B90F3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sortState xmlns:xlrd2="http://schemas.microsoft.com/office/spreadsheetml/2017/richdata2" ref="A7:M145">
    <sortCondition ref="A7:A145"/>
    <sortCondition ref="B7:B145"/>
    <sortCondition ref="K7:K145" customList="COE,District,Charter"/>
  </sortState>
  <tableColumns count="13">
    <tableColumn id="12" xr3:uid="{00000000-0010-0000-0000-00000C000000}" name="County Name" totalsRowLabel="Statewide Total" dataDxfId="39" totalsRowDxfId="38" totalsRowCellStyle="Total"/>
    <tableColumn id="1" xr3:uid="{F85A6E9F-3349-454A-87A1-6AA017D48EFB}" name="FI$Cal_x000a_Supplier_x000a_ID" dataDxfId="37" totalsRowDxfId="36" totalsRowCellStyle="Total"/>
    <tableColumn id="11" xr3:uid="{00000000-0010-0000-0000-00000B000000}" name="FI$Cal_x000a_Address_x000a_Sequence_x000a_ID" dataDxfId="35" totalsRowDxfId="34" totalsRowCellStyle="Total"/>
    <tableColumn id="2" xr3:uid="{63118A7C-A016-4B4C-A6CE-1FB8C0F97A20}" name="Full CDS Code" dataDxfId="33" totalsRowDxfId="32" totalsRowCellStyle="Total"/>
    <tableColumn id="3" xr3:uid="{00000000-0010-0000-0000-000003000000}" name="County_x000a_Code" dataDxfId="31" totalsRowDxfId="30" totalsRowCellStyle="Total"/>
    <tableColumn id="4" xr3:uid="{00000000-0010-0000-0000-000004000000}" name="District_x000a_Code" dataDxfId="29" totalsRowDxfId="28" totalsRowCellStyle="Total"/>
    <tableColumn id="5" xr3:uid="{00000000-0010-0000-0000-000005000000}" name="School_x000a_Code" dataDxfId="27" totalsRowDxfId="26" totalsRowCellStyle="Total"/>
    <tableColumn id="6" xr3:uid="{00000000-0010-0000-0000-000006000000}" name="Direct_x000a_Funded_x000a_Charter School_x000a_Number" dataDxfId="25" totalsRowDxfId="24" totalsRowCellStyle="Total"/>
    <tableColumn id="14" xr3:uid="{00000000-0010-0000-0000-00000E000000}" name="Service_x000a_Location_x000a_Field" dataDxfId="23" totalsRowDxfId="22" totalsRowCellStyle="Total"/>
    <tableColumn id="8" xr3:uid="{00000000-0010-0000-0000-000008000000}" name="Local Educational Agency" dataDxfId="21" totalsRowDxfId="20" totalsRowCellStyle="Total"/>
    <tableColumn id="10" xr3:uid="{00000000-0010-0000-0000-00000A000000}" name="LEA Type" dataDxfId="19" totalsRowDxfId="18" dataCellStyle="Currency" totalsRowCellStyle="Total"/>
    <tableColumn id="15" xr3:uid="{00000000-0010-0000-0000-00000F000000}" name="_x000a_2024–25_x000a_Revised Final_x000a_Allocation_x000a_Amount" totalsRowFunction="sum" dataDxfId="17" totalsRowDxfId="16" totalsRowCellStyle="Total"/>
    <tableColumn id="7" xr3:uid="{7CCE96C0-828A-42CD-92DD-36CCCF9BE67B}" name="9th_x000a_Apportionment" totalsRowFunction="sum" dataDxfId="15" totalsRowDxfId="14" totalsRowCellStyle="Tot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Schedule of the Ninth Apportionment for Title IV, Part A, Subpart 1 for fiscal year 2024-25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le14" displayName="Table14" ref="A5:E38" totalsRowCount="1" headerRowDxfId="13" dataDxfId="11" headerRowBorderDxfId="12" tableBorderDxfId="10" totalsRowCellStyle="Total">
  <sortState xmlns:xlrd2="http://schemas.microsoft.com/office/spreadsheetml/2017/richdata2" ref="A6:D363">
    <sortCondition ref="A38:A363"/>
  </sortState>
  <tableColumns count="5">
    <tableColumn id="1" xr3:uid="{00000000-0010-0000-0100-000001000000}" name="County _x000a_Code" totalsRowLabel="Statewide Total" dataDxfId="9" totalsRowDxfId="8" totalsRowCellStyle="Total"/>
    <tableColumn id="12" xr3:uid="{00000000-0010-0000-0100-00000C000000}" name="County _x000a_Treasurer" dataDxfId="7" totalsRowDxfId="6" totalsRowCellStyle="Total"/>
    <tableColumn id="8" xr3:uid="{00000000-0010-0000-0100-000008000000}" name="Invoice #" dataDxfId="5" totalsRowDxfId="4" totalsRowCellStyle="Total"/>
    <tableColumn id="10" xr3:uid="{00000000-0010-0000-0100-00000A000000}" name="County _x000a_Total" totalsRowFunction="sum" dataDxfId="3" totalsRowDxfId="2" dataCellStyle="Currency" totalsRowCellStyle="Total"/>
    <tableColumn id="2" xr3:uid="{3F007047-44DB-423C-9149-7F414974A638}" name="Voucher #" dataDxfId="1" totalsRowDxfId="0" totalsRowCellStyle="Tot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County Summary of the Ninth Apportionment for Title IV, Part A, Subpart 1 for fiscal year 2024-25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9"/>
  <sheetViews>
    <sheetView tabSelected="1" zoomScaleNormal="100" workbookViewId="0">
      <pane ySplit="6" topLeftCell="A7" activePane="bottomLeft" state="frozen"/>
      <selection pane="bottomLeft"/>
    </sheetView>
  </sheetViews>
  <sheetFormatPr defaultColWidth="8.88671875" defaultRowHeight="15" x14ac:dyDescent="0.2"/>
  <cols>
    <col min="1" max="1" width="20.77734375" style="2" customWidth="1"/>
    <col min="2" max="2" width="11" style="2" bestFit="1" customWidth="1"/>
    <col min="3" max="3" width="9.5546875" style="2" bestFit="1" customWidth="1"/>
    <col min="4" max="4" width="15.109375" style="2" bestFit="1" customWidth="1"/>
    <col min="5" max="5" width="7.21875" style="2" bestFit="1" customWidth="1"/>
    <col min="6" max="6" width="7" style="3" bestFit="1" customWidth="1"/>
    <col min="7" max="7" width="8" style="3" bestFit="1" customWidth="1"/>
    <col min="8" max="8" width="13.88671875" style="3" bestFit="1" customWidth="1"/>
    <col min="9" max="9" width="8.44140625" style="3" bestFit="1" customWidth="1"/>
    <col min="10" max="10" width="47.88671875" style="8" bestFit="1" customWidth="1"/>
    <col min="11" max="11" width="9.21875" style="7" bestFit="1" customWidth="1"/>
    <col min="12" max="12" width="12.44140625" style="4" bestFit="1" customWidth="1"/>
    <col min="13" max="13" width="13.77734375" style="1" bestFit="1" customWidth="1"/>
    <col min="14" max="16384" width="8.88671875" style="1"/>
  </cols>
  <sheetData>
    <row r="1" spans="1:13" ht="23.25" x14ac:dyDescent="0.35">
      <c r="A1" s="19" t="s">
        <v>336</v>
      </c>
      <c r="B1" s="16"/>
      <c r="C1" s="11"/>
      <c r="D1" s="18"/>
      <c r="E1" s="12"/>
      <c r="F1" s="12"/>
      <c r="G1" s="12"/>
      <c r="H1" s="12"/>
      <c r="I1" s="12"/>
      <c r="J1" s="25"/>
      <c r="K1" s="5"/>
      <c r="L1" s="10"/>
    </row>
    <row r="2" spans="1:13" ht="20.25" x14ac:dyDescent="0.3">
      <c r="A2" s="60" t="s">
        <v>10</v>
      </c>
      <c r="B2" s="16"/>
      <c r="C2" s="11"/>
      <c r="D2" s="18"/>
      <c r="E2" s="12"/>
      <c r="F2" s="12" t="s">
        <v>13</v>
      </c>
      <c r="G2" s="12"/>
      <c r="H2" s="12"/>
      <c r="I2" s="12"/>
      <c r="J2" s="25"/>
      <c r="K2" s="5"/>
      <c r="L2" s="10"/>
    </row>
    <row r="3" spans="1:13" ht="18" x14ac:dyDescent="0.25">
      <c r="A3" s="61" t="s">
        <v>11</v>
      </c>
      <c r="B3" s="16"/>
      <c r="C3" s="11"/>
      <c r="D3" s="18"/>
      <c r="E3" s="12"/>
      <c r="F3" s="12"/>
      <c r="G3" s="12"/>
      <c r="H3" s="12"/>
      <c r="I3" s="12"/>
      <c r="J3" s="25" t="s">
        <v>13</v>
      </c>
      <c r="K3" s="5"/>
      <c r="L3" s="10"/>
    </row>
    <row r="4" spans="1:13" ht="18" x14ac:dyDescent="0.25">
      <c r="A4" s="40" t="s">
        <v>19</v>
      </c>
      <c r="B4" s="16"/>
      <c r="C4" s="11"/>
      <c r="D4" s="18"/>
      <c r="E4" s="12"/>
      <c r="F4" s="12"/>
      <c r="G4" s="12"/>
      <c r="H4" s="12"/>
      <c r="I4" s="12"/>
      <c r="J4" s="25" t="s">
        <v>13</v>
      </c>
      <c r="K4" s="5"/>
      <c r="L4" s="10"/>
    </row>
    <row r="5" spans="1:13" ht="18" x14ac:dyDescent="0.25">
      <c r="A5" s="1" t="s">
        <v>667</v>
      </c>
      <c r="B5" s="16"/>
      <c r="C5" s="11"/>
      <c r="D5" s="18"/>
      <c r="E5" s="12"/>
      <c r="F5" s="12"/>
      <c r="G5" s="12"/>
      <c r="H5" s="12"/>
      <c r="I5" s="12"/>
      <c r="J5" s="22"/>
      <c r="K5" s="5"/>
      <c r="L5" s="10"/>
    </row>
    <row r="6" spans="1:13" ht="78.75" x14ac:dyDescent="0.25">
      <c r="A6" s="43" t="s">
        <v>109</v>
      </c>
      <c r="B6" s="43" t="s">
        <v>18</v>
      </c>
      <c r="C6" s="43" t="s">
        <v>8</v>
      </c>
      <c r="D6" s="43" t="s">
        <v>17</v>
      </c>
      <c r="E6" s="43" t="s">
        <v>0</v>
      </c>
      <c r="F6" s="43" t="s">
        <v>1</v>
      </c>
      <c r="G6" s="43" t="s">
        <v>2</v>
      </c>
      <c r="H6" s="43" t="s">
        <v>3</v>
      </c>
      <c r="I6" s="43" t="s">
        <v>9</v>
      </c>
      <c r="J6" s="43" t="s">
        <v>4</v>
      </c>
      <c r="K6" s="43" t="s">
        <v>110</v>
      </c>
      <c r="L6" s="44" t="s">
        <v>335</v>
      </c>
      <c r="M6" s="43" t="s">
        <v>337</v>
      </c>
    </row>
    <row r="7" spans="1:13" x14ac:dyDescent="0.2">
      <c r="A7" s="45" t="s">
        <v>20</v>
      </c>
      <c r="B7" s="14" t="s">
        <v>21</v>
      </c>
      <c r="C7" s="2">
        <v>1</v>
      </c>
      <c r="D7" s="26" t="s">
        <v>360</v>
      </c>
      <c r="E7" s="2" t="s">
        <v>22</v>
      </c>
      <c r="F7" s="2" t="s">
        <v>361</v>
      </c>
      <c r="G7" s="2" t="s">
        <v>23</v>
      </c>
      <c r="H7" s="2" t="s">
        <v>24</v>
      </c>
      <c r="I7" s="2" t="s">
        <v>361</v>
      </c>
      <c r="J7" s="1" t="s">
        <v>362</v>
      </c>
      <c r="K7" s="28" t="s">
        <v>111</v>
      </c>
      <c r="L7" s="46">
        <v>76164</v>
      </c>
      <c r="M7" s="4">
        <v>2868</v>
      </c>
    </row>
    <row r="8" spans="1:13" x14ac:dyDescent="0.2">
      <c r="A8" s="45" t="s">
        <v>20</v>
      </c>
      <c r="B8" s="14" t="s">
        <v>21</v>
      </c>
      <c r="C8" s="2">
        <v>1</v>
      </c>
      <c r="D8" s="26" t="s">
        <v>444</v>
      </c>
      <c r="E8" s="2" t="s">
        <v>22</v>
      </c>
      <c r="F8" s="2" t="s">
        <v>25</v>
      </c>
      <c r="G8" s="2" t="s">
        <v>23</v>
      </c>
      <c r="H8" s="2" t="s">
        <v>24</v>
      </c>
      <c r="I8" s="2" t="s">
        <v>25</v>
      </c>
      <c r="J8" s="1" t="s">
        <v>445</v>
      </c>
      <c r="K8" s="28" t="s">
        <v>111</v>
      </c>
      <c r="L8" s="46">
        <v>1604411</v>
      </c>
      <c r="M8" s="4">
        <v>36864</v>
      </c>
    </row>
    <row r="9" spans="1:13" x14ac:dyDescent="0.2">
      <c r="A9" s="45" t="s">
        <v>20</v>
      </c>
      <c r="B9" s="14" t="s">
        <v>21</v>
      </c>
      <c r="C9" s="2">
        <v>1</v>
      </c>
      <c r="D9" s="26" t="s">
        <v>533</v>
      </c>
      <c r="E9" s="2" t="s">
        <v>22</v>
      </c>
      <c r="F9" s="2" t="s">
        <v>26</v>
      </c>
      <c r="G9" s="2" t="s">
        <v>534</v>
      </c>
      <c r="H9" s="2" t="s">
        <v>535</v>
      </c>
      <c r="I9" s="2" t="s">
        <v>536</v>
      </c>
      <c r="J9" s="1" t="s">
        <v>537</v>
      </c>
      <c r="K9" s="28" t="s">
        <v>112</v>
      </c>
      <c r="L9" s="46">
        <v>10000</v>
      </c>
      <c r="M9" s="4">
        <v>959</v>
      </c>
    </row>
    <row r="10" spans="1:13" x14ac:dyDescent="0.2">
      <c r="A10" s="45" t="s">
        <v>20</v>
      </c>
      <c r="B10" s="14" t="s">
        <v>21</v>
      </c>
      <c r="C10" s="2">
        <v>1</v>
      </c>
      <c r="D10" s="26" t="s">
        <v>538</v>
      </c>
      <c r="E10" s="2" t="s">
        <v>22</v>
      </c>
      <c r="F10" s="2" t="s">
        <v>26</v>
      </c>
      <c r="G10" s="2" t="s">
        <v>539</v>
      </c>
      <c r="H10" s="2" t="s">
        <v>540</v>
      </c>
      <c r="I10" s="2" t="s">
        <v>541</v>
      </c>
      <c r="J10" s="1" t="s">
        <v>542</v>
      </c>
      <c r="K10" s="28" t="s">
        <v>112</v>
      </c>
      <c r="L10" s="46">
        <v>15751</v>
      </c>
      <c r="M10" s="4">
        <v>74</v>
      </c>
    </row>
    <row r="11" spans="1:13" x14ac:dyDescent="0.2">
      <c r="A11" s="47" t="s">
        <v>20</v>
      </c>
      <c r="B11" s="14" t="s">
        <v>21</v>
      </c>
      <c r="C11" s="48">
        <v>1</v>
      </c>
      <c r="D11" s="26" t="s">
        <v>558</v>
      </c>
      <c r="E11" s="2" t="s">
        <v>22</v>
      </c>
      <c r="F11" s="2" t="s">
        <v>25</v>
      </c>
      <c r="G11" s="2" t="s">
        <v>559</v>
      </c>
      <c r="H11" s="2" t="s">
        <v>560</v>
      </c>
      <c r="I11" s="2" t="s">
        <v>561</v>
      </c>
      <c r="J11" s="1" t="s">
        <v>562</v>
      </c>
      <c r="K11" s="32" t="s">
        <v>112</v>
      </c>
      <c r="L11" s="46">
        <v>10000</v>
      </c>
      <c r="M11" s="49">
        <v>7500</v>
      </c>
    </row>
    <row r="12" spans="1:13" x14ac:dyDescent="0.2">
      <c r="A12" s="45" t="s">
        <v>20</v>
      </c>
      <c r="B12" s="14" t="s">
        <v>21</v>
      </c>
      <c r="C12" s="2">
        <v>1</v>
      </c>
      <c r="D12" s="26" t="s">
        <v>585</v>
      </c>
      <c r="E12" s="2" t="s">
        <v>22</v>
      </c>
      <c r="F12" s="2" t="s">
        <v>25</v>
      </c>
      <c r="G12" s="2" t="s">
        <v>586</v>
      </c>
      <c r="H12" s="2" t="s">
        <v>587</v>
      </c>
      <c r="I12" s="2" t="s">
        <v>588</v>
      </c>
      <c r="J12" s="1" t="s">
        <v>589</v>
      </c>
      <c r="K12" s="28" t="s">
        <v>112</v>
      </c>
      <c r="L12" s="46">
        <v>19827</v>
      </c>
      <c r="M12" s="4">
        <v>2464</v>
      </c>
    </row>
    <row r="13" spans="1:13" x14ac:dyDescent="0.2">
      <c r="A13" s="45" t="s">
        <v>27</v>
      </c>
      <c r="B13" s="14" t="s">
        <v>28</v>
      </c>
      <c r="C13" s="2">
        <v>5</v>
      </c>
      <c r="D13" s="26" t="s">
        <v>225</v>
      </c>
      <c r="E13" s="2" t="s">
        <v>29</v>
      </c>
      <c r="F13" s="2" t="s">
        <v>30</v>
      </c>
      <c r="G13" s="2" t="s">
        <v>23</v>
      </c>
      <c r="H13" s="2" t="s">
        <v>24</v>
      </c>
      <c r="I13" s="2" t="s">
        <v>30</v>
      </c>
      <c r="J13" s="1" t="s">
        <v>226</v>
      </c>
      <c r="K13" s="28" t="s">
        <v>111</v>
      </c>
      <c r="L13" s="46">
        <v>268713</v>
      </c>
      <c r="M13" s="4">
        <v>93500</v>
      </c>
    </row>
    <row r="14" spans="1:13" x14ac:dyDescent="0.2">
      <c r="A14" s="47" t="s">
        <v>27</v>
      </c>
      <c r="B14" s="14" t="s">
        <v>28</v>
      </c>
      <c r="C14" s="48">
        <v>5</v>
      </c>
      <c r="D14" s="26" t="s">
        <v>171</v>
      </c>
      <c r="E14" s="2" t="s">
        <v>29</v>
      </c>
      <c r="F14" s="2" t="s">
        <v>119</v>
      </c>
      <c r="G14" s="2" t="s">
        <v>23</v>
      </c>
      <c r="H14" s="2" t="s">
        <v>24</v>
      </c>
      <c r="I14" s="2" t="s">
        <v>119</v>
      </c>
      <c r="J14" s="1" t="s">
        <v>172</v>
      </c>
      <c r="K14" s="32" t="s">
        <v>111</v>
      </c>
      <c r="L14" s="46">
        <v>134939</v>
      </c>
      <c r="M14" s="49">
        <v>38897</v>
      </c>
    </row>
    <row r="15" spans="1:13" x14ac:dyDescent="0.2">
      <c r="A15" s="45" t="s">
        <v>31</v>
      </c>
      <c r="B15" s="14" t="s">
        <v>32</v>
      </c>
      <c r="C15" s="2">
        <v>50</v>
      </c>
      <c r="D15" s="26" t="s">
        <v>164</v>
      </c>
      <c r="E15" s="2" t="s">
        <v>33</v>
      </c>
      <c r="F15" s="2" t="s">
        <v>165</v>
      </c>
      <c r="G15" s="2" t="s">
        <v>23</v>
      </c>
      <c r="H15" s="2" t="s">
        <v>24</v>
      </c>
      <c r="I15" s="2" t="s">
        <v>165</v>
      </c>
      <c r="J15" s="1" t="s">
        <v>166</v>
      </c>
      <c r="K15" s="28" t="s">
        <v>111</v>
      </c>
      <c r="L15" s="46">
        <v>37317</v>
      </c>
      <c r="M15" s="4">
        <v>6356</v>
      </c>
    </row>
    <row r="16" spans="1:13" x14ac:dyDescent="0.2">
      <c r="A16" s="45" t="s">
        <v>31</v>
      </c>
      <c r="B16" s="14" t="s">
        <v>32</v>
      </c>
      <c r="C16" s="2">
        <v>50</v>
      </c>
      <c r="D16" s="26" t="s">
        <v>319</v>
      </c>
      <c r="E16" s="2" t="s">
        <v>33</v>
      </c>
      <c r="F16" s="2" t="s">
        <v>34</v>
      </c>
      <c r="G16" s="2" t="s">
        <v>23</v>
      </c>
      <c r="H16" s="2" t="s">
        <v>24</v>
      </c>
      <c r="I16" s="2" t="s">
        <v>34</v>
      </c>
      <c r="J16" s="1" t="s">
        <v>320</v>
      </c>
      <c r="K16" s="28" t="s">
        <v>111</v>
      </c>
      <c r="L16" s="46">
        <v>810753</v>
      </c>
      <c r="M16" s="4">
        <v>185573</v>
      </c>
    </row>
    <row r="17" spans="1:13" x14ac:dyDescent="0.2">
      <c r="A17" s="45" t="s">
        <v>31</v>
      </c>
      <c r="B17" s="14" t="s">
        <v>32</v>
      </c>
      <c r="C17" s="2">
        <v>50</v>
      </c>
      <c r="D17" s="26" t="s">
        <v>574</v>
      </c>
      <c r="E17" s="2" t="s">
        <v>33</v>
      </c>
      <c r="F17" s="2" t="s">
        <v>575</v>
      </c>
      <c r="G17" s="2" t="s">
        <v>576</v>
      </c>
      <c r="H17" s="2" t="s">
        <v>577</v>
      </c>
      <c r="I17" s="2" t="s">
        <v>578</v>
      </c>
      <c r="J17" s="1" t="s">
        <v>579</v>
      </c>
      <c r="K17" s="28" t="s">
        <v>112</v>
      </c>
      <c r="L17" s="46">
        <v>10000</v>
      </c>
      <c r="M17" s="4">
        <v>5000</v>
      </c>
    </row>
    <row r="18" spans="1:13" x14ac:dyDescent="0.2">
      <c r="A18" s="45" t="s">
        <v>31</v>
      </c>
      <c r="B18" s="14" t="s">
        <v>32</v>
      </c>
      <c r="C18" s="2">
        <v>50</v>
      </c>
      <c r="D18" s="26" t="s">
        <v>191</v>
      </c>
      <c r="E18" s="2" t="s">
        <v>33</v>
      </c>
      <c r="F18" s="2" t="s">
        <v>120</v>
      </c>
      <c r="G18" s="2" t="s">
        <v>192</v>
      </c>
      <c r="H18" s="2" t="s">
        <v>193</v>
      </c>
      <c r="I18" s="2" t="s">
        <v>194</v>
      </c>
      <c r="J18" s="1" t="s">
        <v>195</v>
      </c>
      <c r="K18" s="28" t="s">
        <v>112</v>
      </c>
      <c r="L18" s="46">
        <v>13030</v>
      </c>
      <c r="M18" s="4">
        <v>784</v>
      </c>
    </row>
    <row r="19" spans="1:13" x14ac:dyDescent="0.2">
      <c r="A19" s="45" t="s">
        <v>31</v>
      </c>
      <c r="B19" s="14" t="s">
        <v>32</v>
      </c>
      <c r="C19" s="2">
        <v>50</v>
      </c>
      <c r="D19" s="26" t="s">
        <v>330</v>
      </c>
      <c r="E19" s="2" t="s">
        <v>33</v>
      </c>
      <c r="F19" s="2" t="s">
        <v>331</v>
      </c>
      <c r="G19" s="2" t="s">
        <v>332</v>
      </c>
      <c r="H19" s="2">
        <v>1441</v>
      </c>
      <c r="I19" s="2" t="s">
        <v>333</v>
      </c>
      <c r="J19" s="1" t="s">
        <v>334</v>
      </c>
      <c r="K19" s="28" t="s">
        <v>112</v>
      </c>
      <c r="L19" s="46">
        <v>10000</v>
      </c>
      <c r="M19" s="4">
        <v>2500</v>
      </c>
    </row>
    <row r="20" spans="1:13" x14ac:dyDescent="0.2">
      <c r="A20" s="45" t="s">
        <v>321</v>
      </c>
      <c r="B20" s="14" t="s">
        <v>322</v>
      </c>
      <c r="C20" s="2">
        <v>1</v>
      </c>
      <c r="D20" s="26" t="s">
        <v>323</v>
      </c>
      <c r="E20" s="2" t="s">
        <v>324</v>
      </c>
      <c r="F20" s="2" t="s">
        <v>325</v>
      </c>
      <c r="G20" s="2" t="s">
        <v>326</v>
      </c>
      <c r="H20" s="2" t="s">
        <v>327</v>
      </c>
      <c r="I20" s="2" t="s">
        <v>328</v>
      </c>
      <c r="J20" s="1" t="s">
        <v>329</v>
      </c>
      <c r="K20" s="28" t="s">
        <v>112</v>
      </c>
      <c r="L20" s="46">
        <v>10000</v>
      </c>
      <c r="M20" s="4">
        <v>2500</v>
      </c>
    </row>
    <row r="21" spans="1:13" x14ac:dyDescent="0.2">
      <c r="A21" s="45" t="s">
        <v>35</v>
      </c>
      <c r="B21" s="14" t="s">
        <v>36</v>
      </c>
      <c r="C21" s="2">
        <v>10</v>
      </c>
      <c r="D21" s="26" t="s">
        <v>178</v>
      </c>
      <c r="E21" s="2" t="s">
        <v>37</v>
      </c>
      <c r="F21" s="2" t="s">
        <v>38</v>
      </c>
      <c r="G21" s="2" t="s">
        <v>23</v>
      </c>
      <c r="H21" s="2" t="s">
        <v>24</v>
      </c>
      <c r="I21" s="2" t="s">
        <v>38</v>
      </c>
      <c r="J21" s="1" t="s">
        <v>179</v>
      </c>
      <c r="K21" s="28" t="s">
        <v>113</v>
      </c>
      <c r="L21" s="46">
        <v>122035</v>
      </c>
      <c r="M21" s="4">
        <v>30509</v>
      </c>
    </row>
    <row r="22" spans="1:13" x14ac:dyDescent="0.2">
      <c r="A22" s="50" t="s">
        <v>35</v>
      </c>
      <c r="B22" s="51" t="s">
        <v>36</v>
      </c>
      <c r="C22" s="52">
        <v>10</v>
      </c>
      <c r="D22" s="26" t="s">
        <v>378</v>
      </c>
      <c r="E22" s="2" t="s">
        <v>37</v>
      </c>
      <c r="F22" s="2" t="s">
        <v>379</v>
      </c>
      <c r="G22" s="2" t="s">
        <v>23</v>
      </c>
      <c r="H22" s="2" t="s">
        <v>24</v>
      </c>
      <c r="I22" s="2" t="s">
        <v>379</v>
      </c>
      <c r="J22" s="1" t="s">
        <v>380</v>
      </c>
      <c r="K22" s="27" t="s">
        <v>111</v>
      </c>
      <c r="L22" s="46">
        <v>229608</v>
      </c>
      <c r="M22" s="4">
        <v>15383</v>
      </c>
    </row>
    <row r="23" spans="1:13" x14ac:dyDescent="0.2">
      <c r="A23" s="45" t="s">
        <v>35</v>
      </c>
      <c r="B23" s="14" t="s">
        <v>36</v>
      </c>
      <c r="C23" s="2">
        <v>10</v>
      </c>
      <c r="D23" s="26" t="s">
        <v>237</v>
      </c>
      <c r="E23" s="2" t="s">
        <v>37</v>
      </c>
      <c r="F23" s="2" t="s">
        <v>238</v>
      </c>
      <c r="G23" s="2" t="s">
        <v>23</v>
      </c>
      <c r="H23" s="2" t="s">
        <v>24</v>
      </c>
      <c r="I23" s="2" t="s">
        <v>238</v>
      </c>
      <c r="J23" s="1" t="s">
        <v>170</v>
      </c>
      <c r="K23" s="28" t="s">
        <v>111</v>
      </c>
      <c r="L23" s="46">
        <v>24999</v>
      </c>
      <c r="M23" s="4">
        <v>8453</v>
      </c>
    </row>
    <row r="24" spans="1:13" x14ac:dyDescent="0.2">
      <c r="A24" s="45" t="s">
        <v>35</v>
      </c>
      <c r="B24" s="14" t="s">
        <v>36</v>
      </c>
      <c r="C24" s="2">
        <v>10</v>
      </c>
      <c r="D24" s="26" t="s">
        <v>316</v>
      </c>
      <c r="E24" s="2" t="s">
        <v>37</v>
      </c>
      <c r="F24" s="2" t="s">
        <v>317</v>
      </c>
      <c r="G24" s="2" t="s">
        <v>23</v>
      </c>
      <c r="H24" s="2" t="s">
        <v>24</v>
      </c>
      <c r="I24" s="2" t="s">
        <v>317</v>
      </c>
      <c r="J24" s="1" t="s">
        <v>318</v>
      </c>
      <c r="K24" s="28" t="s">
        <v>111</v>
      </c>
      <c r="L24" s="46">
        <v>195785</v>
      </c>
      <c r="M24" s="4">
        <v>19240</v>
      </c>
    </row>
    <row r="25" spans="1:13" x14ac:dyDescent="0.2">
      <c r="A25" s="45" t="s">
        <v>35</v>
      </c>
      <c r="B25" s="14" t="s">
        <v>36</v>
      </c>
      <c r="C25" s="2">
        <v>10</v>
      </c>
      <c r="D25" s="26" t="s">
        <v>621</v>
      </c>
      <c r="E25" s="2" t="s">
        <v>37</v>
      </c>
      <c r="F25" s="2" t="s">
        <v>622</v>
      </c>
      <c r="G25" s="2" t="s">
        <v>623</v>
      </c>
      <c r="H25" s="2" t="s">
        <v>624</v>
      </c>
      <c r="I25" s="2" t="s">
        <v>625</v>
      </c>
      <c r="J25" s="1" t="s">
        <v>626</v>
      </c>
      <c r="K25" s="28" t="s">
        <v>112</v>
      </c>
      <c r="L25" s="46">
        <v>10000</v>
      </c>
      <c r="M25" s="4">
        <v>7500</v>
      </c>
    </row>
    <row r="26" spans="1:13" x14ac:dyDescent="0.2">
      <c r="A26" s="45" t="s">
        <v>39</v>
      </c>
      <c r="B26" s="14" t="s">
        <v>40</v>
      </c>
      <c r="C26" s="2">
        <v>2</v>
      </c>
      <c r="D26" s="26" t="s">
        <v>505</v>
      </c>
      <c r="E26" s="2" t="s">
        <v>41</v>
      </c>
      <c r="F26" s="2" t="s">
        <v>506</v>
      </c>
      <c r="G26" s="2" t="s">
        <v>23</v>
      </c>
      <c r="H26" s="2" t="s">
        <v>24</v>
      </c>
      <c r="I26" s="2" t="s">
        <v>506</v>
      </c>
      <c r="J26" s="1" t="s">
        <v>507</v>
      </c>
      <c r="K26" s="28" t="s">
        <v>113</v>
      </c>
      <c r="L26" s="46">
        <v>112481</v>
      </c>
      <c r="M26" s="4">
        <v>28120</v>
      </c>
    </row>
    <row r="27" spans="1:13" x14ac:dyDescent="0.2">
      <c r="A27" s="45" t="s">
        <v>39</v>
      </c>
      <c r="B27" s="14" t="s">
        <v>40</v>
      </c>
      <c r="C27" s="2">
        <v>2</v>
      </c>
      <c r="D27" s="26" t="s">
        <v>345</v>
      </c>
      <c r="E27" s="2" t="s">
        <v>41</v>
      </c>
      <c r="F27" s="2" t="s">
        <v>346</v>
      </c>
      <c r="G27" s="2" t="s">
        <v>23</v>
      </c>
      <c r="H27" s="2" t="s">
        <v>24</v>
      </c>
      <c r="I27" s="2" t="s">
        <v>346</v>
      </c>
      <c r="J27" s="1" t="s">
        <v>347</v>
      </c>
      <c r="K27" s="28" t="s">
        <v>111</v>
      </c>
      <c r="L27" s="46">
        <v>196986</v>
      </c>
      <c r="M27" s="4">
        <v>30016</v>
      </c>
    </row>
    <row r="28" spans="1:13" x14ac:dyDescent="0.2">
      <c r="A28" s="45" t="s">
        <v>39</v>
      </c>
      <c r="B28" s="14" t="s">
        <v>40</v>
      </c>
      <c r="C28" s="2">
        <v>2</v>
      </c>
      <c r="D28" s="26" t="s">
        <v>354</v>
      </c>
      <c r="E28" s="2" t="s">
        <v>41</v>
      </c>
      <c r="F28" s="2" t="s">
        <v>355</v>
      </c>
      <c r="G28" s="2" t="s">
        <v>23</v>
      </c>
      <c r="H28" s="2" t="s">
        <v>24</v>
      </c>
      <c r="I28" s="2" t="s">
        <v>355</v>
      </c>
      <c r="J28" s="1" t="s">
        <v>356</v>
      </c>
      <c r="K28" s="28" t="s">
        <v>111</v>
      </c>
      <c r="L28" s="46">
        <v>133520</v>
      </c>
      <c r="M28" s="4">
        <v>23026</v>
      </c>
    </row>
    <row r="29" spans="1:13" x14ac:dyDescent="0.2">
      <c r="A29" s="45" t="s">
        <v>39</v>
      </c>
      <c r="B29" s="14" t="s">
        <v>40</v>
      </c>
      <c r="C29" s="2">
        <v>2</v>
      </c>
      <c r="D29" s="26" t="s">
        <v>366</v>
      </c>
      <c r="E29" s="2" t="s">
        <v>41</v>
      </c>
      <c r="F29" s="2" t="s">
        <v>367</v>
      </c>
      <c r="G29" s="2" t="s">
        <v>23</v>
      </c>
      <c r="H29" s="2" t="s">
        <v>24</v>
      </c>
      <c r="I29" s="2" t="s">
        <v>367</v>
      </c>
      <c r="J29" s="1" t="s">
        <v>368</v>
      </c>
      <c r="K29" s="28" t="s">
        <v>111</v>
      </c>
      <c r="L29" s="46">
        <v>20991</v>
      </c>
      <c r="M29" s="4">
        <v>17755</v>
      </c>
    </row>
    <row r="30" spans="1:13" x14ac:dyDescent="0.2">
      <c r="A30" s="45" t="s">
        <v>39</v>
      </c>
      <c r="B30" s="14" t="s">
        <v>40</v>
      </c>
      <c r="C30" s="2">
        <v>2</v>
      </c>
      <c r="D30" s="26" t="s">
        <v>384</v>
      </c>
      <c r="E30" s="2" t="s">
        <v>41</v>
      </c>
      <c r="F30" s="2" t="s">
        <v>385</v>
      </c>
      <c r="G30" s="2" t="s">
        <v>23</v>
      </c>
      <c r="H30" s="2" t="s">
        <v>24</v>
      </c>
      <c r="I30" s="2" t="s">
        <v>385</v>
      </c>
      <c r="J30" s="1" t="s">
        <v>386</v>
      </c>
      <c r="K30" s="28" t="s">
        <v>111</v>
      </c>
      <c r="L30" s="46">
        <v>152335</v>
      </c>
      <c r="M30" s="4">
        <v>1623</v>
      </c>
    </row>
    <row r="31" spans="1:13" x14ac:dyDescent="0.2">
      <c r="A31" s="45" t="s">
        <v>39</v>
      </c>
      <c r="B31" s="14" t="s">
        <v>40</v>
      </c>
      <c r="C31" s="2">
        <v>2</v>
      </c>
      <c r="D31" s="26" t="s">
        <v>387</v>
      </c>
      <c r="E31" s="2" t="s">
        <v>41</v>
      </c>
      <c r="F31" s="2" t="s">
        <v>388</v>
      </c>
      <c r="G31" s="2" t="s">
        <v>23</v>
      </c>
      <c r="H31" s="2" t="s">
        <v>24</v>
      </c>
      <c r="I31" s="2" t="s">
        <v>388</v>
      </c>
      <c r="J31" s="1" t="s">
        <v>389</v>
      </c>
      <c r="K31" s="28" t="s">
        <v>111</v>
      </c>
      <c r="L31" s="46">
        <v>13296</v>
      </c>
      <c r="M31" s="4">
        <v>1034</v>
      </c>
    </row>
    <row r="32" spans="1:13" x14ac:dyDescent="0.2">
      <c r="A32" s="45" t="s">
        <v>39</v>
      </c>
      <c r="B32" s="14" t="s">
        <v>40</v>
      </c>
      <c r="C32" s="2">
        <v>2</v>
      </c>
      <c r="D32" s="26" t="s">
        <v>141</v>
      </c>
      <c r="E32" s="2" t="s">
        <v>41</v>
      </c>
      <c r="F32" s="2" t="s">
        <v>142</v>
      </c>
      <c r="G32" s="2" t="s">
        <v>23</v>
      </c>
      <c r="H32" s="2" t="s">
        <v>24</v>
      </c>
      <c r="I32" s="2" t="s">
        <v>142</v>
      </c>
      <c r="J32" s="1" t="s">
        <v>143</v>
      </c>
      <c r="K32" s="28" t="s">
        <v>111</v>
      </c>
      <c r="L32" s="46">
        <v>348084</v>
      </c>
      <c r="M32" s="4">
        <v>29159</v>
      </c>
    </row>
    <row r="33" spans="1:13" x14ac:dyDescent="0.2">
      <c r="A33" s="45" t="s">
        <v>39</v>
      </c>
      <c r="B33" s="14" t="s">
        <v>40</v>
      </c>
      <c r="C33" s="2">
        <v>2</v>
      </c>
      <c r="D33" s="26" t="s">
        <v>479</v>
      </c>
      <c r="E33" s="2" t="s">
        <v>41</v>
      </c>
      <c r="F33" s="2" t="s">
        <v>480</v>
      </c>
      <c r="G33" s="2" t="s">
        <v>23</v>
      </c>
      <c r="H33" s="2" t="s">
        <v>24</v>
      </c>
      <c r="I33" s="2" t="s">
        <v>480</v>
      </c>
      <c r="J33" s="1" t="s">
        <v>481</v>
      </c>
      <c r="K33" s="28" t="s">
        <v>111</v>
      </c>
      <c r="L33" s="46">
        <v>114502</v>
      </c>
      <c r="M33" s="4">
        <v>25771</v>
      </c>
    </row>
    <row r="34" spans="1:13" x14ac:dyDescent="0.2">
      <c r="A34" s="45" t="s">
        <v>42</v>
      </c>
      <c r="B34" s="14" t="s">
        <v>43</v>
      </c>
      <c r="C34" s="2">
        <v>22</v>
      </c>
      <c r="D34" s="26" t="s">
        <v>155</v>
      </c>
      <c r="E34" s="2" t="s">
        <v>44</v>
      </c>
      <c r="F34" s="2" t="s">
        <v>156</v>
      </c>
      <c r="G34" s="2" t="s">
        <v>23</v>
      </c>
      <c r="H34" s="2" t="s">
        <v>24</v>
      </c>
      <c r="I34" s="2" t="s">
        <v>156</v>
      </c>
      <c r="J34" s="1" t="s">
        <v>157</v>
      </c>
      <c r="K34" s="28" t="s">
        <v>111</v>
      </c>
      <c r="L34" s="46">
        <v>24926</v>
      </c>
      <c r="M34" s="4">
        <v>12157</v>
      </c>
    </row>
    <row r="35" spans="1:13" x14ac:dyDescent="0.2">
      <c r="A35" s="45" t="s">
        <v>42</v>
      </c>
      <c r="B35" s="14" t="s">
        <v>43</v>
      </c>
      <c r="C35" s="2">
        <v>22</v>
      </c>
      <c r="D35" s="26" t="s">
        <v>432</v>
      </c>
      <c r="E35" s="2" t="s">
        <v>44</v>
      </c>
      <c r="F35" s="2" t="s">
        <v>433</v>
      </c>
      <c r="G35" s="2" t="s">
        <v>23</v>
      </c>
      <c r="H35" s="2" t="s">
        <v>24</v>
      </c>
      <c r="I35" s="2" t="s">
        <v>433</v>
      </c>
      <c r="J35" s="1" t="s">
        <v>434</v>
      </c>
      <c r="K35" s="28" t="s">
        <v>111</v>
      </c>
      <c r="L35" s="46">
        <v>40852</v>
      </c>
      <c r="M35" s="4">
        <v>10213</v>
      </c>
    </row>
    <row r="36" spans="1:13" x14ac:dyDescent="0.2">
      <c r="A36" s="45" t="s">
        <v>420</v>
      </c>
      <c r="B36" s="14" t="s">
        <v>421</v>
      </c>
      <c r="C36" s="2">
        <v>5</v>
      </c>
      <c r="D36" s="26" t="s">
        <v>422</v>
      </c>
      <c r="E36" s="2" t="s">
        <v>423</v>
      </c>
      <c r="F36" s="2" t="s">
        <v>424</v>
      </c>
      <c r="G36" s="2" t="s">
        <v>23</v>
      </c>
      <c r="H36" s="2" t="s">
        <v>24</v>
      </c>
      <c r="I36" s="2" t="s">
        <v>424</v>
      </c>
      <c r="J36" s="1" t="s">
        <v>425</v>
      </c>
      <c r="K36" s="28" t="s">
        <v>111</v>
      </c>
      <c r="L36" s="46">
        <v>167161</v>
      </c>
      <c r="M36" s="4">
        <v>22271</v>
      </c>
    </row>
    <row r="37" spans="1:13" x14ac:dyDescent="0.2">
      <c r="A37" s="45" t="s">
        <v>45</v>
      </c>
      <c r="B37" s="14" t="s">
        <v>46</v>
      </c>
      <c r="C37" s="2">
        <v>1</v>
      </c>
      <c r="D37" s="26" t="s">
        <v>402</v>
      </c>
      <c r="E37" s="2" t="s">
        <v>47</v>
      </c>
      <c r="F37" s="2" t="s">
        <v>403</v>
      </c>
      <c r="G37" s="2" t="s">
        <v>23</v>
      </c>
      <c r="H37" s="2" t="s">
        <v>24</v>
      </c>
      <c r="I37" s="2" t="s">
        <v>403</v>
      </c>
      <c r="J37" s="1" t="s">
        <v>404</v>
      </c>
      <c r="K37" s="28" t="s">
        <v>111</v>
      </c>
      <c r="L37" s="46">
        <v>10000</v>
      </c>
      <c r="M37" s="4">
        <v>14</v>
      </c>
    </row>
    <row r="38" spans="1:13" x14ac:dyDescent="0.2">
      <c r="A38" s="45" t="s">
        <v>48</v>
      </c>
      <c r="B38" s="14" t="s">
        <v>49</v>
      </c>
      <c r="C38" s="2">
        <v>1</v>
      </c>
      <c r="D38" s="26" t="s">
        <v>508</v>
      </c>
      <c r="E38" s="2" t="s">
        <v>50</v>
      </c>
      <c r="F38" s="2" t="s">
        <v>52</v>
      </c>
      <c r="G38" s="2" t="s">
        <v>23</v>
      </c>
      <c r="H38" s="2" t="s">
        <v>24</v>
      </c>
      <c r="I38" s="2" t="s">
        <v>52</v>
      </c>
      <c r="J38" s="1" t="s">
        <v>509</v>
      </c>
      <c r="K38" s="28" t="s">
        <v>113</v>
      </c>
      <c r="L38" s="46">
        <v>341918</v>
      </c>
      <c r="M38" s="4">
        <v>60467</v>
      </c>
    </row>
    <row r="39" spans="1:13" x14ac:dyDescent="0.2">
      <c r="A39" s="45" t="s">
        <v>48</v>
      </c>
      <c r="B39" s="14" t="s">
        <v>49</v>
      </c>
      <c r="C39" s="2">
        <v>1</v>
      </c>
      <c r="D39" s="26" t="s">
        <v>339</v>
      </c>
      <c r="E39" s="2" t="s">
        <v>50</v>
      </c>
      <c r="F39" s="2" t="s">
        <v>340</v>
      </c>
      <c r="G39" s="2" t="s">
        <v>23</v>
      </c>
      <c r="H39" s="2" t="s">
        <v>24</v>
      </c>
      <c r="I39" s="2" t="s">
        <v>340</v>
      </c>
      <c r="J39" s="1" t="s">
        <v>341</v>
      </c>
      <c r="K39" s="28" t="s">
        <v>111</v>
      </c>
      <c r="L39" s="46">
        <v>258666</v>
      </c>
      <c r="M39" s="4">
        <v>24616</v>
      </c>
    </row>
    <row r="40" spans="1:13" x14ac:dyDescent="0.2">
      <c r="A40" s="45" t="s">
        <v>48</v>
      </c>
      <c r="B40" s="14" t="s">
        <v>49</v>
      </c>
      <c r="C40" s="2">
        <v>1</v>
      </c>
      <c r="D40" s="26" t="s">
        <v>222</v>
      </c>
      <c r="E40" s="2" t="s">
        <v>50</v>
      </c>
      <c r="F40" s="2" t="s">
        <v>223</v>
      </c>
      <c r="G40" s="2" t="s">
        <v>23</v>
      </c>
      <c r="H40" s="2" t="s">
        <v>24</v>
      </c>
      <c r="I40" s="2" t="s">
        <v>223</v>
      </c>
      <c r="J40" s="1" t="s">
        <v>224</v>
      </c>
      <c r="K40" s="28" t="s">
        <v>111</v>
      </c>
      <c r="L40" s="46">
        <v>366672</v>
      </c>
      <c r="M40" s="4">
        <v>13953</v>
      </c>
    </row>
    <row r="41" spans="1:13" x14ac:dyDescent="0.2">
      <c r="A41" s="45" t="s">
        <v>48</v>
      </c>
      <c r="B41" s="14" t="s">
        <v>49</v>
      </c>
      <c r="C41" s="2">
        <v>1</v>
      </c>
      <c r="D41" s="26" t="s">
        <v>272</v>
      </c>
      <c r="E41" s="2" t="s">
        <v>50</v>
      </c>
      <c r="F41" s="2" t="s">
        <v>273</v>
      </c>
      <c r="G41" s="2" t="s">
        <v>23</v>
      </c>
      <c r="H41" s="2" t="s">
        <v>24</v>
      </c>
      <c r="I41" s="2" t="s">
        <v>273</v>
      </c>
      <c r="J41" s="1" t="s">
        <v>274</v>
      </c>
      <c r="K41" s="28" t="s">
        <v>111</v>
      </c>
      <c r="L41" s="46">
        <v>1125337</v>
      </c>
      <c r="M41" s="4">
        <v>35861</v>
      </c>
    </row>
    <row r="42" spans="1:13" x14ac:dyDescent="0.2">
      <c r="A42" s="45" t="s">
        <v>48</v>
      </c>
      <c r="B42" s="14" t="s">
        <v>49</v>
      </c>
      <c r="C42" s="2">
        <v>1</v>
      </c>
      <c r="D42" s="26" t="s">
        <v>381</v>
      </c>
      <c r="E42" s="2" t="s">
        <v>50</v>
      </c>
      <c r="F42" s="2" t="s">
        <v>382</v>
      </c>
      <c r="G42" s="2" t="s">
        <v>23</v>
      </c>
      <c r="H42" s="2" t="s">
        <v>24</v>
      </c>
      <c r="I42" s="2" t="s">
        <v>382</v>
      </c>
      <c r="J42" s="1" t="s">
        <v>383</v>
      </c>
      <c r="K42" s="28" t="s">
        <v>111</v>
      </c>
      <c r="L42" s="46">
        <v>200627</v>
      </c>
      <c r="M42" s="4">
        <v>40944</v>
      </c>
    </row>
    <row r="43" spans="1:13" x14ac:dyDescent="0.2">
      <c r="A43" s="45" t="s">
        <v>48</v>
      </c>
      <c r="B43" s="14" t="s">
        <v>49</v>
      </c>
      <c r="C43" s="2">
        <v>1</v>
      </c>
      <c r="D43" s="26" t="s">
        <v>158</v>
      </c>
      <c r="E43" s="2" t="s">
        <v>50</v>
      </c>
      <c r="F43" s="2" t="s">
        <v>159</v>
      </c>
      <c r="G43" s="2" t="s">
        <v>23</v>
      </c>
      <c r="H43" s="2" t="s">
        <v>24</v>
      </c>
      <c r="I43" s="2" t="s">
        <v>159</v>
      </c>
      <c r="J43" s="1" t="s">
        <v>160</v>
      </c>
      <c r="K43" s="28" t="s">
        <v>111</v>
      </c>
      <c r="L43" s="46">
        <v>50963</v>
      </c>
      <c r="M43" s="4">
        <v>12740</v>
      </c>
    </row>
    <row r="44" spans="1:13" x14ac:dyDescent="0.2">
      <c r="A44" s="45" t="s">
        <v>48</v>
      </c>
      <c r="B44" s="14" t="s">
        <v>49</v>
      </c>
      <c r="C44" s="2">
        <v>1</v>
      </c>
      <c r="D44" s="26" t="s">
        <v>417</v>
      </c>
      <c r="E44" s="2" t="s">
        <v>50</v>
      </c>
      <c r="F44" s="2" t="s">
        <v>418</v>
      </c>
      <c r="G44" s="2" t="s">
        <v>23</v>
      </c>
      <c r="H44" s="2" t="s">
        <v>24</v>
      </c>
      <c r="I44" s="2" t="s">
        <v>418</v>
      </c>
      <c r="J44" s="1" t="s">
        <v>419</v>
      </c>
      <c r="K44" s="28" t="s">
        <v>111</v>
      </c>
      <c r="L44" s="46">
        <v>120834</v>
      </c>
      <c r="M44" s="4">
        <v>30209</v>
      </c>
    </row>
    <row r="45" spans="1:13" x14ac:dyDescent="0.2">
      <c r="A45" s="45" t="s">
        <v>48</v>
      </c>
      <c r="B45" s="2" t="s">
        <v>49</v>
      </c>
      <c r="C45" s="2">
        <v>1</v>
      </c>
      <c r="D45" s="53" t="s">
        <v>435</v>
      </c>
      <c r="E45" s="2" t="s">
        <v>50</v>
      </c>
      <c r="F45" s="2" t="s">
        <v>436</v>
      </c>
      <c r="G45" s="2" t="s">
        <v>23</v>
      </c>
      <c r="H45" s="2" t="s">
        <v>24</v>
      </c>
      <c r="I45" s="2" t="s">
        <v>436</v>
      </c>
      <c r="J45" s="1" t="s">
        <v>437</v>
      </c>
      <c r="K45" s="54" t="s">
        <v>111</v>
      </c>
      <c r="L45" s="46">
        <v>423401</v>
      </c>
      <c r="M45" s="4">
        <v>105850</v>
      </c>
    </row>
    <row r="46" spans="1:13" x14ac:dyDescent="0.2">
      <c r="A46" s="45" t="s">
        <v>48</v>
      </c>
      <c r="B46" s="14" t="s">
        <v>49</v>
      </c>
      <c r="C46" s="2">
        <v>1</v>
      </c>
      <c r="D46" s="26" t="s">
        <v>438</v>
      </c>
      <c r="E46" s="2" t="s">
        <v>50</v>
      </c>
      <c r="F46" s="2" t="s">
        <v>439</v>
      </c>
      <c r="G46" s="2" t="s">
        <v>23</v>
      </c>
      <c r="H46" s="2" t="s">
        <v>24</v>
      </c>
      <c r="I46" s="2" t="s">
        <v>439</v>
      </c>
      <c r="J46" s="1" t="s">
        <v>440</v>
      </c>
      <c r="K46" s="28" t="s">
        <v>111</v>
      </c>
      <c r="L46" s="46">
        <v>12497</v>
      </c>
      <c r="M46" s="4">
        <v>6290</v>
      </c>
    </row>
    <row r="47" spans="1:13" x14ac:dyDescent="0.2">
      <c r="A47" s="47" t="s">
        <v>48</v>
      </c>
      <c r="B47" s="14" t="s">
        <v>49</v>
      </c>
      <c r="C47" s="48">
        <v>1</v>
      </c>
      <c r="D47" s="26" t="s">
        <v>234</v>
      </c>
      <c r="E47" s="2" t="s">
        <v>50</v>
      </c>
      <c r="F47" s="2" t="s">
        <v>235</v>
      </c>
      <c r="G47" s="2" t="s">
        <v>23</v>
      </c>
      <c r="H47" s="2" t="s">
        <v>24</v>
      </c>
      <c r="I47" s="2" t="s">
        <v>235</v>
      </c>
      <c r="J47" s="1" t="s">
        <v>236</v>
      </c>
      <c r="K47" s="32" t="s">
        <v>111</v>
      </c>
      <c r="L47" s="46">
        <v>967432</v>
      </c>
      <c r="M47" s="49">
        <v>199110</v>
      </c>
    </row>
    <row r="48" spans="1:13" x14ac:dyDescent="0.2">
      <c r="A48" s="45" t="s">
        <v>48</v>
      </c>
      <c r="B48" s="14" t="s">
        <v>49</v>
      </c>
      <c r="C48" s="2">
        <v>1</v>
      </c>
      <c r="D48" s="26" t="s">
        <v>239</v>
      </c>
      <c r="E48" s="2" t="s">
        <v>50</v>
      </c>
      <c r="F48" s="2" t="s">
        <v>148</v>
      </c>
      <c r="G48" s="2" t="s">
        <v>23</v>
      </c>
      <c r="H48" s="2" t="s">
        <v>24</v>
      </c>
      <c r="I48" s="2" t="s">
        <v>148</v>
      </c>
      <c r="J48" s="1" t="s">
        <v>240</v>
      </c>
      <c r="K48" s="28" t="s">
        <v>111</v>
      </c>
      <c r="L48" s="46">
        <v>714287</v>
      </c>
      <c r="M48" s="4">
        <v>135940</v>
      </c>
    </row>
    <row r="49" spans="1:13" x14ac:dyDescent="0.2">
      <c r="A49" s="45" t="s">
        <v>48</v>
      </c>
      <c r="B49" s="14" t="s">
        <v>49</v>
      </c>
      <c r="C49" s="2">
        <v>1</v>
      </c>
      <c r="D49" s="26" t="s">
        <v>244</v>
      </c>
      <c r="E49" s="2" t="s">
        <v>50</v>
      </c>
      <c r="F49" s="2" t="s">
        <v>245</v>
      </c>
      <c r="G49" s="2" t="s">
        <v>23</v>
      </c>
      <c r="H49" s="2" t="s">
        <v>24</v>
      </c>
      <c r="I49" s="2" t="s">
        <v>245</v>
      </c>
      <c r="J49" s="1" t="s">
        <v>246</v>
      </c>
      <c r="K49" s="28" t="s">
        <v>111</v>
      </c>
      <c r="L49" s="46">
        <v>365255</v>
      </c>
      <c r="M49" s="4">
        <v>91314</v>
      </c>
    </row>
    <row r="50" spans="1:13" x14ac:dyDescent="0.2">
      <c r="A50" s="45" t="s">
        <v>48</v>
      </c>
      <c r="B50" s="14" t="s">
        <v>49</v>
      </c>
      <c r="C50" s="2">
        <v>1</v>
      </c>
      <c r="D50" s="26" t="s">
        <v>310</v>
      </c>
      <c r="E50" s="2" t="s">
        <v>50</v>
      </c>
      <c r="F50" s="2" t="s">
        <v>311</v>
      </c>
      <c r="G50" s="2" t="s">
        <v>23</v>
      </c>
      <c r="H50" s="2" t="s">
        <v>24</v>
      </c>
      <c r="I50" s="2" t="s">
        <v>311</v>
      </c>
      <c r="J50" s="1" t="s">
        <v>312</v>
      </c>
      <c r="K50" s="28" t="s">
        <v>111</v>
      </c>
      <c r="L50" s="46">
        <v>197252</v>
      </c>
      <c r="M50" s="4">
        <v>38345</v>
      </c>
    </row>
    <row r="51" spans="1:13" x14ac:dyDescent="0.2">
      <c r="A51" s="45" t="s">
        <v>48</v>
      </c>
      <c r="B51" s="14" t="s">
        <v>49</v>
      </c>
      <c r="C51" s="2">
        <v>1</v>
      </c>
      <c r="D51" s="26" t="s">
        <v>543</v>
      </c>
      <c r="E51" s="2" t="s">
        <v>50</v>
      </c>
      <c r="F51" s="2" t="s">
        <v>51</v>
      </c>
      <c r="G51" s="2" t="s">
        <v>544</v>
      </c>
      <c r="H51" s="2" t="s">
        <v>545</v>
      </c>
      <c r="I51" s="2" t="s">
        <v>546</v>
      </c>
      <c r="J51" s="1" t="s">
        <v>547</v>
      </c>
      <c r="K51" s="28" t="s">
        <v>112</v>
      </c>
      <c r="L51" s="46">
        <v>85775</v>
      </c>
      <c r="M51" s="4">
        <v>6664</v>
      </c>
    </row>
    <row r="52" spans="1:13" x14ac:dyDescent="0.2">
      <c r="A52" s="47" t="s">
        <v>48</v>
      </c>
      <c r="B52" s="14" t="s">
        <v>49</v>
      </c>
      <c r="C52" s="48">
        <v>1</v>
      </c>
      <c r="D52" s="26" t="s">
        <v>553</v>
      </c>
      <c r="E52" s="2" t="s">
        <v>50</v>
      </c>
      <c r="F52" s="2" t="s">
        <v>51</v>
      </c>
      <c r="G52" s="2" t="s">
        <v>554</v>
      </c>
      <c r="H52" s="2" t="s">
        <v>555</v>
      </c>
      <c r="I52" s="2" t="s">
        <v>556</v>
      </c>
      <c r="J52" s="1" t="s">
        <v>557</v>
      </c>
      <c r="K52" s="32" t="s">
        <v>112</v>
      </c>
      <c r="L52" s="46">
        <v>15923</v>
      </c>
      <c r="M52" s="49">
        <v>75</v>
      </c>
    </row>
    <row r="53" spans="1:13" x14ac:dyDescent="0.2">
      <c r="A53" s="45" t="s">
        <v>48</v>
      </c>
      <c r="B53" s="14" t="s">
        <v>49</v>
      </c>
      <c r="C53" s="2">
        <v>1</v>
      </c>
      <c r="D53" s="26" t="s">
        <v>595</v>
      </c>
      <c r="E53" s="2" t="s">
        <v>50</v>
      </c>
      <c r="F53" s="2" t="s">
        <v>51</v>
      </c>
      <c r="G53" s="2" t="s">
        <v>596</v>
      </c>
      <c r="H53" s="2" t="s">
        <v>597</v>
      </c>
      <c r="I53" s="2" t="s">
        <v>598</v>
      </c>
      <c r="J53" s="1" t="s">
        <v>599</v>
      </c>
      <c r="K53" s="28" t="s">
        <v>112</v>
      </c>
      <c r="L53" s="46">
        <v>10000</v>
      </c>
      <c r="M53" s="4">
        <v>625</v>
      </c>
    </row>
    <row r="54" spans="1:13" x14ac:dyDescent="0.2">
      <c r="A54" s="45" t="s">
        <v>53</v>
      </c>
      <c r="B54" s="14" t="s">
        <v>54</v>
      </c>
      <c r="C54" s="2">
        <v>1</v>
      </c>
      <c r="D54" s="26" t="s">
        <v>127</v>
      </c>
      <c r="E54" s="2" t="s">
        <v>55</v>
      </c>
      <c r="F54" s="2" t="s">
        <v>115</v>
      </c>
      <c r="G54" s="2" t="s">
        <v>128</v>
      </c>
      <c r="H54" s="2" t="s">
        <v>129</v>
      </c>
      <c r="I54" s="2" t="s">
        <v>130</v>
      </c>
      <c r="J54" s="1" t="s">
        <v>131</v>
      </c>
      <c r="K54" s="28" t="s">
        <v>112</v>
      </c>
      <c r="L54" s="46">
        <v>20562</v>
      </c>
      <c r="M54" s="4">
        <v>4931</v>
      </c>
    </row>
    <row r="55" spans="1:13" x14ac:dyDescent="0.2">
      <c r="A55" s="45" t="s">
        <v>56</v>
      </c>
      <c r="B55" s="14" t="s">
        <v>57</v>
      </c>
      <c r="C55" s="2">
        <v>1</v>
      </c>
      <c r="D55" s="26" t="s">
        <v>152</v>
      </c>
      <c r="E55" s="2" t="s">
        <v>58</v>
      </c>
      <c r="F55" s="2" t="s">
        <v>153</v>
      </c>
      <c r="G55" s="2" t="s">
        <v>23</v>
      </c>
      <c r="H55" s="2" t="s">
        <v>24</v>
      </c>
      <c r="I55" s="2" t="s">
        <v>153</v>
      </c>
      <c r="J55" s="1" t="s">
        <v>154</v>
      </c>
      <c r="K55" s="28" t="s">
        <v>111</v>
      </c>
      <c r="L55" s="46">
        <v>175987</v>
      </c>
      <c r="M55" s="4">
        <v>61818</v>
      </c>
    </row>
    <row r="56" spans="1:13" x14ac:dyDescent="0.2">
      <c r="A56" s="45" t="s">
        <v>56</v>
      </c>
      <c r="B56" s="14" t="s">
        <v>57</v>
      </c>
      <c r="C56" s="2">
        <v>1</v>
      </c>
      <c r="D56" s="26" t="s">
        <v>284</v>
      </c>
      <c r="E56" s="2" t="s">
        <v>58</v>
      </c>
      <c r="F56" s="2" t="s">
        <v>285</v>
      </c>
      <c r="G56" s="2" t="s">
        <v>23</v>
      </c>
      <c r="H56" s="2" t="s">
        <v>24</v>
      </c>
      <c r="I56" s="2" t="s">
        <v>285</v>
      </c>
      <c r="J56" s="1" t="s">
        <v>286</v>
      </c>
      <c r="K56" s="28" t="s">
        <v>111</v>
      </c>
      <c r="L56" s="46">
        <v>80646</v>
      </c>
      <c r="M56" s="4">
        <v>10913</v>
      </c>
    </row>
    <row r="57" spans="1:13" x14ac:dyDescent="0.2">
      <c r="A57" s="45" t="s">
        <v>482</v>
      </c>
      <c r="B57" s="14" t="s">
        <v>483</v>
      </c>
      <c r="C57" s="2">
        <v>6</v>
      </c>
      <c r="D57" s="26" t="s">
        <v>484</v>
      </c>
      <c r="E57" s="2" t="s">
        <v>485</v>
      </c>
      <c r="F57" s="2" t="s">
        <v>486</v>
      </c>
      <c r="G57" s="2" t="s">
        <v>23</v>
      </c>
      <c r="H57" s="2" t="s">
        <v>24</v>
      </c>
      <c r="I57" s="2" t="s">
        <v>486</v>
      </c>
      <c r="J57" s="1" t="s">
        <v>487</v>
      </c>
      <c r="K57" s="28" t="s">
        <v>111</v>
      </c>
      <c r="L57" s="46">
        <v>10000</v>
      </c>
      <c r="M57" s="4">
        <v>5654</v>
      </c>
    </row>
    <row r="58" spans="1:13" x14ac:dyDescent="0.2">
      <c r="A58" s="45" t="s">
        <v>405</v>
      </c>
      <c r="B58" s="14" t="s">
        <v>406</v>
      </c>
      <c r="C58" s="2">
        <v>11</v>
      </c>
      <c r="D58" s="26" t="s">
        <v>510</v>
      </c>
      <c r="E58" s="2" t="s">
        <v>408</v>
      </c>
      <c r="F58" s="2" t="s">
        <v>511</v>
      </c>
      <c r="G58" s="2" t="s">
        <v>23</v>
      </c>
      <c r="H58" s="2" t="s">
        <v>24</v>
      </c>
      <c r="I58" s="2" t="s">
        <v>511</v>
      </c>
      <c r="J58" s="1" t="s">
        <v>512</v>
      </c>
      <c r="K58" s="28" t="s">
        <v>113</v>
      </c>
      <c r="L58" s="46">
        <v>24921</v>
      </c>
      <c r="M58" s="4">
        <v>6230</v>
      </c>
    </row>
    <row r="59" spans="1:13" x14ac:dyDescent="0.2">
      <c r="A59" s="45" t="s">
        <v>405</v>
      </c>
      <c r="B59" s="14" t="s">
        <v>406</v>
      </c>
      <c r="C59" s="2">
        <v>11</v>
      </c>
      <c r="D59" s="26" t="s">
        <v>407</v>
      </c>
      <c r="E59" s="2" t="s">
        <v>408</v>
      </c>
      <c r="F59" s="2" t="s">
        <v>409</v>
      </c>
      <c r="G59" s="2" t="s">
        <v>23</v>
      </c>
      <c r="H59" s="2" t="s">
        <v>24</v>
      </c>
      <c r="I59" s="2" t="s">
        <v>409</v>
      </c>
      <c r="J59" s="1" t="s">
        <v>410</v>
      </c>
      <c r="K59" s="28" t="s">
        <v>111</v>
      </c>
      <c r="L59" s="46">
        <v>82780</v>
      </c>
      <c r="M59" s="4">
        <v>7721</v>
      </c>
    </row>
    <row r="60" spans="1:13" x14ac:dyDescent="0.2">
      <c r="A60" s="45" t="s">
        <v>59</v>
      </c>
      <c r="B60" s="14" t="s">
        <v>60</v>
      </c>
      <c r="C60" s="2">
        <v>4</v>
      </c>
      <c r="D60" s="26" t="s">
        <v>363</v>
      </c>
      <c r="E60" s="2" t="s">
        <v>61</v>
      </c>
      <c r="F60" s="2" t="s">
        <v>364</v>
      </c>
      <c r="G60" s="2" t="s">
        <v>23</v>
      </c>
      <c r="H60" s="2" t="s">
        <v>24</v>
      </c>
      <c r="I60" s="2" t="s">
        <v>364</v>
      </c>
      <c r="J60" s="1" t="s">
        <v>365</v>
      </c>
      <c r="K60" s="28" t="s">
        <v>111</v>
      </c>
      <c r="L60" s="46">
        <v>40546</v>
      </c>
      <c r="M60" s="4">
        <v>11194</v>
      </c>
    </row>
    <row r="61" spans="1:13" x14ac:dyDescent="0.2">
      <c r="A61" s="45" t="s">
        <v>59</v>
      </c>
      <c r="B61" s="14" t="s">
        <v>60</v>
      </c>
      <c r="C61" s="2">
        <v>4</v>
      </c>
      <c r="D61" s="26" t="s">
        <v>414</v>
      </c>
      <c r="E61" s="2" t="s">
        <v>61</v>
      </c>
      <c r="F61" s="2" t="s">
        <v>415</v>
      </c>
      <c r="G61" s="2" t="s">
        <v>23</v>
      </c>
      <c r="H61" s="2" t="s">
        <v>24</v>
      </c>
      <c r="I61" s="2" t="s">
        <v>415</v>
      </c>
      <c r="J61" s="1" t="s">
        <v>416</v>
      </c>
      <c r="K61" s="28" t="s">
        <v>111</v>
      </c>
      <c r="L61" s="46">
        <v>41314</v>
      </c>
      <c r="M61" s="4">
        <v>16327</v>
      </c>
    </row>
    <row r="62" spans="1:13" x14ac:dyDescent="0.2">
      <c r="A62" s="45" t="s">
        <v>59</v>
      </c>
      <c r="B62" s="14" t="s">
        <v>60</v>
      </c>
      <c r="C62" s="2">
        <v>4</v>
      </c>
      <c r="D62" s="26" t="s">
        <v>426</v>
      </c>
      <c r="E62" s="2" t="s">
        <v>61</v>
      </c>
      <c r="F62" s="2" t="s">
        <v>427</v>
      </c>
      <c r="G62" s="2" t="s">
        <v>23</v>
      </c>
      <c r="H62" s="2" t="s">
        <v>24</v>
      </c>
      <c r="I62" s="2" t="s">
        <v>427</v>
      </c>
      <c r="J62" s="1" t="s">
        <v>428</v>
      </c>
      <c r="K62" s="28" t="s">
        <v>111</v>
      </c>
      <c r="L62" s="46">
        <v>82431</v>
      </c>
      <c r="M62" s="4">
        <v>6437</v>
      </c>
    </row>
    <row r="63" spans="1:13" x14ac:dyDescent="0.2">
      <c r="A63" s="45" t="s">
        <v>59</v>
      </c>
      <c r="B63" s="2" t="s">
        <v>60</v>
      </c>
      <c r="C63" s="2">
        <v>4</v>
      </c>
      <c r="D63" s="53" t="s">
        <v>132</v>
      </c>
      <c r="E63" s="2" t="s">
        <v>61</v>
      </c>
      <c r="F63" s="2" t="s">
        <v>133</v>
      </c>
      <c r="G63" s="2" t="s">
        <v>23</v>
      </c>
      <c r="H63" s="2" t="s">
        <v>24</v>
      </c>
      <c r="I63" s="2" t="s">
        <v>133</v>
      </c>
      <c r="J63" s="1" t="s">
        <v>134</v>
      </c>
      <c r="K63" s="54" t="s">
        <v>111</v>
      </c>
      <c r="L63" s="46">
        <v>32163</v>
      </c>
      <c r="M63" s="4">
        <v>8041</v>
      </c>
    </row>
    <row r="64" spans="1:13" x14ac:dyDescent="0.2">
      <c r="A64" s="45" t="s">
        <v>59</v>
      </c>
      <c r="B64" s="14" t="s">
        <v>60</v>
      </c>
      <c r="C64" s="2">
        <v>4</v>
      </c>
      <c r="D64" s="26" t="s">
        <v>464</v>
      </c>
      <c r="E64" s="2" t="s">
        <v>61</v>
      </c>
      <c r="F64" s="2" t="s">
        <v>465</v>
      </c>
      <c r="G64" s="2" t="s">
        <v>23</v>
      </c>
      <c r="H64" s="2" t="s">
        <v>24</v>
      </c>
      <c r="I64" s="2" t="s">
        <v>465</v>
      </c>
      <c r="J64" s="1" t="s">
        <v>466</v>
      </c>
      <c r="K64" s="28" t="s">
        <v>111</v>
      </c>
      <c r="L64" s="46">
        <v>1210738</v>
      </c>
      <c r="M64" s="4">
        <v>75925</v>
      </c>
    </row>
    <row r="65" spans="1:13" x14ac:dyDescent="0.2">
      <c r="A65" s="45" t="s">
        <v>59</v>
      </c>
      <c r="B65" s="14" t="s">
        <v>60</v>
      </c>
      <c r="C65" s="2">
        <v>4</v>
      </c>
      <c r="D65" s="26" t="s">
        <v>181</v>
      </c>
      <c r="E65" s="2" t="s">
        <v>61</v>
      </c>
      <c r="F65" s="2" t="s">
        <v>62</v>
      </c>
      <c r="G65" s="2" t="s">
        <v>182</v>
      </c>
      <c r="H65" s="2" t="s">
        <v>183</v>
      </c>
      <c r="I65" s="2" t="s">
        <v>184</v>
      </c>
      <c r="J65" s="1" t="s">
        <v>185</v>
      </c>
      <c r="K65" s="28" t="s">
        <v>112</v>
      </c>
      <c r="L65" s="46">
        <v>10000</v>
      </c>
      <c r="M65" s="4">
        <v>2500</v>
      </c>
    </row>
    <row r="66" spans="1:13" x14ac:dyDescent="0.2">
      <c r="A66" s="45" t="s">
        <v>63</v>
      </c>
      <c r="B66" s="14" t="s">
        <v>64</v>
      </c>
      <c r="C66" s="2">
        <v>14</v>
      </c>
      <c r="D66" s="26" t="s">
        <v>342</v>
      </c>
      <c r="E66" s="2" t="s">
        <v>65</v>
      </c>
      <c r="F66" s="2" t="s">
        <v>343</v>
      </c>
      <c r="G66" s="2" t="s">
        <v>23</v>
      </c>
      <c r="H66" s="2" t="s">
        <v>24</v>
      </c>
      <c r="I66" s="2" t="s">
        <v>343</v>
      </c>
      <c r="J66" s="1" t="s">
        <v>344</v>
      </c>
      <c r="K66" s="28" t="s">
        <v>111</v>
      </c>
      <c r="L66" s="46">
        <v>426024</v>
      </c>
      <c r="M66" s="4">
        <v>71867</v>
      </c>
    </row>
    <row r="67" spans="1:13" x14ac:dyDescent="0.2">
      <c r="A67" s="45" t="s">
        <v>63</v>
      </c>
      <c r="B67" s="14" t="s">
        <v>64</v>
      </c>
      <c r="C67" s="2">
        <v>14</v>
      </c>
      <c r="D67" s="26" t="s">
        <v>375</v>
      </c>
      <c r="E67" s="2" t="s">
        <v>65</v>
      </c>
      <c r="F67" s="2" t="s">
        <v>376</v>
      </c>
      <c r="G67" s="2" t="s">
        <v>23</v>
      </c>
      <c r="H67" s="2" t="s">
        <v>24</v>
      </c>
      <c r="I67" s="2" t="s">
        <v>376</v>
      </c>
      <c r="J67" s="1" t="s">
        <v>377</v>
      </c>
      <c r="K67" s="28" t="s">
        <v>111</v>
      </c>
      <c r="L67" s="46">
        <v>769276</v>
      </c>
      <c r="M67" s="4">
        <v>232680</v>
      </c>
    </row>
    <row r="68" spans="1:13" x14ac:dyDescent="0.2">
      <c r="A68" s="45" t="s">
        <v>63</v>
      </c>
      <c r="B68" s="14" t="s">
        <v>64</v>
      </c>
      <c r="C68" s="2">
        <v>14</v>
      </c>
      <c r="D68" s="26" t="s">
        <v>287</v>
      </c>
      <c r="E68" s="2" t="s">
        <v>65</v>
      </c>
      <c r="F68" s="2" t="s">
        <v>288</v>
      </c>
      <c r="G68" s="2" t="s">
        <v>23</v>
      </c>
      <c r="H68" s="2" t="s">
        <v>24</v>
      </c>
      <c r="I68" s="2" t="s">
        <v>288</v>
      </c>
      <c r="J68" s="1" t="s">
        <v>289</v>
      </c>
      <c r="K68" s="28" t="s">
        <v>111</v>
      </c>
      <c r="L68" s="46">
        <v>812584</v>
      </c>
      <c r="M68" s="4">
        <v>67155</v>
      </c>
    </row>
    <row r="69" spans="1:13" x14ac:dyDescent="0.2">
      <c r="A69" s="45" t="s">
        <v>63</v>
      </c>
      <c r="B69" s="14" t="s">
        <v>64</v>
      </c>
      <c r="C69" s="2">
        <v>14</v>
      </c>
      <c r="D69" s="26" t="s">
        <v>441</v>
      </c>
      <c r="E69" s="2" t="s">
        <v>65</v>
      </c>
      <c r="F69" s="2" t="s">
        <v>442</v>
      </c>
      <c r="G69" s="2" t="s">
        <v>23</v>
      </c>
      <c r="H69" s="2" t="s">
        <v>24</v>
      </c>
      <c r="I69" s="2" t="s">
        <v>442</v>
      </c>
      <c r="J69" s="1" t="s">
        <v>443</v>
      </c>
      <c r="K69" s="28" t="s">
        <v>111</v>
      </c>
      <c r="L69" s="46">
        <v>151652</v>
      </c>
      <c r="M69" s="4">
        <v>15387</v>
      </c>
    </row>
    <row r="70" spans="1:13" x14ac:dyDescent="0.2">
      <c r="A70" s="45" t="s">
        <v>63</v>
      </c>
      <c r="B70" s="14" t="s">
        <v>64</v>
      </c>
      <c r="C70" s="2">
        <v>14</v>
      </c>
      <c r="D70" s="26" t="s">
        <v>295</v>
      </c>
      <c r="E70" s="2" t="s">
        <v>65</v>
      </c>
      <c r="F70" s="2" t="s">
        <v>296</v>
      </c>
      <c r="G70" s="2" t="s">
        <v>23</v>
      </c>
      <c r="H70" s="2" t="s">
        <v>24</v>
      </c>
      <c r="I70" s="2" t="s">
        <v>296</v>
      </c>
      <c r="J70" s="1" t="s">
        <v>297</v>
      </c>
      <c r="K70" s="28" t="s">
        <v>111</v>
      </c>
      <c r="L70" s="46">
        <v>27661</v>
      </c>
      <c r="M70" s="4">
        <v>3202</v>
      </c>
    </row>
    <row r="71" spans="1:13" x14ac:dyDescent="0.2">
      <c r="A71" s="45" t="s">
        <v>63</v>
      </c>
      <c r="B71" s="14" t="s">
        <v>64</v>
      </c>
      <c r="C71" s="2">
        <v>14</v>
      </c>
      <c r="D71" s="26" t="s">
        <v>455</v>
      </c>
      <c r="E71" s="2" t="s">
        <v>65</v>
      </c>
      <c r="F71" s="2" t="s">
        <v>456</v>
      </c>
      <c r="G71" s="2" t="s">
        <v>23</v>
      </c>
      <c r="H71" s="2" t="s">
        <v>24</v>
      </c>
      <c r="I71" s="2" t="s">
        <v>456</v>
      </c>
      <c r="J71" s="1" t="s">
        <v>457</v>
      </c>
      <c r="K71" s="28" t="s">
        <v>111</v>
      </c>
      <c r="L71" s="46">
        <v>243747</v>
      </c>
      <c r="M71" s="4">
        <v>80687</v>
      </c>
    </row>
    <row r="72" spans="1:13" x14ac:dyDescent="0.2">
      <c r="A72" s="45" t="s">
        <v>63</v>
      </c>
      <c r="B72" s="14" t="s">
        <v>64</v>
      </c>
      <c r="C72" s="2">
        <v>14</v>
      </c>
      <c r="D72" s="26" t="s">
        <v>241</v>
      </c>
      <c r="E72" s="2" t="s">
        <v>65</v>
      </c>
      <c r="F72" s="2" t="s">
        <v>242</v>
      </c>
      <c r="G72" s="2" t="s">
        <v>23</v>
      </c>
      <c r="H72" s="2" t="s">
        <v>24</v>
      </c>
      <c r="I72" s="2" t="s">
        <v>242</v>
      </c>
      <c r="J72" s="1" t="s">
        <v>243</v>
      </c>
      <c r="K72" s="28" t="s">
        <v>111</v>
      </c>
      <c r="L72" s="46">
        <v>81599</v>
      </c>
      <c r="M72" s="4">
        <v>2119</v>
      </c>
    </row>
    <row r="73" spans="1:13" x14ac:dyDescent="0.2">
      <c r="A73" s="47" t="s">
        <v>63</v>
      </c>
      <c r="B73" s="14" t="s">
        <v>64</v>
      </c>
      <c r="C73" s="48">
        <v>14</v>
      </c>
      <c r="D73" s="26" t="s">
        <v>458</v>
      </c>
      <c r="E73" s="2" t="s">
        <v>65</v>
      </c>
      <c r="F73" s="2" t="s">
        <v>459</v>
      </c>
      <c r="G73" s="2" t="s">
        <v>23</v>
      </c>
      <c r="H73" s="2" t="s">
        <v>24</v>
      </c>
      <c r="I73" s="2" t="s">
        <v>459</v>
      </c>
      <c r="J73" s="1" t="s">
        <v>460</v>
      </c>
      <c r="K73" s="32" t="s">
        <v>111</v>
      </c>
      <c r="L73" s="46">
        <v>339921</v>
      </c>
      <c r="M73" s="49">
        <v>130537</v>
      </c>
    </row>
    <row r="74" spans="1:13" x14ac:dyDescent="0.2">
      <c r="A74" s="45" t="s">
        <v>63</v>
      </c>
      <c r="B74" s="14" t="s">
        <v>64</v>
      </c>
      <c r="C74" s="2">
        <v>14</v>
      </c>
      <c r="D74" s="26" t="s">
        <v>610</v>
      </c>
      <c r="E74" s="2" t="s">
        <v>65</v>
      </c>
      <c r="F74" s="2" t="s">
        <v>611</v>
      </c>
      <c r="G74" s="2" t="s">
        <v>612</v>
      </c>
      <c r="H74" s="2" t="s">
        <v>613</v>
      </c>
      <c r="I74" s="2" t="s">
        <v>614</v>
      </c>
      <c r="J74" s="1" t="s">
        <v>615</v>
      </c>
      <c r="K74" s="28" t="s">
        <v>112</v>
      </c>
      <c r="L74" s="46">
        <v>131773</v>
      </c>
      <c r="M74" s="4">
        <v>2212</v>
      </c>
    </row>
    <row r="75" spans="1:13" x14ac:dyDescent="0.2">
      <c r="A75" s="45" t="s">
        <v>66</v>
      </c>
      <c r="B75" s="14" t="s">
        <v>67</v>
      </c>
      <c r="C75" s="2">
        <v>52</v>
      </c>
      <c r="D75" s="26" t="s">
        <v>301</v>
      </c>
      <c r="E75" s="2" t="s">
        <v>68</v>
      </c>
      <c r="F75" s="2" t="s">
        <v>302</v>
      </c>
      <c r="G75" s="2" t="s">
        <v>23</v>
      </c>
      <c r="H75" s="2" t="s">
        <v>24</v>
      </c>
      <c r="I75" s="2" t="s">
        <v>302</v>
      </c>
      <c r="J75" s="1" t="s">
        <v>303</v>
      </c>
      <c r="K75" s="28" t="s">
        <v>111</v>
      </c>
      <c r="L75" s="46">
        <v>39208</v>
      </c>
      <c r="M75" s="4">
        <v>1436</v>
      </c>
    </row>
    <row r="76" spans="1:13" x14ac:dyDescent="0.2">
      <c r="A76" s="45" t="s">
        <v>66</v>
      </c>
      <c r="B76" s="14" t="s">
        <v>67</v>
      </c>
      <c r="C76" s="2">
        <v>52</v>
      </c>
      <c r="D76" s="26" t="s">
        <v>548</v>
      </c>
      <c r="E76" s="2" t="s">
        <v>68</v>
      </c>
      <c r="F76" s="2" t="s">
        <v>69</v>
      </c>
      <c r="G76" s="2" t="s">
        <v>549</v>
      </c>
      <c r="H76" s="2" t="s">
        <v>550</v>
      </c>
      <c r="I76" s="2" t="s">
        <v>551</v>
      </c>
      <c r="J76" s="1" t="s">
        <v>552</v>
      </c>
      <c r="K76" s="28" t="s">
        <v>112</v>
      </c>
      <c r="L76" s="46">
        <v>10000</v>
      </c>
      <c r="M76" s="4">
        <v>2500</v>
      </c>
    </row>
    <row r="77" spans="1:13" x14ac:dyDescent="0.2">
      <c r="A77" s="45" t="s">
        <v>66</v>
      </c>
      <c r="B77" s="14" t="s">
        <v>67</v>
      </c>
      <c r="C77" s="2">
        <v>52</v>
      </c>
      <c r="D77" s="26" t="s">
        <v>616</v>
      </c>
      <c r="E77" s="2" t="s">
        <v>68</v>
      </c>
      <c r="F77" s="2" t="s">
        <v>69</v>
      </c>
      <c r="G77" s="2" t="s">
        <v>617</v>
      </c>
      <c r="H77" s="2" t="s">
        <v>618</v>
      </c>
      <c r="I77" s="2" t="s">
        <v>619</v>
      </c>
      <c r="J77" s="1" t="s">
        <v>620</v>
      </c>
      <c r="K77" s="28" t="s">
        <v>112</v>
      </c>
      <c r="L77" s="46">
        <v>14656</v>
      </c>
      <c r="M77" s="4">
        <v>3664</v>
      </c>
    </row>
    <row r="78" spans="1:13" x14ac:dyDescent="0.2">
      <c r="A78" s="45" t="s">
        <v>66</v>
      </c>
      <c r="B78" s="14" t="s">
        <v>67</v>
      </c>
      <c r="C78" s="2">
        <v>52</v>
      </c>
      <c r="D78" s="26" t="s">
        <v>217</v>
      </c>
      <c r="E78" s="2" t="s">
        <v>68</v>
      </c>
      <c r="F78" s="2" t="s">
        <v>69</v>
      </c>
      <c r="G78" s="2" t="s">
        <v>218</v>
      </c>
      <c r="H78" s="2" t="s">
        <v>219</v>
      </c>
      <c r="I78" s="2" t="s">
        <v>220</v>
      </c>
      <c r="J78" s="1" t="s">
        <v>221</v>
      </c>
      <c r="K78" s="28" t="s">
        <v>112</v>
      </c>
      <c r="L78" s="46">
        <v>10000</v>
      </c>
      <c r="M78" s="4">
        <v>1323</v>
      </c>
    </row>
    <row r="79" spans="1:13" x14ac:dyDescent="0.2">
      <c r="A79" s="45" t="s">
        <v>70</v>
      </c>
      <c r="B79" s="14" t="s">
        <v>71</v>
      </c>
      <c r="C79" s="2">
        <v>4</v>
      </c>
      <c r="D79" s="26" t="s">
        <v>121</v>
      </c>
      <c r="E79" s="2" t="s">
        <v>72</v>
      </c>
      <c r="F79" s="2" t="s">
        <v>73</v>
      </c>
      <c r="G79" s="2" t="s">
        <v>23</v>
      </c>
      <c r="H79" s="2" t="s">
        <v>24</v>
      </c>
      <c r="I79" s="2" t="s">
        <v>73</v>
      </c>
      <c r="J79" s="1" t="s">
        <v>122</v>
      </c>
      <c r="K79" s="28" t="s">
        <v>113</v>
      </c>
      <c r="L79" s="46">
        <v>215771</v>
      </c>
      <c r="M79" s="4">
        <v>6038</v>
      </c>
    </row>
    <row r="80" spans="1:13" x14ac:dyDescent="0.2">
      <c r="A80" s="45" t="s">
        <v>70</v>
      </c>
      <c r="B80" s="14" t="s">
        <v>71</v>
      </c>
      <c r="C80" s="2">
        <v>4</v>
      </c>
      <c r="D80" s="26" t="s">
        <v>135</v>
      </c>
      <c r="E80" s="2" t="s">
        <v>72</v>
      </c>
      <c r="F80" s="2" t="s">
        <v>136</v>
      </c>
      <c r="G80" s="2" t="s">
        <v>23</v>
      </c>
      <c r="H80" s="2" t="s">
        <v>24</v>
      </c>
      <c r="I80" s="2" t="s">
        <v>136</v>
      </c>
      <c r="J80" s="1" t="s">
        <v>137</v>
      </c>
      <c r="K80" s="28" t="s">
        <v>111</v>
      </c>
      <c r="L80" s="46">
        <v>60133</v>
      </c>
      <c r="M80" s="4">
        <v>7494</v>
      </c>
    </row>
    <row r="81" spans="1:13" x14ac:dyDescent="0.2">
      <c r="A81" s="45" t="s">
        <v>70</v>
      </c>
      <c r="B81" s="2" t="s">
        <v>71</v>
      </c>
      <c r="C81" s="2">
        <v>4</v>
      </c>
      <c r="D81" s="53" t="s">
        <v>149</v>
      </c>
      <c r="E81" s="2" t="s">
        <v>72</v>
      </c>
      <c r="F81" s="2" t="s">
        <v>150</v>
      </c>
      <c r="G81" s="2" t="s">
        <v>23</v>
      </c>
      <c r="H81" s="2" t="s">
        <v>24</v>
      </c>
      <c r="I81" s="2" t="s">
        <v>150</v>
      </c>
      <c r="J81" s="1" t="s">
        <v>151</v>
      </c>
      <c r="K81" s="54" t="s">
        <v>111</v>
      </c>
      <c r="L81" s="46">
        <v>500369</v>
      </c>
      <c r="M81" s="4">
        <v>71658</v>
      </c>
    </row>
    <row r="82" spans="1:13" x14ac:dyDescent="0.2">
      <c r="A82" s="45" t="s">
        <v>70</v>
      </c>
      <c r="B82" s="14" t="s">
        <v>71</v>
      </c>
      <c r="C82" s="2">
        <v>4</v>
      </c>
      <c r="D82" s="26" t="s">
        <v>348</v>
      </c>
      <c r="E82" s="2" t="s">
        <v>72</v>
      </c>
      <c r="F82" s="2" t="s">
        <v>349</v>
      </c>
      <c r="G82" s="2" t="s">
        <v>23</v>
      </c>
      <c r="H82" s="2" t="s">
        <v>24</v>
      </c>
      <c r="I82" s="2" t="s">
        <v>349</v>
      </c>
      <c r="J82" s="1" t="s">
        <v>350</v>
      </c>
      <c r="K82" s="28" t="s">
        <v>111</v>
      </c>
      <c r="L82" s="46">
        <v>331426</v>
      </c>
      <c r="M82" s="4">
        <v>16842</v>
      </c>
    </row>
    <row r="83" spans="1:13" x14ac:dyDescent="0.2">
      <c r="A83" s="45" t="s">
        <v>70</v>
      </c>
      <c r="B83" s="14" t="s">
        <v>71</v>
      </c>
      <c r="C83" s="2">
        <v>4</v>
      </c>
      <c r="D83" s="26" t="s">
        <v>351</v>
      </c>
      <c r="E83" s="2" t="s">
        <v>72</v>
      </c>
      <c r="F83" s="2" t="s">
        <v>352</v>
      </c>
      <c r="G83" s="2" t="s">
        <v>23</v>
      </c>
      <c r="H83" s="2" t="s">
        <v>24</v>
      </c>
      <c r="I83" s="2" t="s">
        <v>352</v>
      </c>
      <c r="J83" s="1" t="s">
        <v>353</v>
      </c>
      <c r="K83" s="28" t="s">
        <v>111</v>
      </c>
      <c r="L83" s="46">
        <v>70743</v>
      </c>
      <c r="M83" s="4">
        <v>17686</v>
      </c>
    </row>
    <row r="84" spans="1:13" x14ac:dyDescent="0.2">
      <c r="A84" s="45" t="s">
        <v>70</v>
      </c>
      <c r="B84" s="14" t="s">
        <v>71</v>
      </c>
      <c r="C84" s="2">
        <v>4</v>
      </c>
      <c r="D84" s="26" t="s">
        <v>369</v>
      </c>
      <c r="E84" s="2" t="s">
        <v>72</v>
      </c>
      <c r="F84" s="2" t="s">
        <v>370</v>
      </c>
      <c r="G84" s="2" t="s">
        <v>23</v>
      </c>
      <c r="H84" s="2" t="s">
        <v>24</v>
      </c>
      <c r="I84" s="2" t="s">
        <v>370</v>
      </c>
      <c r="J84" s="1" t="s">
        <v>371</v>
      </c>
      <c r="K84" s="28" t="s">
        <v>111</v>
      </c>
      <c r="L84" s="46">
        <v>474683</v>
      </c>
      <c r="M84" s="4">
        <v>177651</v>
      </c>
    </row>
    <row r="85" spans="1:13" x14ac:dyDescent="0.2">
      <c r="A85" s="45" t="s">
        <v>70</v>
      </c>
      <c r="B85" s="14" t="s">
        <v>71</v>
      </c>
      <c r="C85" s="2">
        <v>4</v>
      </c>
      <c r="D85" s="26" t="s">
        <v>290</v>
      </c>
      <c r="E85" s="2" t="s">
        <v>72</v>
      </c>
      <c r="F85" s="2" t="s">
        <v>291</v>
      </c>
      <c r="G85" s="2" t="s">
        <v>23</v>
      </c>
      <c r="H85" s="2" t="s">
        <v>24</v>
      </c>
      <c r="I85" s="2" t="s">
        <v>291</v>
      </c>
      <c r="J85" s="1" t="s">
        <v>292</v>
      </c>
      <c r="K85" s="28" t="s">
        <v>111</v>
      </c>
      <c r="L85" s="46">
        <v>753913</v>
      </c>
      <c r="M85" s="4">
        <v>260244</v>
      </c>
    </row>
    <row r="86" spans="1:13" x14ac:dyDescent="0.2">
      <c r="A86" s="47" t="s">
        <v>70</v>
      </c>
      <c r="B86" s="14" t="s">
        <v>71</v>
      </c>
      <c r="C86" s="48">
        <v>4</v>
      </c>
      <c r="D86" s="26" t="s">
        <v>138</v>
      </c>
      <c r="E86" s="2" t="s">
        <v>72</v>
      </c>
      <c r="F86" s="2" t="s">
        <v>139</v>
      </c>
      <c r="G86" s="2" t="s">
        <v>23</v>
      </c>
      <c r="H86" s="2" t="s">
        <v>24</v>
      </c>
      <c r="I86" s="2" t="s">
        <v>139</v>
      </c>
      <c r="J86" s="1" t="s">
        <v>140</v>
      </c>
      <c r="K86" s="32" t="s">
        <v>111</v>
      </c>
      <c r="L86" s="46">
        <v>797751</v>
      </c>
      <c r="M86" s="49">
        <v>36906</v>
      </c>
    </row>
    <row r="87" spans="1:13" x14ac:dyDescent="0.2">
      <c r="A87" s="45" t="s">
        <v>70</v>
      </c>
      <c r="B87" s="14" t="s">
        <v>71</v>
      </c>
      <c r="C87" s="2">
        <v>4</v>
      </c>
      <c r="D87" s="26" t="s">
        <v>304</v>
      </c>
      <c r="E87" s="2" t="s">
        <v>72</v>
      </c>
      <c r="F87" s="2" t="s">
        <v>305</v>
      </c>
      <c r="G87" s="2" t="s">
        <v>23</v>
      </c>
      <c r="H87" s="2" t="s">
        <v>24</v>
      </c>
      <c r="I87" s="2" t="s">
        <v>305</v>
      </c>
      <c r="J87" s="1" t="s">
        <v>306</v>
      </c>
      <c r="K87" s="28" t="s">
        <v>111</v>
      </c>
      <c r="L87" s="46">
        <v>2561086</v>
      </c>
      <c r="M87" s="4">
        <v>1452722</v>
      </c>
    </row>
    <row r="88" spans="1:13" x14ac:dyDescent="0.2">
      <c r="A88" s="45" t="s">
        <v>70</v>
      </c>
      <c r="B88" s="14" t="s">
        <v>71</v>
      </c>
      <c r="C88" s="2">
        <v>4</v>
      </c>
      <c r="D88" s="26" t="s">
        <v>491</v>
      </c>
      <c r="E88" s="2" t="s">
        <v>72</v>
      </c>
      <c r="F88" s="2" t="s">
        <v>492</v>
      </c>
      <c r="G88" s="2" t="s">
        <v>23</v>
      </c>
      <c r="H88" s="2" t="s">
        <v>24</v>
      </c>
      <c r="I88" s="2" t="s">
        <v>492</v>
      </c>
      <c r="J88" s="1" t="s">
        <v>493</v>
      </c>
      <c r="K88" s="28" t="s">
        <v>111</v>
      </c>
      <c r="L88" s="46">
        <v>448515</v>
      </c>
      <c r="M88" s="4">
        <v>157867</v>
      </c>
    </row>
    <row r="89" spans="1:13" x14ac:dyDescent="0.2">
      <c r="A89" s="45" t="s">
        <v>70</v>
      </c>
      <c r="B89" s="14" t="s">
        <v>71</v>
      </c>
      <c r="C89" s="2">
        <v>4</v>
      </c>
      <c r="D89" s="26" t="s">
        <v>494</v>
      </c>
      <c r="E89" s="2" t="s">
        <v>72</v>
      </c>
      <c r="F89" s="2" t="s">
        <v>495</v>
      </c>
      <c r="G89" s="2" t="s">
        <v>23</v>
      </c>
      <c r="H89" s="2" t="s">
        <v>24</v>
      </c>
      <c r="I89" s="2" t="s">
        <v>495</v>
      </c>
      <c r="J89" s="1" t="s">
        <v>496</v>
      </c>
      <c r="K89" s="28" t="s">
        <v>111</v>
      </c>
      <c r="L89" s="46">
        <v>608984</v>
      </c>
      <c r="M89" s="4">
        <v>142473</v>
      </c>
    </row>
    <row r="90" spans="1:13" x14ac:dyDescent="0.2">
      <c r="A90" s="47" t="s">
        <v>74</v>
      </c>
      <c r="B90" s="14" t="s">
        <v>75</v>
      </c>
      <c r="C90" s="48">
        <v>2</v>
      </c>
      <c r="D90" s="26" t="s">
        <v>275</v>
      </c>
      <c r="E90" s="2" t="s">
        <v>76</v>
      </c>
      <c r="F90" s="2" t="s">
        <v>276</v>
      </c>
      <c r="G90" s="2" t="s">
        <v>23</v>
      </c>
      <c r="H90" s="2" t="s">
        <v>24</v>
      </c>
      <c r="I90" s="2" t="s">
        <v>276</v>
      </c>
      <c r="J90" s="1" t="s">
        <v>277</v>
      </c>
      <c r="K90" s="32" t="s">
        <v>111</v>
      </c>
      <c r="L90" s="46">
        <v>13798</v>
      </c>
      <c r="M90" s="49">
        <v>3450</v>
      </c>
    </row>
    <row r="91" spans="1:13" x14ac:dyDescent="0.2">
      <c r="A91" s="45" t="s">
        <v>74</v>
      </c>
      <c r="B91" s="14" t="s">
        <v>75</v>
      </c>
      <c r="C91" s="2">
        <v>2</v>
      </c>
      <c r="D91" s="26" t="s">
        <v>281</v>
      </c>
      <c r="E91" s="2" t="s">
        <v>76</v>
      </c>
      <c r="F91" s="2" t="s">
        <v>282</v>
      </c>
      <c r="G91" s="2" t="s">
        <v>23</v>
      </c>
      <c r="H91" s="2" t="s">
        <v>24</v>
      </c>
      <c r="I91" s="2" t="s">
        <v>282</v>
      </c>
      <c r="J91" s="1" t="s">
        <v>283</v>
      </c>
      <c r="K91" s="28" t="s">
        <v>111</v>
      </c>
      <c r="L91" s="46">
        <v>353149</v>
      </c>
      <c r="M91" s="4">
        <v>21744</v>
      </c>
    </row>
    <row r="92" spans="1:13" x14ac:dyDescent="0.2">
      <c r="A92" s="45" t="s">
        <v>74</v>
      </c>
      <c r="B92" s="14" t="s">
        <v>75</v>
      </c>
      <c r="C92" s="2">
        <v>2</v>
      </c>
      <c r="D92" s="26" t="s">
        <v>144</v>
      </c>
      <c r="E92" s="2" t="s">
        <v>76</v>
      </c>
      <c r="F92" s="2" t="s">
        <v>145</v>
      </c>
      <c r="G92" s="2" t="s">
        <v>23</v>
      </c>
      <c r="H92" s="2" t="s">
        <v>24</v>
      </c>
      <c r="I92" s="2" t="s">
        <v>145</v>
      </c>
      <c r="J92" s="1" t="s">
        <v>146</v>
      </c>
      <c r="K92" s="28" t="s">
        <v>111</v>
      </c>
      <c r="L92" s="46">
        <v>212876</v>
      </c>
      <c r="M92" s="4">
        <v>20821</v>
      </c>
    </row>
    <row r="93" spans="1:13" x14ac:dyDescent="0.2">
      <c r="A93" s="45" t="s">
        <v>74</v>
      </c>
      <c r="B93" s="14" t="s">
        <v>75</v>
      </c>
      <c r="C93" s="2">
        <v>2</v>
      </c>
      <c r="D93" s="26" t="s">
        <v>429</v>
      </c>
      <c r="E93" s="2" t="s">
        <v>76</v>
      </c>
      <c r="F93" s="2" t="s">
        <v>430</v>
      </c>
      <c r="G93" s="2" t="s">
        <v>23</v>
      </c>
      <c r="H93" s="2" t="s">
        <v>24</v>
      </c>
      <c r="I93" s="2" t="s">
        <v>430</v>
      </c>
      <c r="J93" s="1" t="s">
        <v>431</v>
      </c>
      <c r="K93" s="28" t="s">
        <v>111</v>
      </c>
      <c r="L93" s="46">
        <v>52035</v>
      </c>
      <c r="M93" s="4">
        <v>7865</v>
      </c>
    </row>
    <row r="94" spans="1:13" x14ac:dyDescent="0.2">
      <c r="A94" s="45" t="s">
        <v>74</v>
      </c>
      <c r="B94" s="14" t="s">
        <v>75</v>
      </c>
      <c r="C94" s="2">
        <v>2</v>
      </c>
      <c r="D94" s="26" t="s">
        <v>293</v>
      </c>
      <c r="E94" s="2" t="s">
        <v>76</v>
      </c>
      <c r="F94" s="2" t="s">
        <v>180</v>
      </c>
      <c r="G94" s="2" t="s">
        <v>23</v>
      </c>
      <c r="H94" s="2" t="s">
        <v>24</v>
      </c>
      <c r="I94" s="2" t="s">
        <v>180</v>
      </c>
      <c r="J94" s="1" t="s">
        <v>294</v>
      </c>
      <c r="K94" s="28" t="s">
        <v>111</v>
      </c>
      <c r="L94" s="46">
        <v>122929</v>
      </c>
      <c r="M94" s="4">
        <v>39453</v>
      </c>
    </row>
    <row r="95" spans="1:13" x14ac:dyDescent="0.2">
      <c r="A95" s="45" t="s">
        <v>74</v>
      </c>
      <c r="B95" s="14" t="s">
        <v>75</v>
      </c>
      <c r="C95" s="2">
        <v>2</v>
      </c>
      <c r="D95" s="26" t="s">
        <v>446</v>
      </c>
      <c r="E95" s="2" t="s">
        <v>76</v>
      </c>
      <c r="F95" s="2" t="s">
        <v>447</v>
      </c>
      <c r="G95" s="2" t="s">
        <v>23</v>
      </c>
      <c r="H95" s="2" t="s">
        <v>24</v>
      </c>
      <c r="I95" s="2" t="s">
        <v>447</v>
      </c>
      <c r="J95" s="1" t="s">
        <v>448</v>
      </c>
      <c r="K95" s="28" t="s">
        <v>111</v>
      </c>
      <c r="L95" s="46">
        <v>249377</v>
      </c>
      <c r="M95" s="4">
        <v>122124</v>
      </c>
    </row>
    <row r="96" spans="1:13" x14ac:dyDescent="0.2">
      <c r="A96" s="45" t="s">
        <v>74</v>
      </c>
      <c r="B96" s="14" t="s">
        <v>75</v>
      </c>
      <c r="C96" s="2">
        <v>2</v>
      </c>
      <c r="D96" s="26" t="s">
        <v>461</v>
      </c>
      <c r="E96" s="2" t="s">
        <v>76</v>
      </c>
      <c r="F96" s="2" t="s">
        <v>462</v>
      </c>
      <c r="G96" s="2" t="s">
        <v>23</v>
      </c>
      <c r="H96" s="2" t="s">
        <v>24</v>
      </c>
      <c r="I96" s="2" t="s">
        <v>462</v>
      </c>
      <c r="J96" s="1" t="s">
        <v>463</v>
      </c>
      <c r="K96" s="28" t="s">
        <v>111</v>
      </c>
      <c r="L96" s="46">
        <v>108714</v>
      </c>
      <c r="M96" s="4">
        <v>66829</v>
      </c>
    </row>
    <row r="97" spans="1:13" x14ac:dyDescent="0.2">
      <c r="A97" s="45" t="s">
        <v>74</v>
      </c>
      <c r="B97" s="14" t="s">
        <v>75</v>
      </c>
      <c r="C97" s="2">
        <v>2</v>
      </c>
      <c r="D97" s="26" t="s">
        <v>473</v>
      </c>
      <c r="E97" s="2" t="s">
        <v>76</v>
      </c>
      <c r="F97" s="2" t="s">
        <v>474</v>
      </c>
      <c r="G97" s="2" t="s">
        <v>23</v>
      </c>
      <c r="H97" s="2" t="s">
        <v>24</v>
      </c>
      <c r="I97" s="2" t="s">
        <v>474</v>
      </c>
      <c r="J97" s="1" t="s">
        <v>475</v>
      </c>
      <c r="K97" s="28" t="s">
        <v>111</v>
      </c>
      <c r="L97" s="46">
        <v>10000</v>
      </c>
      <c r="M97" s="4">
        <v>4363</v>
      </c>
    </row>
    <row r="98" spans="1:13" x14ac:dyDescent="0.2">
      <c r="A98" s="45" t="s">
        <v>74</v>
      </c>
      <c r="B98" s="14" t="s">
        <v>75</v>
      </c>
      <c r="C98" s="2">
        <v>2</v>
      </c>
      <c r="D98" s="26" t="s">
        <v>528</v>
      </c>
      <c r="E98" s="2" t="s">
        <v>76</v>
      </c>
      <c r="F98" s="2" t="s">
        <v>77</v>
      </c>
      <c r="G98" s="2" t="s">
        <v>529</v>
      </c>
      <c r="H98" s="2" t="s">
        <v>530</v>
      </c>
      <c r="I98" s="2" t="s">
        <v>531</v>
      </c>
      <c r="J98" s="1" t="s">
        <v>532</v>
      </c>
      <c r="K98" s="28" t="s">
        <v>112</v>
      </c>
      <c r="L98" s="46">
        <v>14389</v>
      </c>
      <c r="M98" s="4">
        <v>67</v>
      </c>
    </row>
    <row r="99" spans="1:13" x14ac:dyDescent="0.2">
      <c r="A99" s="45" t="s">
        <v>74</v>
      </c>
      <c r="B99" s="14" t="s">
        <v>75</v>
      </c>
      <c r="C99" s="2">
        <v>2</v>
      </c>
      <c r="D99" s="26" t="s">
        <v>563</v>
      </c>
      <c r="E99" s="2" t="s">
        <v>76</v>
      </c>
      <c r="F99" s="2" t="s">
        <v>564</v>
      </c>
      <c r="G99" s="2" t="s">
        <v>565</v>
      </c>
      <c r="H99" s="2" t="s">
        <v>566</v>
      </c>
      <c r="I99" s="2" t="s">
        <v>567</v>
      </c>
      <c r="J99" s="1" t="s">
        <v>568</v>
      </c>
      <c r="K99" s="28" t="s">
        <v>112</v>
      </c>
      <c r="L99" s="46">
        <v>31354</v>
      </c>
      <c r="M99" s="4">
        <v>4430</v>
      </c>
    </row>
    <row r="100" spans="1:13" x14ac:dyDescent="0.2">
      <c r="A100" s="45" t="s">
        <v>74</v>
      </c>
      <c r="B100" s="14" t="s">
        <v>75</v>
      </c>
      <c r="C100" s="2">
        <v>2</v>
      </c>
      <c r="D100" s="26" t="s">
        <v>569</v>
      </c>
      <c r="E100" s="2" t="s">
        <v>76</v>
      </c>
      <c r="F100" s="2" t="s">
        <v>180</v>
      </c>
      <c r="G100" s="2" t="s">
        <v>570</v>
      </c>
      <c r="H100" s="2" t="s">
        <v>571</v>
      </c>
      <c r="I100" s="2" t="s">
        <v>572</v>
      </c>
      <c r="J100" s="1" t="s">
        <v>573</v>
      </c>
      <c r="K100" s="28" t="s">
        <v>112</v>
      </c>
      <c r="L100" s="46">
        <v>12323</v>
      </c>
      <c r="M100" s="4">
        <v>3492</v>
      </c>
    </row>
    <row r="101" spans="1:13" x14ac:dyDescent="0.2">
      <c r="A101" s="45" t="s">
        <v>74</v>
      </c>
      <c r="B101" s="14" t="s">
        <v>75</v>
      </c>
      <c r="C101" s="2">
        <v>2</v>
      </c>
      <c r="D101" s="26" t="s">
        <v>580</v>
      </c>
      <c r="E101" s="2" t="s">
        <v>76</v>
      </c>
      <c r="F101" s="2" t="s">
        <v>77</v>
      </c>
      <c r="G101" s="2" t="s">
        <v>581</v>
      </c>
      <c r="H101" s="2" t="s">
        <v>582</v>
      </c>
      <c r="I101" s="2" t="s">
        <v>583</v>
      </c>
      <c r="J101" s="1" t="s">
        <v>584</v>
      </c>
      <c r="K101" s="28" t="s">
        <v>112</v>
      </c>
      <c r="L101" s="46">
        <v>10000</v>
      </c>
      <c r="M101" s="4">
        <v>2500</v>
      </c>
    </row>
    <row r="102" spans="1:13" x14ac:dyDescent="0.2">
      <c r="A102" s="47" t="s">
        <v>78</v>
      </c>
      <c r="B102" s="14" t="s">
        <v>79</v>
      </c>
      <c r="C102" s="48">
        <v>1</v>
      </c>
      <c r="D102" s="26" t="s">
        <v>590</v>
      </c>
      <c r="E102" s="2" t="s">
        <v>80</v>
      </c>
      <c r="F102" s="2" t="s">
        <v>81</v>
      </c>
      <c r="G102" s="2" t="s">
        <v>591</v>
      </c>
      <c r="H102" s="2" t="s">
        <v>592</v>
      </c>
      <c r="I102" s="2" t="s">
        <v>593</v>
      </c>
      <c r="J102" s="1" t="s">
        <v>594</v>
      </c>
      <c r="K102" s="32" t="s">
        <v>112</v>
      </c>
      <c r="L102" s="46">
        <v>11915</v>
      </c>
      <c r="M102" s="49">
        <v>2979</v>
      </c>
    </row>
    <row r="103" spans="1:13" x14ac:dyDescent="0.2">
      <c r="A103" s="47" t="s">
        <v>82</v>
      </c>
      <c r="B103" s="14" t="s">
        <v>83</v>
      </c>
      <c r="C103" s="48">
        <v>1</v>
      </c>
      <c r="D103" s="26" t="s">
        <v>167</v>
      </c>
      <c r="E103" s="2" t="s">
        <v>84</v>
      </c>
      <c r="F103" s="2" t="s">
        <v>168</v>
      </c>
      <c r="G103" s="2" t="s">
        <v>23</v>
      </c>
      <c r="H103" s="2" t="s">
        <v>24</v>
      </c>
      <c r="I103" s="2" t="s">
        <v>168</v>
      </c>
      <c r="J103" s="1" t="s">
        <v>169</v>
      </c>
      <c r="K103" s="32" t="s">
        <v>111</v>
      </c>
      <c r="L103" s="46">
        <v>944480</v>
      </c>
      <c r="M103" s="49">
        <v>159196</v>
      </c>
    </row>
    <row r="104" spans="1:13" x14ac:dyDescent="0.2">
      <c r="A104" s="47" t="s">
        <v>82</v>
      </c>
      <c r="B104" s="14" t="s">
        <v>83</v>
      </c>
      <c r="C104" s="48">
        <v>1</v>
      </c>
      <c r="D104" s="26" t="s">
        <v>605</v>
      </c>
      <c r="E104" s="2" t="s">
        <v>84</v>
      </c>
      <c r="F104" s="2" t="s">
        <v>114</v>
      </c>
      <c r="G104" s="2" t="s">
        <v>606</v>
      </c>
      <c r="H104" s="2" t="s">
        <v>607</v>
      </c>
      <c r="I104" s="2" t="s">
        <v>608</v>
      </c>
      <c r="J104" s="1" t="s">
        <v>609</v>
      </c>
      <c r="K104" s="32" t="s">
        <v>112</v>
      </c>
      <c r="L104" s="46">
        <v>10000</v>
      </c>
      <c r="M104" s="49">
        <v>2500</v>
      </c>
    </row>
    <row r="105" spans="1:13" x14ac:dyDescent="0.2">
      <c r="A105" s="45" t="s">
        <v>449</v>
      </c>
      <c r="B105" s="14" t="s">
        <v>450</v>
      </c>
      <c r="C105" s="2">
        <v>1</v>
      </c>
      <c r="D105" s="26" t="s">
        <v>451</v>
      </c>
      <c r="E105" s="2" t="s">
        <v>452</v>
      </c>
      <c r="F105" s="2" t="s">
        <v>453</v>
      </c>
      <c r="G105" s="2" t="s">
        <v>23</v>
      </c>
      <c r="H105" s="2" t="s">
        <v>24</v>
      </c>
      <c r="I105" s="2" t="s">
        <v>453</v>
      </c>
      <c r="J105" s="1" t="s">
        <v>454</v>
      </c>
      <c r="K105" s="28" t="s">
        <v>111</v>
      </c>
      <c r="L105" s="46">
        <v>122124</v>
      </c>
      <c r="M105" s="4">
        <v>5451</v>
      </c>
    </row>
    <row r="106" spans="1:13" x14ac:dyDescent="0.2">
      <c r="A106" s="45" t="s">
        <v>85</v>
      </c>
      <c r="B106" s="14" t="s">
        <v>86</v>
      </c>
      <c r="C106" s="2">
        <v>9</v>
      </c>
      <c r="D106" s="26" t="s">
        <v>230</v>
      </c>
      <c r="E106" s="2" t="s">
        <v>87</v>
      </c>
      <c r="F106" s="2" t="s">
        <v>88</v>
      </c>
      <c r="G106" s="2" t="s">
        <v>23</v>
      </c>
      <c r="H106" s="2" t="s">
        <v>24</v>
      </c>
      <c r="I106" s="2" t="s">
        <v>88</v>
      </c>
      <c r="J106" s="1" t="s">
        <v>123</v>
      </c>
      <c r="K106" s="28" t="s">
        <v>111</v>
      </c>
      <c r="L106" s="46">
        <v>62981</v>
      </c>
      <c r="M106" s="4">
        <v>1060</v>
      </c>
    </row>
    <row r="107" spans="1:13" x14ac:dyDescent="0.2">
      <c r="A107" s="45" t="s">
        <v>85</v>
      </c>
      <c r="B107" s="14" t="s">
        <v>86</v>
      </c>
      <c r="C107" s="2">
        <v>9</v>
      </c>
      <c r="D107" s="26" t="s">
        <v>161</v>
      </c>
      <c r="E107" s="2" t="s">
        <v>87</v>
      </c>
      <c r="F107" s="2" t="s">
        <v>162</v>
      </c>
      <c r="G107" s="2" t="s">
        <v>23</v>
      </c>
      <c r="H107" s="2" t="s">
        <v>24</v>
      </c>
      <c r="I107" s="2" t="s">
        <v>162</v>
      </c>
      <c r="J107" s="1" t="s">
        <v>163</v>
      </c>
      <c r="K107" s="28" t="s">
        <v>111</v>
      </c>
      <c r="L107" s="46">
        <v>35499</v>
      </c>
      <c r="M107" s="4">
        <v>8875</v>
      </c>
    </row>
    <row r="108" spans="1:13" x14ac:dyDescent="0.2">
      <c r="A108" s="45" t="s">
        <v>85</v>
      </c>
      <c r="B108" s="2" t="s">
        <v>86</v>
      </c>
      <c r="C108" s="2">
        <v>9</v>
      </c>
      <c r="D108" s="53" t="s">
        <v>298</v>
      </c>
      <c r="E108" s="2" t="s">
        <v>87</v>
      </c>
      <c r="F108" s="2" t="s">
        <v>299</v>
      </c>
      <c r="G108" s="2" t="s">
        <v>23</v>
      </c>
      <c r="H108" s="2" t="s">
        <v>24</v>
      </c>
      <c r="I108" s="2" t="s">
        <v>299</v>
      </c>
      <c r="J108" s="1" t="s">
        <v>300</v>
      </c>
      <c r="K108" s="54" t="s">
        <v>111</v>
      </c>
      <c r="L108" s="46">
        <v>10000</v>
      </c>
      <c r="M108" s="4">
        <v>1258</v>
      </c>
    </row>
    <row r="109" spans="1:13" x14ac:dyDescent="0.2">
      <c r="A109" s="45" t="s">
        <v>85</v>
      </c>
      <c r="B109" s="14" t="s">
        <v>86</v>
      </c>
      <c r="C109" s="2">
        <v>9</v>
      </c>
      <c r="D109" s="26" t="s">
        <v>176</v>
      </c>
      <c r="E109" s="2" t="s">
        <v>87</v>
      </c>
      <c r="F109" s="2" t="s">
        <v>147</v>
      </c>
      <c r="G109" s="2" t="s">
        <v>23</v>
      </c>
      <c r="H109" s="2" t="s">
        <v>24</v>
      </c>
      <c r="I109" s="2" t="s">
        <v>147</v>
      </c>
      <c r="J109" s="1" t="s">
        <v>177</v>
      </c>
      <c r="K109" s="28" t="s">
        <v>111</v>
      </c>
      <c r="L109" s="46">
        <v>80879</v>
      </c>
      <c r="M109" s="4">
        <v>45381</v>
      </c>
    </row>
    <row r="110" spans="1:13" x14ac:dyDescent="0.2">
      <c r="A110" s="45" t="s">
        <v>85</v>
      </c>
      <c r="B110" s="14" t="s">
        <v>86</v>
      </c>
      <c r="C110" s="2">
        <v>9</v>
      </c>
      <c r="D110" s="26" t="s">
        <v>247</v>
      </c>
      <c r="E110" s="2" t="s">
        <v>87</v>
      </c>
      <c r="F110" s="2" t="s">
        <v>248</v>
      </c>
      <c r="G110" s="2" t="s">
        <v>23</v>
      </c>
      <c r="H110" s="2" t="s">
        <v>24</v>
      </c>
      <c r="I110" s="2" t="s">
        <v>248</v>
      </c>
      <c r="J110" s="1" t="s">
        <v>249</v>
      </c>
      <c r="K110" s="28" t="s">
        <v>111</v>
      </c>
      <c r="L110" s="46">
        <v>21988</v>
      </c>
      <c r="M110" s="4">
        <v>728</v>
      </c>
    </row>
    <row r="111" spans="1:13" x14ac:dyDescent="0.2">
      <c r="A111" s="45" t="s">
        <v>85</v>
      </c>
      <c r="B111" s="14" t="s">
        <v>86</v>
      </c>
      <c r="C111" s="2">
        <v>9</v>
      </c>
      <c r="D111" s="26" t="s">
        <v>116</v>
      </c>
      <c r="E111" s="2" t="s">
        <v>87</v>
      </c>
      <c r="F111" s="2" t="s">
        <v>117</v>
      </c>
      <c r="G111" s="2" t="s">
        <v>23</v>
      </c>
      <c r="H111" s="2" t="s">
        <v>24</v>
      </c>
      <c r="I111" s="2" t="s">
        <v>117</v>
      </c>
      <c r="J111" s="1" t="s">
        <v>118</v>
      </c>
      <c r="K111" s="28" t="s">
        <v>111</v>
      </c>
      <c r="L111" s="46">
        <v>79393</v>
      </c>
      <c r="M111" s="4">
        <v>15677</v>
      </c>
    </row>
    <row r="112" spans="1:13" x14ac:dyDescent="0.2">
      <c r="A112" s="45" t="s">
        <v>85</v>
      </c>
      <c r="B112" s="14" t="s">
        <v>86</v>
      </c>
      <c r="C112" s="2">
        <v>9</v>
      </c>
      <c r="D112" s="26" t="s">
        <v>476</v>
      </c>
      <c r="E112" s="2" t="s">
        <v>87</v>
      </c>
      <c r="F112" s="2" t="s">
        <v>477</v>
      </c>
      <c r="G112" s="2" t="s">
        <v>23</v>
      </c>
      <c r="H112" s="2" t="s">
        <v>24</v>
      </c>
      <c r="I112" s="2" t="s">
        <v>477</v>
      </c>
      <c r="J112" s="1" t="s">
        <v>478</v>
      </c>
      <c r="K112" s="28" t="s">
        <v>111</v>
      </c>
      <c r="L112" s="46">
        <v>67733</v>
      </c>
      <c r="M112" s="4">
        <v>318</v>
      </c>
    </row>
    <row r="113" spans="1:13" x14ac:dyDescent="0.2">
      <c r="A113" s="45" t="s">
        <v>85</v>
      </c>
      <c r="B113" s="14" t="s">
        <v>86</v>
      </c>
      <c r="C113" s="2">
        <v>9</v>
      </c>
      <c r="D113" s="26" t="s">
        <v>211</v>
      </c>
      <c r="E113" s="2" t="s">
        <v>87</v>
      </c>
      <c r="F113" s="2" t="s">
        <v>147</v>
      </c>
      <c r="G113" s="2" t="s">
        <v>212</v>
      </c>
      <c r="H113" s="2" t="s">
        <v>213</v>
      </c>
      <c r="I113" s="2" t="s">
        <v>214</v>
      </c>
      <c r="J113" s="1" t="s">
        <v>215</v>
      </c>
      <c r="K113" s="28" t="s">
        <v>112</v>
      </c>
      <c r="L113" s="46">
        <v>10000</v>
      </c>
      <c r="M113" s="4">
        <v>2500</v>
      </c>
    </row>
    <row r="114" spans="1:13" x14ac:dyDescent="0.2">
      <c r="A114" s="45" t="s">
        <v>89</v>
      </c>
      <c r="B114" s="14" t="s">
        <v>90</v>
      </c>
      <c r="C114" s="2">
        <v>39</v>
      </c>
      <c r="D114" s="26" t="s">
        <v>411</v>
      </c>
      <c r="E114" s="2" t="s">
        <v>91</v>
      </c>
      <c r="F114" s="2" t="s">
        <v>412</v>
      </c>
      <c r="G114" s="2" t="s">
        <v>23</v>
      </c>
      <c r="H114" s="2" t="s">
        <v>24</v>
      </c>
      <c r="I114" s="2" t="s">
        <v>412</v>
      </c>
      <c r="J114" s="1" t="s">
        <v>413</v>
      </c>
      <c r="K114" s="28" t="s">
        <v>111</v>
      </c>
      <c r="L114" s="46">
        <v>30965</v>
      </c>
      <c r="M114" s="4">
        <v>7849</v>
      </c>
    </row>
    <row r="115" spans="1:13" x14ac:dyDescent="0.2">
      <c r="A115" s="45" t="s">
        <v>89</v>
      </c>
      <c r="B115" s="14" t="s">
        <v>90</v>
      </c>
      <c r="C115" s="2">
        <v>39</v>
      </c>
      <c r="D115" s="26" t="s">
        <v>313</v>
      </c>
      <c r="E115" s="2" t="s">
        <v>91</v>
      </c>
      <c r="F115" s="2" t="s">
        <v>314</v>
      </c>
      <c r="G115" s="2" t="s">
        <v>23</v>
      </c>
      <c r="H115" s="2" t="s">
        <v>24</v>
      </c>
      <c r="I115" s="2" t="s">
        <v>314</v>
      </c>
      <c r="J115" s="1" t="s">
        <v>315</v>
      </c>
      <c r="K115" s="28" t="s">
        <v>111</v>
      </c>
      <c r="L115" s="46">
        <v>10000</v>
      </c>
      <c r="M115" s="4">
        <v>567</v>
      </c>
    </row>
    <row r="116" spans="1:13" x14ac:dyDescent="0.2">
      <c r="A116" s="47" t="s">
        <v>92</v>
      </c>
      <c r="B116" s="14" t="s">
        <v>93</v>
      </c>
      <c r="C116" s="48">
        <v>3</v>
      </c>
      <c r="D116" s="26" t="s">
        <v>522</v>
      </c>
      <c r="E116" s="2" t="s">
        <v>94</v>
      </c>
      <c r="F116" s="2" t="s">
        <v>523</v>
      </c>
      <c r="G116" s="2" t="s">
        <v>524</v>
      </c>
      <c r="H116" s="2" t="s">
        <v>525</v>
      </c>
      <c r="I116" s="2" t="s">
        <v>526</v>
      </c>
      <c r="J116" s="1" t="s">
        <v>527</v>
      </c>
      <c r="K116" s="32" t="s">
        <v>112</v>
      </c>
      <c r="L116" s="46">
        <v>10060</v>
      </c>
      <c r="M116" s="49">
        <v>47</v>
      </c>
    </row>
    <row r="117" spans="1:13" x14ac:dyDescent="0.2">
      <c r="A117" s="45" t="s">
        <v>92</v>
      </c>
      <c r="B117" s="14" t="s">
        <v>93</v>
      </c>
      <c r="C117" s="2">
        <v>3</v>
      </c>
      <c r="D117" s="26" t="s">
        <v>252</v>
      </c>
      <c r="E117" s="2" t="s">
        <v>94</v>
      </c>
      <c r="F117" s="2" t="s">
        <v>95</v>
      </c>
      <c r="G117" s="2" t="s">
        <v>253</v>
      </c>
      <c r="H117" s="2" t="s">
        <v>254</v>
      </c>
      <c r="I117" s="2" t="s">
        <v>255</v>
      </c>
      <c r="J117" s="1" t="s">
        <v>256</v>
      </c>
      <c r="K117" s="28" t="s">
        <v>112</v>
      </c>
      <c r="L117" s="46">
        <v>15525</v>
      </c>
      <c r="M117" s="4">
        <v>3881</v>
      </c>
    </row>
    <row r="118" spans="1:13" x14ac:dyDescent="0.2">
      <c r="A118" s="45" t="s">
        <v>92</v>
      </c>
      <c r="B118" s="14" t="s">
        <v>93</v>
      </c>
      <c r="C118" s="2">
        <v>3</v>
      </c>
      <c r="D118" s="26" t="s">
        <v>186</v>
      </c>
      <c r="E118" s="2" t="s">
        <v>94</v>
      </c>
      <c r="F118" s="2" t="s">
        <v>95</v>
      </c>
      <c r="G118" s="2" t="s">
        <v>187</v>
      </c>
      <c r="H118" s="2" t="s">
        <v>188</v>
      </c>
      <c r="I118" s="2" t="s">
        <v>189</v>
      </c>
      <c r="J118" s="1" t="s">
        <v>190</v>
      </c>
      <c r="K118" s="28" t="s">
        <v>112</v>
      </c>
      <c r="L118" s="46">
        <v>13529</v>
      </c>
      <c r="M118" s="4">
        <v>3303</v>
      </c>
    </row>
    <row r="119" spans="1:13" x14ac:dyDescent="0.2">
      <c r="A119" s="45" t="s">
        <v>92</v>
      </c>
      <c r="B119" s="14" t="s">
        <v>93</v>
      </c>
      <c r="C119" s="2">
        <v>3</v>
      </c>
      <c r="D119" s="26" t="s">
        <v>196</v>
      </c>
      <c r="E119" s="2" t="s">
        <v>94</v>
      </c>
      <c r="F119" s="2" t="s">
        <v>95</v>
      </c>
      <c r="G119" s="2" t="s">
        <v>197</v>
      </c>
      <c r="H119" s="2" t="s">
        <v>198</v>
      </c>
      <c r="I119" s="2" t="s">
        <v>199</v>
      </c>
      <c r="J119" s="1" t="s">
        <v>200</v>
      </c>
      <c r="K119" s="28" t="s">
        <v>112</v>
      </c>
      <c r="L119" s="46">
        <v>12907</v>
      </c>
      <c r="M119" s="4">
        <v>2941</v>
      </c>
    </row>
    <row r="120" spans="1:13" x14ac:dyDescent="0.2">
      <c r="A120" s="45" t="s">
        <v>92</v>
      </c>
      <c r="B120" s="14" t="s">
        <v>93</v>
      </c>
      <c r="C120" s="2">
        <v>3</v>
      </c>
      <c r="D120" s="26" t="s">
        <v>201</v>
      </c>
      <c r="E120" s="2" t="s">
        <v>94</v>
      </c>
      <c r="F120" s="2" t="s">
        <v>95</v>
      </c>
      <c r="G120" s="2" t="s">
        <v>202</v>
      </c>
      <c r="H120" s="2" t="s">
        <v>203</v>
      </c>
      <c r="I120" s="2" t="s">
        <v>204</v>
      </c>
      <c r="J120" s="1" t="s">
        <v>205</v>
      </c>
      <c r="K120" s="28" t="s">
        <v>112</v>
      </c>
      <c r="L120" s="46">
        <v>14450</v>
      </c>
      <c r="M120" s="4">
        <v>3507</v>
      </c>
    </row>
    <row r="121" spans="1:13" x14ac:dyDescent="0.2">
      <c r="A121" s="47" t="s">
        <v>92</v>
      </c>
      <c r="B121" s="14" t="s">
        <v>93</v>
      </c>
      <c r="C121" s="48">
        <v>3</v>
      </c>
      <c r="D121" s="26" t="s">
        <v>257</v>
      </c>
      <c r="E121" s="2" t="s">
        <v>94</v>
      </c>
      <c r="F121" s="2" t="s">
        <v>95</v>
      </c>
      <c r="G121" s="2" t="s">
        <v>258</v>
      </c>
      <c r="H121" s="2" t="s">
        <v>259</v>
      </c>
      <c r="I121" s="2" t="s">
        <v>260</v>
      </c>
      <c r="J121" s="1" t="s">
        <v>261</v>
      </c>
      <c r="K121" s="32" t="s">
        <v>112</v>
      </c>
      <c r="L121" s="46">
        <v>12685</v>
      </c>
      <c r="M121" s="49">
        <v>3171</v>
      </c>
    </row>
    <row r="122" spans="1:13" x14ac:dyDescent="0.2">
      <c r="A122" s="45" t="s">
        <v>92</v>
      </c>
      <c r="B122" s="14" t="s">
        <v>93</v>
      </c>
      <c r="C122" s="2">
        <v>3</v>
      </c>
      <c r="D122" s="26" t="s">
        <v>262</v>
      </c>
      <c r="E122" s="2" t="s">
        <v>94</v>
      </c>
      <c r="F122" s="2" t="s">
        <v>95</v>
      </c>
      <c r="G122" s="2" t="s">
        <v>263</v>
      </c>
      <c r="H122" s="2" t="s">
        <v>264</v>
      </c>
      <c r="I122" s="2" t="s">
        <v>265</v>
      </c>
      <c r="J122" s="1" t="s">
        <v>266</v>
      </c>
      <c r="K122" s="28" t="s">
        <v>112</v>
      </c>
      <c r="L122" s="46">
        <v>12880</v>
      </c>
      <c r="M122" s="4">
        <v>3220</v>
      </c>
    </row>
    <row r="123" spans="1:13" x14ac:dyDescent="0.2">
      <c r="A123" s="45" t="s">
        <v>92</v>
      </c>
      <c r="B123" s="14" t="s">
        <v>93</v>
      </c>
      <c r="C123" s="2">
        <v>3</v>
      </c>
      <c r="D123" s="26" t="s">
        <v>206</v>
      </c>
      <c r="E123" s="2" t="s">
        <v>94</v>
      </c>
      <c r="F123" s="2" t="s">
        <v>96</v>
      </c>
      <c r="G123" s="2" t="s">
        <v>207</v>
      </c>
      <c r="H123" s="2" t="s">
        <v>208</v>
      </c>
      <c r="I123" s="2" t="s">
        <v>209</v>
      </c>
      <c r="J123" s="1" t="s">
        <v>210</v>
      </c>
      <c r="K123" s="28" t="s">
        <v>112</v>
      </c>
      <c r="L123" s="46">
        <v>13505</v>
      </c>
      <c r="M123" s="4">
        <v>3246</v>
      </c>
    </row>
    <row r="124" spans="1:13" x14ac:dyDescent="0.2">
      <c r="A124" s="45" t="s">
        <v>92</v>
      </c>
      <c r="B124" s="14" t="s">
        <v>93</v>
      </c>
      <c r="C124" s="2">
        <v>3</v>
      </c>
      <c r="D124" s="26" t="s">
        <v>267</v>
      </c>
      <c r="E124" s="2" t="s">
        <v>94</v>
      </c>
      <c r="F124" s="2" t="s">
        <v>95</v>
      </c>
      <c r="G124" s="2" t="s">
        <v>268</v>
      </c>
      <c r="H124" s="2" t="s">
        <v>269</v>
      </c>
      <c r="I124" s="2" t="s">
        <v>270</v>
      </c>
      <c r="J124" s="1" t="s">
        <v>271</v>
      </c>
      <c r="K124" s="28" t="s">
        <v>112</v>
      </c>
      <c r="L124" s="46">
        <v>10959</v>
      </c>
      <c r="M124" s="4">
        <v>2740</v>
      </c>
    </row>
    <row r="125" spans="1:13" x14ac:dyDescent="0.2">
      <c r="A125" s="45" t="s">
        <v>92</v>
      </c>
      <c r="B125" s="14" t="s">
        <v>93</v>
      </c>
      <c r="C125" s="2">
        <v>3</v>
      </c>
      <c r="D125" s="26" t="s">
        <v>627</v>
      </c>
      <c r="E125" s="2" t="s">
        <v>94</v>
      </c>
      <c r="F125" s="2" t="s">
        <v>95</v>
      </c>
      <c r="G125" s="2" t="s">
        <v>628</v>
      </c>
      <c r="H125" s="2" t="s">
        <v>629</v>
      </c>
      <c r="I125" s="2" t="s">
        <v>630</v>
      </c>
      <c r="J125" s="1" t="s">
        <v>631</v>
      </c>
      <c r="K125" s="28" t="s">
        <v>112</v>
      </c>
      <c r="L125" s="46">
        <v>10000</v>
      </c>
      <c r="M125" s="4">
        <v>2500</v>
      </c>
    </row>
    <row r="126" spans="1:13" x14ac:dyDescent="0.2">
      <c r="A126" s="45" t="s">
        <v>393</v>
      </c>
      <c r="B126" s="14" t="s">
        <v>394</v>
      </c>
      <c r="C126" s="2">
        <v>1</v>
      </c>
      <c r="D126" s="26" t="s">
        <v>395</v>
      </c>
      <c r="E126" s="2" t="s">
        <v>396</v>
      </c>
      <c r="F126" s="2" t="s">
        <v>397</v>
      </c>
      <c r="G126" s="2" t="s">
        <v>23</v>
      </c>
      <c r="H126" s="2" t="s">
        <v>24</v>
      </c>
      <c r="I126" s="2" t="s">
        <v>397</v>
      </c>
      <c r="J126" s="1" t="s">
        <v>398</v>
      </c>
      <c r="K126" s="28" t="s">
        <v>111</v>
      </c>
      <c r="L126" s="46">
        <v>10255</v>
      </c>
      <c r="M126" s="4">
        <v>2240</v>
      </c>
    </row>
    <row r="127" spans="1:13" x14ac:dyDescent="0.2">
      <c r="A127" s="45" t="s">
        <v>393</v>
      </c>
      <c r="B127" s="14" t="s">
        <v>394</v>
      </c>
      <c r="C127" s="2">
        <v>1</v>
      </c>
      <c r="D127" s="26" t="s">
        <v>470</v>
      </c>
      <c r="E127" s="2" t="s">
        <v>396</v>
      </c>
      <c r="F127" s="2" t="s">
        <v>471</v>
      </c>
      <c r="G127" s="2" t="s">
        <v>23</v>
      </c>
      <c r="H127" s="2" t="s">
        <v>24</v>
      </c>
      <c r="I127" s="2" t="s">
        <v>471</v>
      </c>
      <c r="J127" s="1" t="s">
        <v>472</v>
      </c>
      <c r="K127" s="28" t="s">
        <v>111</v>
      </c>
      <c r="L127" s="46">
        <v>16075</v>
      </c>
      <c r="M127" s="4">
        <v>4019</v>
      </c>
    </row>
    <row r="128" spans="1:13" x14ac:dyDescent="0.2">
      <c r="A128" s="45" t="s">
        <v>97</v>
      </c>
      <c r="B128" s="14" t="s">
        <v>98</v>
      </c>
      <c r="C128" s="2">
        <v>3</v>
      </c>
      <c r="D128" s="26" t="s">
        <v>124</v>
      </c>
      <c r="E128" s="2" t="s">
        <v>99</v>
      </c>
      <c r="F128" s="2" t="s">
        <v>125</v>
      </c>
      <c r="G128" s="2" t="s">
        <v>23</v>
      </c>
      <c r="H128" s="2" t="s">
        <v>24</v>
      </c>
      <c r="I128" s="2" t="s">
        <v>125</v>
      </c>
      <c r="J128" s="1" t="s">
        <v>126</v>
      </c>
      <c r="K128" s="28" t="s">
        <v>113</v>
      </c>
      <c r="L128" s="46">
        <v>20025</v>
      </c>
      <c r="M128" s="4">
        <v>2055</v>
      </c>
    </row>
    <row r="129" spans="1:13" x14ac:dyDescent="0.2">
      <c r="A129" s="45" t="s">
        <v>97</v>
      </c>
      <c r="B129" s="14" t="s">
        <v>98</v>
      </c>
      <c r="C129" s="2">
        <v>3</v>
      </c>
      <c r="D129" s="26" t="s">
        <v>390</v>
      </c>
      <c r="E129" s="2" t="s">
        <v>99</v>
      </c>
      <c r="F129" s="2" t="s">
        <v>391</v>
      </c>
      <c r="G129" s="2" t="s">
        <v>23</v>
      </c>
      <c r="H129" s="2" t="s">
        <v>24</v>
      </c>
      <c r="I129" s="2" t="s">
        <v>391</v>
      </c>
      <c r="J129" s="1" t="s">
        <v>392</v>
      </c>
      <c r="K129" s="28" t="s">
        <v>111</v>
      </c>
      <c r="L129" s="46">
        <v>46812</v>
      </c>
      <c r="M129" s="4">
        <v>7367</v>
      </c>
    </row>
    <row r="130" spans="1:13" x14ac:dyDescent="0.2">
      <c r="A130" s="45" t="s">
        <v>100</v>
      </c>
      <c r="B130" s="14" t="s">
        <v>101</v>
      </c>
      <c r="C130" s="2">
        <v>6</v>
      </c>
      <c r="D130" s="26" t="s">
        <v>357</v>
      </c>
      <c r="E130" s="2" t="s">
        <v>102</v>
      </c>
      <c r="F130" s="2" t="s">
        <v>358</v>
      </c>
      <c r="G130" s="2" t="s">
        <v>23</v>
      </c>
      <c r="H130" s="2" t="s">
        <v>24</v>
      </c>
      <c r="I130" s="2" t="s">
        <v>358</v>
      </c>
      <c r="J130" s="1" t="s">
        <v>359</v>
      </c>
      <c r="K130" s="28" t="s">
        <v>111</v>
      </c>
      <c r="L130" s="46">
        <v>36374</v>
      </c>
      <c r="M130" s="4">
        <v>9130</v>
      </c>
    </row>
    <row r="131" spans="1:13" x14ac:dyDescent="0.2">
      <c r="A131" s="45" t="s">
        <v>100</v>
      </c>
      <c r="B131" s="14" t="s">
        <v>101</v>
      </c>
      <c r="C131" s="2">
        <v>6</v>
      </c>
      <c r="D131" s="26" t="s">
        <v>372</v>
      </c>
      <c r="E131" s="2" t="s">
        <v>102</v>
      </c>
      <c r="F131" s="2" t="s">
        <v>373</v>
      </c>
      <c r="G131" s="2" t="s">
        <v>23</v>
      </c>
      <c r="H131" s="2" t="s">
        <v>24</v>
      </c>
      <c r="I131" s="2" t="s">
        <v>373</v>
      </c>
      <c r="J131" s="1" t="s">
        <v>374</v>
      </c>
      <c r="K131" s="28" t="s">
        <v>111</v>
      </c>
      <c r="L131" s="46">
        <v>12429</v>
      </c>
      <c r="M131" s="4">
        <v>9620</v>
      </c>
    </row>
    <row r="132" spans="1:13" x14ac:dyDescent="0.2">
      <c r="A132" s="45" t="s">
        <v>100</v>
      </c>
      <c r="B132" s="14" t="s">
        <v>101</v>
      </c>
      <c r="C132" s="2">
        <v>6</v>
      </c>
      <c r="D132" s="26" t="s">
        <v>467</v>
      </c>
      <c r="E132" s="2" t="s">
        <v>102</v>
      </c>
      <c r="F132" s="2" t="s">
        <v>468</v>
      </c>
      <c r="G132" s="2" t="s">
        <v>23</v>
      </c>
      <c r="H132" s="2" t="s">
        <v>24</v>
      </c>
      <c r="I132" s="2" t="s">
        <v>468</v>
      </c>
      <c r="J132" s="1" t="s">
        <v>469</v>
      </c>
      <c r="K132" s="28" t="s">
        <v>111</v>
      </c>
      <c r="L132" s="46">
        <v>10000</v>
      </c>
      <c r="M132" s="4">
        <v>2386</v>
      </c>
    </row>
    <row r="133" spans="1:13" x14ac:dyDescent="0.2">
      <c r="A133" s="45" t="s">
        <v>513</v>
      </c>
      <c r="B133" s="14" t="s">
        <v>514</v>
      </c>
      <c r="C133" s="2">
        <v>35</v>
      </c>
      <c r="D133" s="26" t="s">
        <v>515</v>
      </c>
      <c r="E133" s="2" t="s">
        <v>516</v>
      </c>
      <c r="F133" s="2" t="s">
        <v>517</v>
      </c>
      <c r="G133" s="2" t="s">
        <v>23</v>
      </c>
      <c r="H133" s="2" t="s">
        <v>24</v>
      </c>
      <c r="I133" s="2" t="s">
        <v>517</v>
      </c>
      <c r="J133" s="1" t="s">
        <v>518</v>
      </c>
      <c r="K133" s="28" t="s">
        <v>113</v>
      </c>
      <c r="L133" s="46">
        <v>88633</v>
      </c>
      <c r="M133" s="4">
        <v>54867</v>
      </c>
    </row>
    <row r="134" spans="1:13" x14ac:dyDescent="0.2">
      <c r="A134" s="45" t="s">
        <v>103</v>
      </c>
      <c r="B134" s="14" t="s">
        <v>104</v>
      </c>
      <c r="C134" s="2">
        <v>1</v>
      </c>
      <c r="D134" s="26" t="s">
        <v>250</v>
      </c>
      <c r="E134" s="2" t="s">
        <v>105</v>
      </c>
      <c r="F134" s="2" t="s">
        <v>216</v>
      </c>
      <c r="G134" s="2" t="s">
        <v>23</v>
      </c>
      <c r="H134" s="2" t="s">
        <v>24</v>
      </c>
      <c r="I134" s="2" t="s">
        <v>216</v>
      </c>
      <c r="J134" s="1" t="s">
        <v>251</v>
      </c>
      <c r="K134" s="28" t="s">
        <v>113</v>
      </c>
      <c r="L134" s="46">
        <v>38345</v>
      </c>
      <c r="M134" s="4">
        <v>12532</v>
      </c>
    </row>
    <row r="135" spans="1:13" x14ac:dyDescent="0.2">
      <c r="A135" s="45" t="s">
        <v>103</v>
      </c>
      <c r="B135" s="14" t="s">
        <v>104</v>
      </c>
      <c r="C135" s="2">
        <v>1</v>
      </c>
      <c r="D135" s="26" t="s">
        <v>278</v>
      </c>
      <c r="E135" s="2" t="s">
        <v>105</v>
      </c>
      <c r="F135" s="2" t="s">
        <v>279</v>
      </c>
      <c r="G135" s="2" t="s">
        <v>23</v>
      </c>
      <c r="H135" s="2" t="s">
        <v>24</v>
      </c>
      <c r="I135" s="2" t="s">
        <v>279</v>
      </c>
      <c r="J135" s="1" t="s">
        <v>280</v>
      </c>
      <c r="K135" s="28" t="s">
        <v>111</v>
      </c>
      <c r="L135" s="46">
        <v>219010</v>
      </c>
      <c r="M135" s="4">
        <v>4651</v>
      </c>
    </row>
    <row r="136" spans="1:13" x14ac:dyDescent="0.2">
      <c r="A136" s="45" t="s">
        <v>103</v>
      </c>
      <c r="B136" s="14" t="s">
        <v>104</v>
      </c>
      <c r="C136" s="2">
        <v>1</v>
      </c>
      <c r="D136" s="26" t="s">
        <v>399</v>
      </c>
      <c r="E136" s="2" t="s">
        <v>105</v>
      </c>
      <c r="F136" s="2" t="s">
        <v>400</v>
      </c>
      <c r="G136" s="2" t="s">
        <v>23</v>
      </c>
      <c r="H136" s="2" t="s">
        <v>24</v>
      </c>
      <c r="I136" s="2" t="s">
        <v>400</v>
      </c>
      <c r="J136" s="1" t="s">
        <v>401</v>
      </c>
      <c r="K136" s="28" t="s">
        <v>111</v>
      </c>
      <c r="L136" s="46">
        <v>117056</v>
      </c>
      <c r="M136" s="4">
        <v>29264</v>
      </c>
    </row>
    <row r="137" spans="1:13" x14ac:dyDescent="0.2">
      <c r="A137" s="45" t="s">
        <v>103</v>
      </c>
      <c r="B137" s="14" t="s">
        <v>104</v>
      </c>
      <c r="C137" s="2">
        <v>1</v>
      </c>
      <c r="D137" s="26" t="s">
        <v>231</v>
      </c>
      <c r="E137" s="2" t="s">
        <v>105</v>
      </c>
      <c r="F137" s="2" t="s">
        <v>232</v>
      </c>
      <c r="G137" s="2" t="s">
        <v>23</v>
      </c>
      <c r="H137" s="2" t="s">
        <v>24</v>
      </c>
      <c r="I137" s="2" t="s">
        <v>232</v>
      </c>
      <c r="J137" s="1" t="s">
        <v>233</v>
      </c>
      <c r="K137" s="28" t="s">
        <v>111</v>
      </c>
      <c r="L137" s="46">
        <v>26688</v>
      </c>
      <c r="M137" s="4">
        <v>6672</v>
      </c>
    </row>
    <row r="138" spans="1:13" x14ac:dyDescent="0.2">
      <c r="A138" s="45" t="s">
        <v>103</v>
      </c>
      <c r="B138" s="14" t="s">
        <v>104</v>
      </c>
      <c r="C138" s="2">
        <v>1</v>
      </c>
      <c r="D138" s="26" t="s">
        <v>173</v>
      </c>
      <c r="E138" s="2" t="s">
        <v>105</v>
      </c>
      <c r="F138" s="2" t="s">
        <v>174</v>
      </c>
      <c r="G138" s="2" t="s">
        <v>23</v>
      </c>
      <c r="H138" s="2" t="s">
        <v>24</v>
      </c>
      <c r="I138" s="2" t="s">
        <v>174</v>
      </c>
      <c r="J138" s="1" t="s">
        <v>175</v>
      </c>
      <c r="K138" s="28" t="s">
        <v>111</v>
      </c>
      <c r="L138" s="46">
        <v>47449</v>
      </c>
      <c r="M138" s="4">
        <v>4780</v>
      </c>
    </row>
    <row r="139" spans="1:13" x14ac:dyDescent="0.2">
      <c r="A139" s="45" t="s">
        <v>103</v>
      </c>
      <c r="B139" s="14" t="s">
        <v>104</v>
      </c>
      <c r="C139" s="2">
        <v>1</v>
      </c>
      <c r="D139" s="26" t="s">
        <v>488</v>
      </c>
      <c r="E139" s="2" t="s">
        <v>105</v>
      </c>
      <c r="F139" s="2" t="s">
        <v>489</v>
      </c>
      <c r="G139" s="2" t="s">
        <v>23</v>
      </c>
      <c r="H139" s="2" t="s">
        <v>24</v>
      </c>
      <c r="I139" s="2" t="s">
        <v>489</v>
      </c>
      <c r="J139" s="1" t="s">
        <v>490</v>
      </c>
      <c r="K139" s="28" t="s">
        <v>111</v>
      </c>
      <c r="L139" s="46">
        <v>131504</v>
      </c>
      <c r="M139" s="4">
        <v>11403</v>
      </c>
    </row>
    <row r="140" spans="1:13" x14ac:dyDescent="0.2">
      <c r="A140" s="45" t="s">
        <v>103</v>
      </c>
      <c r="B140" s="14" t="s">
        <v>104</v>
      </c>
      <c r="C140" s="2">
        <v>1</v>
      </c>
      <c r="D140" s="26" t="s">
        <v>502</v>
      </c>
      <c r="E140" s="2" t="s">
        <v>105</v>
      </c>
      <c r="F140" s="2" t="s">
        <v>503</v>
      </c>
      <c r="G140" s="2" t="s">
        <v>23</v>
      </c>
      <c r="H140" s="2" t="s">
        <v>24</v>
      </c>
      <c r="I140" s="2" t="s">
        <v>503</v>
      </c>
      <c r="J140" s="1" t="s">
        <v>504</v>
      </c>
      <c r="K140" s="28" t="s">
        <v>111</v>
      </c>
      <c r="L140" s="46">
        <v>92596</v>
      </c>
      <c r="M140" s="4">
        <v>23149</v>
      </c>
    </row>
    <row r="141" spans="1:13" x14ac:dyDescent="0.2">
      <c r="A141" s="45" t="s">
        <v>106</v>
      </c>
      <c r="B141" s="14" t="s">
        <v>107</v>
      </c>
      <c r="C141" s="2">
        <v>29</v>
      </c>
      <c r="D141" s="26" t="s">
        <v>227</v>
      </c>
      <c r="E141" s="2" t="s">
        <v>108</v>
      </c>
      <c r="F141" s="2" t="s">
        <v>228</v>
      </c>
      <c r="G141" s="2" t="s">
        <v>23</v>
      </c>
      <c r="H141" s="2" t="s">
        <v>24</v>
      </c>
      <c r="I141" s="2" t="s">
        <v>228</v>
      </c>
      <c r="J141" s="1" t="s">
        <v>229</v>
      </c>
      <c r="K141" s="28" t="s">
        <v>111</v>
      </c>
      <c r="L141" s="46">
        <v>12122</v>
      </c>
      <c r="M141" s="4">
        <v>3031</v>
      </c>
    </row>
    <row r="142" spans="1:13" x14ac:dyDescent="0.2">
      <c r="A142" s="45" t="s">
        <v>106</v>
      </c>
      <c r="B142" s="14" t="s">
        <v>107</v>
      </c>
      <c r="C142" s="2">
        <v>29</v>
      </c>
      <c r="D142" s="26" t="s">
        <v>307</v>
      </c>
      <c r="E142" s="2" t="s">
        <v>108</v>
      </c>
      <c r="F142" s="2" t="s">
        <v>308</v>
      </c>
      <c r="G142" s="2" t="s">
        <v>23</v>
      </c>
      <c r="H142" s="2" t="s">
        <v>24</v>
      </c>
      <c r="I142" s="2" t="s">
        <v>308</v>
      </c>
      <c r="J142" s="1" t="s">
        <v>309</v>
      </c>
      <c r="K142" s="28" t="s">
        <v>111</v>
      </c>
      <c r="L142" s="46">
        <v>23954</v>
      </c>
      <c r="M142" s="4">
        <v>205</v>
      </c>
    </row>
    <row r="143" spans="1:13" x14ac:dyDescent="0.2">
      <c r="A143" s="45" t="s">
        <v>497</v>
      </c>
      <c r="B143" s="14" t="s">
        <v>498</v>
      </c>
      <c r="C143" s="2">
        <v>1</v>
      </c>
      <c r="D143" s="26" t="s">
        <v>519</v>
      </c>
      <c r="E143" s="2" t="s">
        <v>500</v>
      </c>
      <c r="F143" s="2" t="s">
        <v>520</v>
      </c>
      <c r="G143" s="2" t="s">
        <v>23</v>
      </c>
      <c r="H143" s="2" t="s">
        <v>24</v>
      </c>
      <c r="I143" s="2" t="s">
        <v>520</v>
      </c>
      <c r="J143" s="1" t="s">
        <v>521</v>
      </c>
      <c r="K143" s="28" t="s">
        <v>113</v>
      </c>
      <c r="L143" s="46">
        <v>11258</v>
      </c>
      <c r="M143" s="4">
        <v>2221</v>
      </c>
    </row>
    <row r="144" spans="1:13" x14ac:dyDescent="0.2">
      <c r="A144" s="45" t="s">
        <v>497</v>
      </c>
      <c r="B144" s="14" t="s">
        <v>498</v>
      </c>
      <c r="C144" s="2">
        <v>1</v>
      </c>
      <c r="D144" s="26" t="s">
        <v>499</v>
      </c>
      <c r="E144" s="2" t="s">
        <v>500</v>
      </c>
      <c r="F144" s="2" t="s">
        <v>501</v>
      </c>
      <c r="G144" s="2" t="s">
        <v>23</v>
      </c>
      <c r="H144" s="2" t="s">
        <v>24</v>
      </c>
      <c r="I144" s="2" t="s">
        <v>501</v>
      </c>
      <c r="J144" s="1" t="s">
        <v>318</v>
      </c>
      <c r="K144" s="28" t="s">
        <v>111</v>
      </c>
      <c r="L144" s="46">
        <v>172397</v>
      </c>
      <c r="M144" s="4">
        <v>18778</v>
      </c>
    </row>
    <row r="145" spans="1:13" x14ac:dyDescent="0.2">
      <c r="A145" s="45" t="s">
        <v>497</v>
      </c>
      <c r="B145" s="14" t="s">
        <v>498</v>
      </c>
      <c r="C145" s="2">
        <v>1</v>
      </c>
      <c r="D145" s="26" t="s">
        <v>600</v>
      </c>
      <c r="E145" s="2" t="s">
        <v>500</v>
      </c>
      <c r="F145" s="2" t="s">
        <v>501</v>
      </c>
      <c r="G145" s="2" t="s">
        <v>601</v>
      </c>
      <c r="H145" s="2" t="s">
        <v>602</v>
      </c>
      <c r="I145" s="2" t="s">
        <v>603</v>
      </c>
      <c r="J145" s="1" t="s">
        <v>604</v>
      </c>
      <c r="K145" s="28" t="s">
        <v>112</v>
      </c>
      <c r="L145" s="46">
        <v>10000</v>
      </c>
      <c r="M145" s="4">
        <v>2500</v>
      </c>
    </row>
    <row r="146" spans="1:13" ht="15" customHeight="1" x14ac:dyDescent="0.25">
      <c r="A146" s="55" t="s">
        <v>5</v>
      </c>
      <c r="B146" s="56"/>
      <c r="C146" s="56"/>
      <c r="D146" s="56"/>
      <c r="E146" s="57"/>
      <c r="F146" s="56"/>
      <c r="G146" s="56"/>
      <c r="H146" s="56"/>
      <c r="I146" s="56"/>
      <c r="J146" s="55"/>
      <c r="K146" s="58"/>
      <c r="L146" s="59">
        <f>SUBTOTAL(109,Table1[
2024–25
Revised Final
Allocation
Amount])</f>
        <v>25857251</v>
      </c>
      <c r="M146" s="59">
        <f>SUBTOTAL(109,Table1[9th
Apportionment])</f>
        <v>5442030</v>
      </c>
    </row>
    <row r="147" spans="1:13" x14ac:dyDescent="0.2">
      <c r="A147" t="s">
        <v>6</v>
      </c>
      <c r="B147" s="14"/>
      <c r="C147" s="9"/>
      <c r="D147" s="9"/>
      <c r="I147" s="2"/>
      <c r="K147" s="6"/>
    </row>
    <row r="148" spans="1:13" x14ac:dyDescent="0.2">
      <c r="A148" t="s">
        <v>7</v>
      </c>
      <c r="B148" s="14"/>
      <c r="C148" s="9"/>
      <c r="D148" s="9"/>
      <c r="I148" s="2"/>
      <c r="K148" s="6" t="s">
        <v>13</v>
      </c>
    </row>
    <row r="149" spans="1:13" x14ac:dyDescent="0.2">
      <c r="A149" s="33" t="s">
        <v>338</v>
      </c>
      <c r="B149" s="17"/>
      <c r="C149" s="9"/>
      <c r="D149" s="9"/>
      <c r="I149" s="2"/>
      <c r="K149" s="6"/>
    </row>
  </sheetData>
  <pageMargins left="0.7" right="0.7" top="0.75" bottom="0.75" header="0.3" footer="0.3"/>
  <pageSetup scale="60" fitToHeight="0" orientation="landscape" r:id="rId1"/>
  <headerFooter>
    <oddFooter>&amp;C&amp;P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70"/>
  <sheetViews>
    <sheetView zoomScaleNormal="100" workbookViewId="0">
      <pane ySplit="5" topLeftCell="A6" activePane="bottomLeft" state="frozen"/>
      <selection pane="bottomLeft"/>
    </sheetView>
  </sheetViews>
  <sheetFormatPr defaultColWidth="8.88671875" defaultRowHeight="15" x14ac:dyDescent="0.2"/>
  <cols>
    <col min="1" max="1" width="12.6640625" style="2" customWidth="1"/>
    <col min="2" max="2" width="14" style="2" bestFit="1" customWidth="1"/>
    <col min="3" max="3" width="27.21875" style="3" customWidth="1"/>
    <col min="4" max="4" width="16.44140625" style="7" customWidth="1"/>
    <col min="5" max="5" width="9.77734375" style="1" customWidth="1"/>
    <col min="6" max="16384" width="8.88671875" style="1"/>
  </cols>
  <sheetData>
    <row r="1" spans="1:5" ht="23.25" x14ac:dyDescent="0.35">
      <c r="A1" s="21" t="s">
        <v>632</v>
      </c>
      <c r="B1" s="23"/>
      <c r="C1" s="12"/>
      <c r="D1" s="24"/>
    </row>
    <row r="2" spans="1:5" ht="20.25" x14ac:dyDescent="0.3">
      <c r="A2" s="41" t="s">
        <v>10</v>
      </c>
      <c r="B2" s="23"/>
      <c r="C2" s="12"/>
      <c r="D2" s="5"/>
    </row>
    <row r="3" spans="1:5" ht="18" x14ac:dyDescent="0.25">
      <c r="A3" s="42" t="s">
        <v>11</v>
      </c>
      <c r="B3" s="23"/>
      <c r="C3" s="12"/>
      <c r="D3" s="5"/>
    </row>
    <row r="4" spans="1:5" ht="15.75" x14ac:dyDescent="0.25">
      <c r="A4" s="40" t="s">
        <v>19</v>
      </c>
      <c r="B4" s="23"/>
      <c r="C4" s="12"/>
      <c r="D4" s="5"/>
    </row>
    <row r="5" spans="1:5" ht="38.25" customHeight="1" thickBot="1" x14ac:dyDescent="0.3">
      <c r="A5" s="20" t="s">
        <v>14</v>
      </c>
      <c r="B5" s="20" t="s">
        <v>15</v>
      </c>
      <c r="C5" s="20" t="s">
        <v>12</v>
      </c>
      <c r="D5" s="20" t="s">
        <v>16</v>
      </c>
      <c r="E5" s="20" t="s">
        <v>634</v>
      </c>
    </row>
    <row r="6" spans="1:5" x14ac:dyDescent="0.2">
      <c r="A6" s="9" t="s">
        <v>22</v>
      </c>
      <c r="B6" s="26" t="s">
        <v>20</v>
      </c>
      <c r="C6" s="2" t="s">
        <v>633</v>
      </c>
      <c r="D6" s="29">
        <v>50729</v>
      </c>
      <c r="E6" s="1" t="s">
        <v>635</v>
      </c>
    </row>
    <row r="7" spans="1:5" x14ac:dyDescent="0.2">
      <c r="A7" s="9" t="s">
        <v>29</v>
      </c>
      <c r="B7" s="26" t="s">
        <v>27</v>
      </c>
      <c r="C7" s="2" t="s">
        <v>633</v>
      </c>
      <c r="D7" s="29">
        <v>132397</v>
      </c>
      <c r="E7" s="1" t="s">
        <v>636</v>
      </c>
    </row>
    <row r="8" spans="1:5" x14ac:dyDescent="0.2">
      <c r="A8" s="2" t="s">
        <v>33</v>
      </c>
      <c r="B8" s="15" t="s">
        <v>31</v>
      </c>
      <c r="C8" s="2" t="s">
        <v>633</v>
      </c>
      <c r="D8" s="30">
        <v>200213</v>
      </c>
      <c r="E8" s="1" t="s">
        <v>637</v>
      </c>
    </row>
    <row r="9" spans="1:5" x14ac:dyDescent="0.2">
      <c r="A9" s="2" t="s">
        <v>324</v>
      </c>
      <c r="B9" s="15" t="s">
        <v>321</v>
      </c>
      <c r="C9" s="2" t="s">
        <v>633</v>
      </c>
      <c r="D9" s="31">
        <v>2500</v>
      </c>
      <c r="E9" s="1" t="s">
        <v>638</v>
      </c>
    </row>
    <row r="10" spans="1:5" x14ac:dyDescent="0.2">
      <c r="A10" s="2" t="s">
        <v>37</v>
      </c>
      <c r="B10" s="15" t="s">
        <v>35</v>
      </c>
      <c r="C10" s="2" t="s">
        <v>633</v>
      </c>
      <c r="D10" s="31">
        <v>81085</v>
      </c>
      <c r="E10" s="1" t="s">
        <v>639</v>
      </c>
    </row>
    <row r="11" spans="1:5" x14ac:dyDescent="0.2">
      <c r="A11" s="2" t="s">
        <v>41</v>
      </c>
      <c r="B11" s="15" t="s">
        <v>39</v>
      </c>
      <c r="C11" s="2" t="s">
        <v>633</v>
      </c>
      <c r="D11" s="31">
        <v>156504</v>
      </c>
      <c r="E11" s="1" t="s">
        <v>640</v>
      </c>
    </row>
    <row r="12" spans="1:5" x14ac:dyDescent="0.2">
      <c r="A12" s="2" t="s">
        <v>44</v>
      </c>
      <c r="B12" s="15" t="s">
        <v>42</v>
      </c>
      <c r="C12" s="2" t="s">
        <v>633</v>
      </c>
      <c r="D12" s="31">
        <v>22370</v>
      </c>
      <c r="E12" s="1" t="s">
        <v>641</v>
      </c>
    </row>
    <row r="13" spans="1:5" x14ac:dyDescent="0.2">
      <c r="A13" s="2" t="s">
        <v>423</v>
      </c>
      <c r="B13" s="15" t="s">
        <v>420</v>
      </c>
      <c r="C13" s="2" t="s">
        <v>633</v>
      </c>
      <c r="D13" s="31">
        <v>22271</v>
      </c>
      <c r="E13" s="1" t="s">
        <v>642</v>
      </c>
    </row>
    <row r="14" spans="1:5" x14ac:dyDescent="0.2">
      <c r="A14" s="2" t="s">
        <v>47</v>
      </c>
      <c r="B14" s="15" t="s">
        <v>45</v>
      </c>
      <c r="C14" s="2" t="s">
        <v>633</v>
      </c>
      <c r="D14" s="31">
        <v>14</v>
      </c>
      <c r="E14" s="1" t="s">
        <v>643</v>
      </c>
    </row>
    <row r="15" spans="1:5" x14ac:dyDescent="0.2">
      <c r="A15" s="2" t="s">
        <v>50</v>
      </c>
      <c r="B15" s="15" t="s">
        <v>48</v>
      </c>
      <c r="C15" s="2" t="s">
        <v>633</v>
      </c>
      <c r="D15" s="31">
        <v>803003</v>
      </c>
      <c r="E15" s="1" t="s">
        <v>644</v>
      </c>
    </row>
    <row r="16" spans="1:5" x14ac:dyDescent="0.2">
      <c r="A16" s="2" t="s">
        <v>55</v>
      </c>
      <c r="B16" s="15" t="s">
        <v>53</v>
      </c>
      <c r="C16" s="2" t="s">
        <v>633</v>
      </c>
      <c r="D16" s="31">
        <v>4931</v>
      </c>
      <c r="E16" s="1" t="s">
        <v>645</v>
      </c>
    </row>
    <row r="17" spans="1:5" x14ac:dyDescent="0.2">
      <c r="A17" s="2" t="s">
        <v>58</v>
      </c>
      <c r="B17" s="15" t="s">
        <v>56</v>
      </c>
      <c r="C17" s="2" t="s">
        <v>633</v>
      </c>
      <c r="D17" s="31">
        <v>72731</v>
      </c>
      <c r="E17" s="1" t="s">
        <v>646</v>
      </c>
    </row>
    <row r="18" spans="1:5" x14ac:dyDescent="0.2">
      <c r="A18" s="2" t="s">
        <v>485</v>
      </c>
      <c r="B18" s="15" t="s">
        <v>482</v>
      </c>
      <c r="C18" s="2" t="s">
        <v>633</v>
      </c>
      <c r="D18" s="31">
        <v>5654</v>
      </c>
      <c r="E18" s="1" t="s">
        <v>647</v>
      </c>
    </row>
    <row r="19" spans="1:5" x14ac:dyDescent="0.2">
      <c r="A19" s="2" t="s">
        <v>408</v>
      </c>
      <c r="B19" s="15" t="s">
        <v>405</v>
      </c>
      <c r="C19" s="2" t="s">
        <v>633</v>
      </c>
      <c r="D19" s="31">
        <v>13951</v>
      </c>
      <c r="E19" s="1" t="s">
        <v>648</v>
      </c>
    </row>
    <row r="20" spans="1:5" x14ac:dyDescent="0.2">
      <c r="A20" s="2" t="s">
        <v>61</v>
      </c>
      <c r="B20" s="15" t="s">
        <v>59</v>
      </c>
      <c r="C20" s="2" t="s">
        <v>633</v>
      </c>
      <c r="D20" s="31">
        <v>120424</v>
      </c>
      <c r="E20" s="1" t="s">
        <v>649</v>
      </c>
    </row>
    <row r="21" spans="1:5" x14ac:dyDescent="0.2">
      <c r="A21" s="2" t="s">
        <v>65</v>
      </c>
      <c r="B21" s="15" t="s">
        <v>63</v>
      </c>
      <c r="C21" s="2" t="s">
        <v>633</v>
      </c>
      <c r="D21" s="31">
        <v>605846</v>
      </c>
      <c r="E21" s="1" t="s">
        <v>650</v>
      </c>
    </row>
    <row r="22" spans="1:5" x14ac:dyDescent="0.2">
      <c r="A22" s="2" t="s">
        <v>68</v>
      </c>
      <c r="B22" s="15" t="s">
        <v>66</v>
      </c>
      <c r="C22" s="2" t="s">
        <v>633</v>
      </c>
      <c r="D22" s="31">
        <v>8923</v>
      </c>
      <c r="E22" s="1" t="s">
        <v>651</v>
      </c>
    </row>
    <row r="23" spans="1:5" x14ac:dyDescent="0.2">
      <c r="A23" s="2" t="s">
        <v>72</v>
      </c>
      <c r="B23" s="15" t="s">
        <v>70</v>
      </c>
      <c r="C23" s="2" t="s">
        <v>633</v>
      </c>
      <c r="D23" s="31">
        <v>2347581</v>
      </c>
      <c r="E23" s="1" t="s">
        <v>652</v>
      </c>
    </row>
    <row r="24" spans="1:5" x14ac:dyDescent="0.2">
      <c r="A24" s="2" t="s">
        <v>76</v>
      </c>
      <c r="B24" s="15" t="s">
        <v>74</v>
      </c>
      <c r="C24" s="2" t="s">
        <v>633</v>
      </c>
      <c r="D24" s="31">
        <v>297138</v>
      </c>
      <c r="E24" s="1" t="s">
        <v>653</v>
      </c>
    </row>
    <row r="25" spans="1:5" x14ac:dyDescent="0.2">
      <c r="A25" s="2" t="s">
        <v>80</v>
      </c>
      <c r="B25" s="15" t="s">
        <v>78</v>
      </c>
      <c r="C25" s="2" t="s">
        <v>633</v>
      </c>
      <c r="D25" s="31">
        <v>2979</v>
      </c>
      <c r="E25" s="1" t="s">
        <v>654</v>
      </c>
    </row>
    <row r="26" spans="1:5" x14ac:dyDescent="0.2">
      <c r="A26" s="2" t="s">
        <v>84</v>
      </c>
      <c r="B26" s="15" t="s">
        <v>82</v>
      </c>
      <c r="C26" s="2" t="s">
        <v>633</v>
      </c>
      <c r="D26" s="31">
        <v>161696</v>
      </c>
      <c r="E26" s="1" t="s">
        <v>655</v>
      </c>
    </row>
    <row r="27" spans="1:5" x14ac:dyDescent="0.2">
      <c r="A27" s="2" t="s">
        <v>452</v>
      </c>
      <c r="B27" s="15" t="s">
        <v>449</v>
      </c>
      <c r="C27" s="2" t="s">
        <v>633</v>
      </c>
      <c r="D27" s="31">
        <v>5451</v>
      </c>
      <c r="E27" s="1" t="s">
        <v>656</v>
      </c>
    </row>
    <row r="28" spans="1:5" x14ac:dyDescent="0.2">
      <c r="A28" s="2" t="s">
        <v>87</v>
      </c>
      <c r="B28" s="15" t="s">
        <v>85</v>
      </c>
      <c r="C28" s="2" t="s">
        <v>633</v>
      </c>
      <c r="D28" s="31">
        <v>75797</v>
      </c>
      <c r="E28" s="1" t="s">
        <v>657</v>
      </c>
    </row>
    <row r="29" spans="1:5" x14ac:dyDescent="0.2">
      <c r="A29" s="2" t="s">
        <v>91</v>
      </c>
      <c r="B29" s="15" t="s">
        <v>89</v>
      </c>
      <c r="C29" s="2" t="s">
        <v>633</v>
      </c>
      <c r="D29" s="31">
        <v>8416</v>
      </c>
      <c r="E29" s="1" t="s">
        <v>658</v>
      </c>
    </row>
    <row r="30" spans="1:5" x14ac:dyDescent="0.2">
      <c r="A30" s="2" t="s">
        <v>94</v>
      </c>
      <c r="B30" s="15" t="s">
        <v>92</v>
      </c>
      <c r="C30" s="2" t="s">
        <v>633</v>
      </c>
      <c r="D30" s="31">
        <v>28556</v>
      </c>
      <c r="E30" s="1" t="s">
        <v>659</v>
      </c>
    </row>
    <row r="31" spans="1:5" x14ac:dyDescent="0.2">
      <c r="A31" s="2" t="s">
        <v>396</v>
      </c>
      <c r="B31" s="15" t="s">
        <v>393</v>
      </c>
      <c r="C31" s="2" t="s">
        <v>633</v>
      </c>
      <c r="D31" s="31">
        <v>6259</v>
      </c>
      <c r="E31" s="1" t="s">
        <v>660</v>
      </c>
    </row>
    <row r="32" spans="1:5" x14ac:dyDescent="0.2">
      <c r="A32" s="2" t="s">
        <v>99</v>
      </c>
      <c r="B32" s="15" t="s">
        <v>97</v>
      </c>
      <c r="C32" s="2" t="s">
        <v>633</v>
      </c>
      <c r="D32" s="31">
        <v>9422</v>
      </c>
      <c r="E32" s="1" t="s">
        <v>661</v>
      </c>
    </row>
    <row r="33" spans="1:5" x14ac:dyDescent="0.2">
      <c r="A33" s="2" t="s">
        <v>102</v>
      </c>
      <c r="B33" s="15" t="s">
        <v>100</v>
      </c>
      <c r="C33" s="2" t="s">
        <v>633</v>
      </c>
      <c r="D33" s="31">
        <v>21136</v>
      </c>
      <c r="E33" s="1" t="s">
        <v>662</v>
      </c>
    </row>
    <row r="34" spans="1:5" x14ac:dyDescent="0.2">
      <c r="A34" s="2" t="s">
        <v>516</v>
      </c>
      <c r="B34" s="15" t="s">
        <v>513</v>
      </c>
      <c r="C34" s="2" t="s">
        <v>633</v>
      </c>
      <c r="D34" s="31">
        <v>54867</v>
      </c>
      <c r="E34" s="1" t="s">
        <v>663</v>
      </c>
    </row>
    <row r="35" spans="1:5" x14ac:dyDescent="0.2">
      <c r="A35" s="2" t="s">
        <v>105</v>
      </c>
      <c r="B35" s="15" t="s">
        <v>103</v>
      </c>
      <c r="C35" s="2" t="s">
        <v>633</v>
      </c>
      <c r="D35" s="31">
        <v>92451</v>
      </c>
      <c r="E35" s="1" t="s">
        <v>664</v>
      </c>
    </row>
    <row r="36" spans="1:5" x14ac:dyDescent="0.2">
      <c r="A36" s="2" t="s">
        <v>108</v>
      </c>
      <c r="B36" s="15" t="s">
        <v>106</v>
      </c>
      <c r="C36" s="2" t="s">
        <v>633</v>
      </c>
      <c r="D36" s="31">
        <v>3236</v>
      </c>
      <c r="E36" s="1" t="s">
        <v>665</v>
      </c>
    </row>
    <row r="37" spans="1:5" x14ac:dyDescent="0.2">
      <c r="A37" s="2" t="s">
        <v>500</v>
      </c>
      <c r="B37" s="15" t="s">
        <v>497</v>
      </c>
      <c r="C37" s="2" t="s">
        <v>633</v>
      </c>
      <c r="D37" s="35">
        <v>23499</v>
      </c>
      <c r="E37" s="1" t="s">
        <v>666</v>
      </c>
    </row>
    <row r="38" spans="1:5" ht="15.75" x14ac:dyDescent="0.25">
      <c r="A38" s="37" t="s">
        <v>5</v>
      </c>
      <c r="B38" s="36"/>
      <c r="C38" s="36"/>
      <c r="D38" s="38">
        <f>SUBTOTAL(109,Table14[County 
Total])</f>
        <v>5442030</v>
      </c>
      <c r="E38" s="39"/>
    </row>
    <row r="39" spans="1:5" x14ac:dyDescent="0.2">
      <c r="A39" s="15" t="s">
        <v>6</v>
      </c>
      <c r="C39" s="3" t="s">
        <v>13</v>
      </c>
      <c r="D39" s="13"/>
    </row>
    <row r="40" spans="1:5" x14ac:dyDescent="0.2">
      <c r="A40" s="15" t="s">
        <v>7</v>
      </c>
      <c r="D40" s="13"/>
    </row>
    <row r="41" spans="1:5" x14ac:dyDescent="0.2">
      <c r="A41" s="34" t="s">
        <v>338</v>
      </c>
      <c r="C41" s="3" t="s">
        <v>13</v>
      </c>
    </row>
    <row r="70" ht="15.75" customHeight="1" x14ac:dyDescent="0.2"/>
  </sheetData>
  <phoneticPr fontId="26" type="noConversion"/>
  <pageMargins left="1" right="1" top="0.75" bottom="0.75" header="0.3" footer="0.3"/>
  <pageSetup scale="79" fitToHeight="0" orientation="portrait" r:id="rId1"/>
  <headerFooter>
    <oddFooter>&amp;C&amp;P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2024-25 Title IV, 9th - LEA</vt:lpstr>
      <vt:lpstr>2024-25 Title IV, 9th - County</vt:lpstr>
      <vt:lpstr>'2024-25 Title IV, 9th - County'!Print_Titles</vt:lpstr>
      <vt:lpstr>'2024-25 Title IV, 9th - LEA'!Print_Titles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Recip9-24: Title IV, Part A (CA Dept of Education)</dc:title>
  <dc:subject>Title IV, Part A, Student Support and Academic Enrichment Program ninth apportionment schedule for fiscal year 2024-25.</dc:subject>
  <dc:creator/>
  <cp:lastModifiedBy/>
  <dcterms:created xsi:type="dcterms:W3CDTF">2026-09-08T20:57:34Z</dcterms:created>
  <dcterms:modified xsi:type="dcterms:W3CDTF">2026-09-08T22:50:43Z</dcterms:modified>
</cp:coreProperties>
</file>