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3C7FF5DC-9ABA-4756-AA4B-24D807DFCBD5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fy23-TitleV PtB 1st Apport" sheetId="4" r:id="rId1"/>
    <sheet name="fy23-TitleV PtB 1st-COE Totals" sheetId="7" r:id="rId2"/>
  </sheets>
  <definedNames>
    <definedName name="_xlnm._FilterDatabase" localSheetId="0" hidden="1">'fy23-TitleV PtB 1st Apport'!#REF!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'fy23-TitleV PtB 1st Apport'!$A$1:$K$101</definedName>
    <definedName name="_xlnm.Print_Area" localSheetId="1">'fy23-TitleV PtB 1st-COE Totals'!$A$1:$D$37</definedName>
    <definedName name="_xlnm.Print_Titles" localSheetId="0">'fy23-TitleV PtB 1st Apport'!$1:$5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" i="4" l="1"/>
  <c r="J98" i="4" l="1"/>
  <c r="D32" i="7"/>
</calcChain>
</file>

<file path=xl/sharedStrings.xml><?xml version="1.0" encoding="utf-8"?>
<sst xmlns="http://schemas.openxmlformats.org/spreadsheetml/2006/main" count="879" uniqueCount="325">
  <si>
    <t>Local Educational Agency</t>
  </si>
  <si>
    <t>California Department of Education</t>
  </si>
  <si>
    <t>School Fiscal Services Division</t>
  </si>
  <si>
    <t>Fi$Cal Supplier ID</t>
  </si>
  <si>
    <t>Fi$Cal Address Sequence ID</t>
  </si>
  <si>
    <t>Service Location Field</t>
  </si>
  <si>
    <t>12</t>
  </si>
  <si>
    <t>Barstow Unified</t>
  </si>
  <si>
    <t>Calipatria Unified</t>
  </si>
  <si>
    <t>Caruthers Unified</t>
  </si>
  <si>
    <t>Chowchilla Elementary</t>
  </si>
  <si>
    <t>Coalinga-Huron Unified</t>
  </si>
  <si>
    <t>Corning Union Elementary</t>
  </si>
  <si>
    <t>Cutler-Orosi Joint Unified</t>
  </si>
  <si>
    <t>Del Norte County Unified</t>
  </si>
  <si>
    <t>Dinuba Unified</t>
  </si>
  <si>
    <t>Dos Palos Oro Loma Joint Unified</t>
  </si>
  <si>
    <t>El Tejon Unified</t>
  </si>
  <si>
    <t>Eureka City Schools</t>
  </si>
  <si>
    <t>Firebaugh-Las Deltas Unified</t>
  </si>
  <si>
    <t>Golden Plains Unified</t>
  </si>
  <si>
    <t>Gustine Unified</t>
  </si>
  <si>
    <t>Kernville Union Elementary</t>
  </si>
  <si>
    <t>Kings River Union Elementary</t>
  </si>
  <si>
    <t>Klamath-Trinity Joint Unified</t>
  </si>
  <si>
    <t>Konocti Unified</t>
  </si>
  <si>
    <t>Laton Joint Unified</t>
  </si>
  <si>
    <t>Le Grand Union High</t>
  </si>
  <si>
    <t>Lucerne Valley Unified</t>
  </si>
  <si>
    <t>Mariposa County Unified</t>
  </si>
  <si>
    <t>Mendota Unified</t>
  </si>
  <si>
    <t>Modoc Joint Unified</t>
  </si>
  <si>
    <t>Mojave Unified</t>
  </si>
  <si>
    <t>Needles Unified</t>
  </si>
  <si>
    <t>Pacific Union Elementary</t>
  </si>
  <si>
    <t>Palermo Union Elementary</t>
  </si>
  <si>
    <t>Parlier Unified</t>
  </si>
  <si>
    <t>Pixley Union Elementary</t>
  </si>
  <si>
    <t>Reef-Sunset Unified</t>
  </si>
  <si>
    <t>Rio Dell Elementary</t>
  </si>
  <si>
    <t>Susanville Elementary</t>
  </si>
  <si>
    <t>Taft City</t>
  </si>
  <si>
    <t>Taft Union High</t>
  </si>
  <si>
    <t>Thermalito Union Elementary</t>
  </si>
  <si>
    <t>Upper Lake Unified</t>
  </si>
  <si>
    <t>Vineland Elementary</t>
  </si>
  <si>
    <t>Wasco Union Elementary</t>
  </si>
  <si>
    <t>Wasco Union High</t>
  </si>
  <si>
    <t>Weed Union Elementary</t>
  </si>
  <si>
    <t>Wilsona Elementary</t>
  </si>
  <si>
    <t>Yreka Union Elementary</t>
  </si>
  <si>
    <t>School Code</t>
  </si>
  <si>
    <t>Direct Funded Charter School Number</t>
  </si>
  <si>
    <t>54</t>
  </si>
  <si>
    <t>52</t>
  </si>
  <si>
    <t>36</t>
  </si>
  <si>
    <t>13</t>
  </si>
  <si>
    <t>10</t>
  </si>
  <si>
    <t>20</t>
  </si>
  <si>
    <t>16</t>
  </si>
  <si>
    <t>08</t>
  </si>
  <si>
    <t>24</t>
  </si>
  <si>
    <t>47</t>
  </si>
  <si>
    <t>15</t>
  </si>
  <si>
    <t>23</t>
  </si>
  <si>
    <t>04</t>
  </si>
  <si>
    <t>27</t>
  </si>
  <si>
    <t>19</t>
  </si>
  <si>
    <t>11</t>
  </si>
  <si>
    <t>17</t>
  </si>
  <si>
    <t>22</t>
  </si>
  <si>
    <t>25</t>
  </si>
  <si>
    <t>32</t>
  </si>
  <si>
    <t>18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</si>
  <si>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</si>
  <si>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</si>
  <si>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</si>
  <si>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</si>
  <si>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</si>
  <si>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</si>
  <si>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Title V, Part B, Subpart 2, Rural and Low-Income School Program
</t>
  </si>
  <si>
    <t xml:space="preserve">Every Student Succeeds Act
</t>
  </si>
  <si>
    <t>Arcata Elementary</t>
  </si>
  <si>
    <t>Del Norte County Office of Education</t>
  </si>
  <si>
    <t>Glenn County Office of Education</t>
  </si>
  <si>
    <t>Humboldt County Office of Education</t>
  </si>
  <si>
    <t>Mendocino County Office of Education</t>
  </si>
  <si>
    <t>Siskiyou County Office of Education</t>
  </si>
  <si>
    <t>Tehama County Department of Education</t>
  </si>
  <si>
    <t>0000000</t>
  </si>
  <si>
    <t>62679</t>
  </si>
  <si>
    <t>67611</t>
  </si>
  <si>
    <t>63107</t>
  </si>
  <si>
    <t>75598</t>
  </si>
  <si>
    <t>65193</t>
  </si>
  <si>
    <t>62125</t>
  </si>
  <si>
    <t>71498</t>
  </si>
  <si>
    <t>71860</t>
  </si>
  <si>
    <t>10082</t>
  </si>
  <si>
    <t>61820</t>
  </si>
  <si>
    <t>75531</t>
  </si>
  <si>
    <t>75317</t>
  </si>
  <si>
    <t>75168</t>
  </si>
  <si>
    <t>75515</t>
  </si>
  <si>
    <t>73809</t>
  </si>
  <si>
    <t>65565</t>
  </si>
  <si>
    <t>76802</t>
  </si>
  <si>
    <t>10116</t>
  </si>
  <si>
    <t>75234</t>
  </si>
  <si>
    <t>73619</t>
  </si>
  <si>
    <t>10124</t>
  </si>
  <si>
    <t>63545</t>
  </si>
  <si>
    <t>71969</t>
  </si>
  <si>
    <t>62901</t>
  </si>
  <si>
    <t>64022</t>
  </si>
  <si>
    <t>62281</t>
  </si>
  <si>
    <t>65730</t>
  </si>
  <si>
    <t>75051</t>
  </si>
  <si>
    <t>65532</t>
  </si>
  <si>
    <t>10231</t>
  </si>
  <si>
    <t>75127</t>
  </si>
  <si>
    <t>73585</t>
  </si>
  <si>
    <t>63677</t>
  </si>
  <si>
    <t>67801</t>
  </si>
  <si>
    <t>61507</t>
  </si>
  <si>
    <t>61523</t>
  </si>
  <si>
    <t>62364</t>
  </si>
  <si>
    <t>72041</t>
  </si>
  <si>
    <t>73932</t>
  </si>
  <si>
    <t>63008</t>
  </si>
  <si>
    <t>10470</t>
  </si>
  <si>
    <t>64196</t>
  </si>
  <si>
    <t>63800</t>
  </si>
  <si>
    <t>63818</t>
  </si>
  <si>
    <t>10520</t>
  </si>
  <si>
    <t>61549</t>
  </si>
  <si>
    <t>65615</t>
  </si>
  <si>
    <t>76976</t>
  </si>
  <si>
    <t>63834</t>
  </si>
  <si>
    <t>63842</t>
  </si>
  <si>
    <t>63859</t>
  </si>
  <si>
    <t>70482</t>
  </si>
  <si>
    <t>65623</t>
  </si>
  <si>
    <t>65151</t>
  </si>
  <si>
    <t>70508</t>
  </si>
  <si>
    <t>71985</t>
  </si>
  <si>
    <t>Liberty Elementary</t>
  </si>
  <si>
    <t>District Code</t>
  </si>
  <si>
    <t>63032</t>
  </si>
  <si>
    <t>63891</t>
  </si>
  <si>
    <t>Corcoran Joint Unified</t>
  </si>
  <si>
    <t>62687</t>
  </si>
  <si>
    <t>64048</t>
  </si>
  <si>
    <t>Lucerne Elementary</t>
  </si>
  <si>
    <t>67777</t>
  </si>
  <si>
    <t>Morongo Unified</t>
  </si>
  <si>
    <t>0137372</t>
  </si>
  <si>
    <t>1958</t>
  </si>
  <si>
    <t>C1958</t>
  </si>
  <si>
    <t>Northern United - Siskiyou Charter</t>
  </si>
  <si>
    <t>62976</t>
  </si>
  <si>
    <t>67181</t>
  </si>
  <si>
    <t>Palo Verde Unified</t>
  </si>
  <si>
    <t>10322</t>
  </si>
  <si>
    <t>Plumas County Office of Education</t>
  </si>
  <si>
    <t>2330413</t>
  </si>
  <si>
    <t>0271</t>
  </si>
  <si>
    <t>C0271</t>
  </si>
  <si>
    <t>10553</t>
  </si>
  <si>
    <t>Tuolumne County Superintendent of Schools</t>
  </si>
  <si>
    <t>0111708</t>
  </si>
  <si>
    <t>0769</t>
  </si>
  <si>
    <t>C0769</t>
  </si>
  <si>
    <t>Union Street Charter</t>
  </si>
  <si>
    <t>72298</t>
  </si>
  <si>
    <t>Woodville Union Elementary</t>
  </si>
  <si>
    <t>Mendocino</t>
  </si>
  <si>
    <t>0000004364</t>
  </si>
  <si>
    <t>Humboldt</t>
  </si>
  <si>
    <t>0000011813</t>
  </si>
  <si>
    <t>Tehama</t>
  </si>
  <si>
    <t>0000011857</t>
  </si>
  <si>
    <t>San Bernardino</t>
  </si>
  <si>
    <t>0000011839</t>
  </si>
  <si>
    <t>Imperial</t>
  </si>
  <si>
    <t>0000011814</t>
  </si>
  <si>
    <t>Fresno</t>
  </si>
  <si>
    <t>0000006842</t>
  </si>
  <si>
    <t>Madera</t>
  </si>
  <si>
    <t>0000011826</t>
  </si>
  <si>
    <t>Los Angeles</t>
  </si>
  <si>
    <t>0000044132</t>
  </si>
  <si>
    <t>Kings</t>
  </si>
  <si>
    <t>0000012471</t>
  </si>
  <si>
    <t>Tulare</t>
  </si>
  <si>
    <t>0000011859</t>
  </si>
  <si>
    <t>Del Norte</t>
  </si>
  <si>
    <t>0000011789</t>
  </si>
  <si>
    <t>Merced</t>
  </si>
  <si>
    <t>0000011831</t>
  </si>
  <si>
    <t>Butte</t>
  </si>
  <si>
    <t>0000004172</t>
  </si>
  <si>
    <t>Glenn</t>
  </si>
  <si>
    <t>0000011791</t>
  </si>
  <si>
    <t>Kern</t>
  </si>
  <si>
    <t>0000040496</t>
  </si>
  <si>
    <t>Lake</t>
  </si>
  <si>
    <t>0000011819</t>
  </si>
  <si>
    <t>Lassen</t>
  </si>
  <si>
    <t>0000011821</t>
  </si>
  <si>
    <t>Mariposa</t>
  </si>
  <si>
    <t>0000011869</t>
  </si>
  <si>
    <t>Modoc</t>
  </si>
  <si>
    <t>0000004323</t>
  </si>
  <si>
    <t>Monterey</t>
  </si>
  <si>
    <t>0000008322</t>
  </si>
  <si>
    <t>Plumas</t>
  </si>
  <si>
    <t>0000011836</t>
  </si>
  <si>
    <t>Siskiyou</t>
  </si>
  <si>
    <t>0000011782</t>
  </si>
  <si>
    <t>County Name</t>
  </si>
  <si>
    <t>55</t>
  </si>
  <si>
    <t>33</t>
  </si>
  <si>
    <t>Tuolumne</t>
  </si>
  <si>
    <t>0000004851</t>
  </si>
  <si>
    <t>Riverside</t>
  </si>
  <si>
    <t>0000011837</t>
  </si>
  <si>
    <t>N/A</t>
  </si>
  <si>
    <t>El Dorado</t>
  </si>
  <si>
    <t>0000011790</t>
  </si>
  <si>
    <t>09</t>
  </si>
  <si>
    <t>10173</t>
  </si>
  <si>
    <t>Lake County Office of Education</t>
  </si>
  <si>
    <t>63966</t>
  </si>
  <si>
    <t>Lakeside Union Elementary</t>
  </si>
  <si>
    <t>72058</t>
  </si>
  <si>
    <t>Pleasant View Elementary</t>
  </si>
  <si>
    <t>62380</t>
  </si>
  <si>
    <t>Raisin City Elementary</t>
  </si>
  <si>
    <t>76455</t>
  </si>
  <si>
    <t>Scott Valley Unified</t>
  </si>
  <si>
    <t>Corning Union High</t>
  </si>
  <si>
    <t>Dunsmuir Elementary</t>
  </si>
  <si>
    <t>Northern Humboldt Union High</t>
  </si>
  <si>
    <t>Orange Center</t>
  </si>
  <si>
    <t>San Pasqual Valley Unified</t>
  </si>
  <si>
    <t>Amador County Office of Education</t>
  </si>
  <si>
    <t>Redwood Collegiate Academy</t>
  </si>
  <si>
    <t>71506</t>
  </si>
  <si>
    <t>70243</t>
  </si>
  <si>
    <t>62331</t>
  </si>
  <si>
    <t>62356</t>
  </si>
  <si>
    <t>63214</t>
  </si>
  <si>
    <t>03</t>
  </si>
  <si>
    <t>10033</t>
  </si>
  <si>
    <t>Amador</t>
  </si>
  <si>
    <t>0000011786</t>
  </si>
  <si>
    <t>61846</t>
  </si>
  <si>
    <t>Camino Union Elementary</t>
  </si>
  <si>
    <t>65201</t>
  </si>
  <si>
    <t>Chowchilla Union High</t>
  </si>
  <si>
    <t>Fort Bragg Unified</t>
  </si>
  <si>
    <t>Fortuna Elementary</t>
  </si>
  <si>
    <t>62810</t>
  </si>
  <si>
    <t>Fortuna Union High</t>
  </si>
  <si>
    <t>61457</t>
  </si>
  <si>
    <t>Golden Feather Union Elementary</t>
  </si>
  <si>
    <t>66035</t>
  </si>
  <si>
    <t>Greenfield Union Elementary</t>
  </si>
  <si>
    <t>65698</t>
  </si>
  <si>
    <t>Hilmar Unified</t>
  </si>
  <si>
    <t>72363</t>
  </si>
  <si>
    <t>Jamestown Elementary</t>
  </si>
  <si>
    <t>65755</t>
  </si>
  <si>
    <t>Los Banos Unified</t>
  </si>
  <si>
    <t>Oroville City Elementary</t>
  </si>
  <si>
    <t>61515</t>
  </si>
  <si>
    <t>Oroville Union High</t>
  </si>
  <si>
    <t>62984</t>
  </si>
  <si>
    <t>Peninsula Union</t>
  </si>
  <si>
    <t>South Bay Union Elementary</t>
  </si>
  <si>
    <t>73593</t>
  </si>
  <si>
    <t>Tulelake Basin Joint Unified</t>
  </si>
  <si>
    <t>Willits Unified</t>
  </si>
  <si>
    <t>62661</t>
  </si>
  <si>
    <t>Willows Unified</t>
  </si>
  <si>
    <t>75036</t>
  </si>
  <si>
    <t>6010763</t>
  </si>
  <si>
    <t>2067</t>
  </si>
  <si>
    <t>C2067</t>
  </si>
  <si>
    <t>Long Valley</t>
  </si>
  <si>
    <t xml:space="preserve">Schedule of the First Apportionment
</t>
  </si>
  <si>
    <t>Fiscal Year 2023–24</t>
  </si>
  <si>
    <t>2023–24
Preliminary Allocation</t>
  </si>
  <si>
    <t>1st
Apportionment</t>
  </si>
  <si>
    <t>February 2024</t>
  </si>
  <si>
    <t>23-14356 01-12-2024</t>
  </si>
  <si>
    <t>Voucher ID</t>
  </si>
  <si>
    <t>00399511</t>
  </si>
  <si>
    <t>00399512</t>
  </si>
  <si>
    <t>00399513</t>
  </si>
  <si>
    <t>00399514</t>
  </si>
  <si>
    <t>00399515</t>
  </si>
  <si>
    <t>00399516</t>
  </si>
  <si>
    <t>00399517</t>
  </si>
  <si>
    <t>00399518</t>
  </si>
  <si>
    <t>00399519</t>
  </si>
  <si>
    <t>00399520</t>
  </si>
  <si>
    <t>00399521</t>
  </si>
  <si>
    <t>00399522</t>
  </si>
  <si>
    <t>00399523</t>
  </si>
  <si>
    <t>00399524</t>
  </si>
  <si>
    <t>00399525</t>
  </si>
  <si>
    <t>00399526</t>
  </si>
  <si>
    <t>00399527</t>
  </si>
  <si>
    <t>00399528</t>
  </si>
  <si>
    <t>00399529</t>
  </si>
  <si>
    <t>00399530</t>
  </si>
  <si>
    <t>00399531</t>
  </si>
  <si>
    <t>00399532</t>
  </si>
  <si>
    <t>00399533</t>
  </si>
  <si>
    <t>00399534</t>
  </si>
  <si>
    <t>00399535</t>
  </si>
  <si>
    <t>00399536</t>
  </si>
  <si>
    <t>County Summary of the First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</si>
</sst>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11" fillId="0" borderId="0" applyNumberFormat="0" applyFill="0" applyAlignment="0" applyProtection="0"/>
    <xf numFmtId="0" fontId="11" fillId="0" borderId="0" applyNumberFormat="0" applyFill="0" applyAlignment="0" applyProtection="0"/>
    <xf numFmtId="0" fontId="11" fillId="0" borderId="0" applyNumberFormat="0" applyFill="0" applyAlignment="0" applyProtection="0"/>
  </cellStyleXfs>
  <cellXfs count="58">
    <xf numFmtId="0" fontId="0" fillId="0" borderId="0" xfId="0"/>
    <xf numFmtId="0" fontId="4" fillId="0" borderId="0" xfId="0" quotePrefix="1" applyFont="1" applyAlignment="1">
      <alignment horizontal="center"/>
    </xf>
    <xf numFmtId="0" fontId="4" fillId="0" borderId="0" xfId="6" applyFont="1"/>
    <xf numFmtId="0" fontId="11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1" fillId="0" borderId="0" xfId="2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2" applyFont="1" applyFill="1" applyAlignment="1">
      <alignment horizontal="center" wrapText="1"/>
    </xf>
    <xf numFmtId="0" fontId="4" fillId="0" borderId="0" xfId="6" applyFont="1" applyAlignment="1">
      <alignment horizontal="left"/>
    </xf>
    <xf numFmtId="0" fontId="0" fillId="0" borderId="0" xfId="0" applyAlignment="1">
      <alignment horizontal="left"/>
    </xf>
    <xf numFmtId="0" fontId="10" fillId="2" borderId="4" xfId="0" applyFont="1" applyFill="1" applyBorder="1" applyAlignment="1">
      <alignment horizontal="center" wrapText="1"/>
    </xf>
    <xf numFmtId="0" fontId="10" fillId="2" borderId="4" xfId="0" quotePrefix="1" applyFont="1" applyFill="1" applyBorder="1" applyAlignment="1">
      <alignment horizontal="center" wrapText="1"/>
    </xf>
    <xf numFmtId="164" fontId="10" fillId="2" borderId="4" xfId="1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164" fontId="10" fillId="2" borderId="3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 quotePrefix="1" applyAlignment="1">
      <alignment horizontal="center"/>
    </xf>
    <xf numFmtId="0" fontId="12" fillId="0" borderId="0" xfId="2" applyFont="1" applyFill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164" fontId="4" fillId="0" borderId="0" xfId="1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Continuous"/>
    </xf>
    <xf numFmtId="0" fontId="13" fillId="0" borderId="0" xfId="0" applyFont="1"/>
    <xf numFmtId="164" fontId="4" fillId="0" borderId="0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/>
    <xf numFmtId="15" fontId="4" fillId="0" borderId="0" xfId="6" quotePrefix="1" applyNumberFormat="1" applyFont="1"/>
    <xf numFmtId="0" fontId="10" fillId="2" borderId="4" xfId="0" applyFont="1" applyFill="1" applyBorder="1"/>
    <xf numFmtId="49" fontId="3" fillId="0" borderId="2" xfId="3" applyNumberFormat="1"/>
    <xf numFmtId="164" fontId="3" fillId="0" borderId="2" xfId="3" applyNumberFormat="1"/>
    <xf numFmtId="0" fontId="3" fillId="0" borderId="2" xfId="3"/>
    <xf numFmtId="0" fontId="11" fillId="0" borderId="0" xfId="10" applyFill="1" applyAlignment="1">
      <alignment horizontal="left"/>
    </xf>
    <xf numFmtId="0" fontId="5" fillId="0" borderId="0" xfId="9" applyFont="1" applyFill="1" applyAlignment="1">
      <alignment horizontal="left"/>
    </xf>
    <xf numFmtId="49" fontId="0" fillId="0" borderId="0" xfId="0" applyNumberFormat="1" applyFont="1" applyBorder="1" applyAlignment="1">
      <alignment horizontal="right" wrapText="1"/>
    </xf>
    <xf numFmtId="0" fontId="3" fillId="0" borderId="0" xfId="0" applyFont="1" applyAlignment="1"/>
    <xf numFmtId="0" fontId="10" fillId="2" borderId="3" xfId="0" applyFont="1" applyFill="1" applyBorder="1" applyAlignment="1">
      <alignment horizontal="center"/>
    </xf>
    <xf numFmtId="0" fontId="4" fillId="0" borderId="0" xfId="7" quotePrefix="1" applyFont="1" applyAlignment="1">
      <alignment horizontal="left" wrapText="1"/>
    </xf>
    <xf numFmtId="0" fontId="4" fillId="0" borderId="0" xfId="0" quotePrefix="1" applyFont="1" applyAlignment="1">
      <alignment horizontal="left" wrapText="1"/>
    </xf>
    <xf numFmtId="0" fontId="4" fillId="0" borderId="0" xfId="7" applyFont="1" applyAlignment="1">
      <alignment horizontal="left" wrapText="1"/>
    </xf>
    <xf numFmtId="0" fontId="4" fillId="0" borderId="6" xfId="7" quotePrefix="1" applyFont="1" applyBorder="1" applyAlignment="1">
      <alignment horizontal="left" wrapText="1"/>
    </xf>
    <xf numFmtId="0" fontId="4" fillId="0" borderId="5" xfId="7" quotePrefix="1" applyFont="1" applyBorder="1" applyAlignment="1">
      <alignment horizontal="left" wrapText="1"/>
    </xf>
    <xf numFmtId="0" fontId="4" fillId="0" borderId="1" xfId="7" quotePrefix="1" applyFont="1" applyBorder="1" applyAlignment="1">
      <alignment horizontal="left" wrapText="1"/>
    </xf>
    <xf numFmtId="0" fontId="3" fillId="0" borderId="2" xfId="3" applyAlignment="1">
      <alignment horizontal="left"/>
    </xf>
    <xf numFmtId="0" fontId="3" fillId="0" borderId="2" xfId="3" applyAlignment="1">
      <alignment horizontal="center"/>
    </xf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1"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numFmt numFmtId="30" formatCode="@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/>
        <right/>
        <top/>
        <bottom/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5:K98" totalsRowCount="1" headerRowDxfId="40" dataDxfId="38" totalsRowDxfId="36" headerRowBorderDxfId="39" tableBorderDxfId="37" totalsRowCellStyle="Total">
  <autoFilter ref="A5:K97" xr:uid="{48F40FD7-ADD5-48BA-9FBB-337DACA049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 Name" totalsRowLabel="Statewide Total" dataDxfId="35" totalsRowDxfId="34" totalsRowCellStyle="Total"/>
    <tableColumn id="10" xr3:uid="{00000000-0010-0000-0000-00000A000000}" name="Fi$Cal Supplier ID" dataDxfId="33" totalsRowDxfId="32" totalsRowCellStyle="Total"/>
    <tableColumn id="11" xr3:uid="{00000000-0010-0000-0000-00000B000000}" name="Fi$Cal Address Sequence ID" dataDxfId="31" totalsRowDxfId="30" totalsRowCellStyle="Total"/>
    <tableColumn id="13" xr3:uid="{00000000-0010-0000-0000-00000D000000}" name="County Code" dataDxfId="29" totalsRowDxfId="28" totalsRowCellStyle="Total"/>
    <tableColumn id="15" xr3:uid="{00000000-0010-0000-0000-00000F000000}" name="District Code" dataDxfId="27" totalsRowDxfId="26" totalsRowCellStyle="Total"/>
    <tableColumn id="16" xr3:uid="{00000000-0010-0000-0000-000010000000}" name="School Code" dataDxfId="25" totalsRowDxfId="24" totalsRowCellStyle="Total"/>
    <tableColumn id="17" xr3:uid="{00000000-0010-0000-0000-000011000000}" name="Direct Funded Charter School Number" dataDxfId="23" totalsRowDxfId="22" totalsRowCellStyle="Total"/>
    <tableColumn id="19" xr3:uid="{00000000-0010-0000-0000-000013000000}" name="Service Location Field" dataDxfId="21" totalsRowDxfId="20" totalsRowCellStyle="Total"/>
    <tableColumn id="7" xr3:uid="{00000000-0010-0000-0000-000007000000}" name="Local Educational Agency" dataDxfId="0" totalsRowCellStyle="Total"/>
    <tableColumn id="8" xr3:uid="{00000000-0010-0000-0000-000008000000}" name="2023–24_x000a_Preliminary Allocation" totalsRowFunction="custom" dataDxfId="19" totalsRowDxfId="18" totalsRowCellStyle="Total">
      <totalsRowFormula>SUBTOTAL(109, Table13[2023–24
Preliminary Allocation])</totalsRowFormula>
    </tableColumn>
    <tableColumn id="9" xr3:uid="{00000000-0010-0000-0000-000009000000}" name="1st_x000a_Apportionment" totalsRowFunction="custom" dataDxfId="17" totalsRowDxfId="16" totalsRowCellStyle="Total">
      <totalsRowFormula>SUBTOTAL(109, Table13[1st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5:E32" totalsRowCount="1" headerRowDxfId="15" dataDxfId="13" totalsRowDxfId="11" headerRowBorderDxfId="14" tableBorderDxfId="12" totalsRowCellStyle="Total">
  <sortState xmlns:xlrd2="http://schemas.microsoft.com/office/spreadsheetml/2017/richdata2" ref="A3:D132">
    <sortCondition ref="A3:A132"/>
  </sortState>
  <tableColumns count="5">
    <tableColumn id="13" xr3:uid="{00000000-0010-0000-0100-00000D000000}" name="County Code" totalsRowLabel="Statewide Total" dataDxfId="10" totalsRowDxfId="9" totalsRowCellStyle="Total"/>
    <tableColumn id="1" xr3:uid="{00000000-0010-0000-0100-000001000000}" name="County_x000a_Treasurer" dataDxfId="8" totalsRowDxfId="7" totalsRowCellStyle="Total"/>
    <tableColumn id="2" xr3:uid="{00000000-0010-0000-0100-000002000000}" name="Invoice Number" totalsRowLabel=" " dataDxfId="6" totalsRowDxfId="5" totalsRowCellStyle="Total"/>
    <tableColumn id="9" xr3:uid="{00000000-0010-0000-0100-000009000000}" name="County Total" totalsRowFunction="custom" dataDxfId="2" totalsRowDxfId="4" totalsRowCellStyle="Total">
      <totalsRowFormula>SUBTOTAL(109, Table134[County Total])</totalsRowFormula>
    </tableColumn>
    <tableColumn id="3" xr3:uid="{08552812-7F0B-456D-8FB2-9D746120B2BB}" name="Voucher ID" dataDxfId="1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an apportionment of funds for the Title V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2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"/>
  <cols>
    <col min="1" max="1" width="16.6640625" style="5" customWidth="1"/>
    <col min="2" max="2" width="14.44140625" style="5" customWidth="1"/>
    <col min="3" max="3" width="12.88671875" style="5" customWidth="1"/>
    <col min="4" max="4" width="8.6640625" customWidth="1"/>
    <col min="5" max="5" width="7.6640625" style="5" customWidth="1"/>
    <col min="6" max="6" width="12.21875" style="5" customWidth="1"/>
    <col min="7" max="7" width="9.5546875" style="5" customWidth="1"/>
    <col min="8" max="8" width="11.109375" style="5" customWidth="1"/>
    <col min="9" max="9" width="40.6640625" customWidth="1"/>
    <col min="10" max="10" width="15.21875" bestFit="1" customWidth="1"/>
    <col min="11" max="11" width="15.6640625" customWidth="1"/>
    <col min="12" max="12" width="8.88671875" customWidth="1"/>
  </cols>
  <sheetData>
    <row r="1" spans="1:11" s="39" customFormat="1" ht="20.25" x14ac:dyDescent="0.3">
      <c r="A1" s="25" t="s">
        <v>291</v>
      </c>
      <c r="B1" s="12"/>
      <c r="C1" s="10"/>
      <c r="D1" s="3"/>
      <c r="E1" s="10"/>
      <c r="F1" s="10"/>
      <c r="G1" s="10"/>
      <c r="H1" s="10"/>
      <c r="I1" s="38"/>
      <c r="J1" s="38"/>
      <c r="K1" s="38"/>
    </row>
    <row r="2" spans="1:11" ht="18" x14ac:dyDescent="0.25">
      <c r="A2" s="46" t="s">
        <v>80</v>
      </c>
      <c r="B2" s="12"/>
      <c r="C2" s="10"/>
      <c r="D2" s="3"/>
      <c r="E2" s="10"/>
      <c r="F2" s="10"/>
      <c r="G2" s="10"/>
      <c r="H2" s="10"/>
      <c r="I2" s="4"/>
      <c r="J2" s="4"/>
      <c r="K2" s="4"/>
    </row>
    <row r="3" spans="1:11" ht="18" x14ac:dyDescent="0.25">
      <c r="A3" s="45" t="s">
        <v>81</v>
      </c>
      <c r="B3" s="12"/>
      <c r="C3" s="10"/>
      <c r="D3" s="3"/>
      <c r="E3" s="10"/>
      <c r="F3" s="10"/>
      <c r="G3" s="10"/>
      <c r="H3" s="10"/>
      <c r="I3" s="4"/>
      <c r="J3" s="4"/>
      <c r="K3" s="4"/>
    </row>
    <row r="4" spans="1:11" ht="18" x14ac:dyDescent="0.25">
      <c r="A4" s="8" t="s">
        <v>292</v>
      </c>
      <c r="B4" s="12"/>
      <c r="C4" s="10"/>
      <c r="D4" s="3"/>
      <c r="E4" s="10" t="s">
        <v>77</v>
      </c>
      <c r="F4" s="10"/>
      <c r="G4" s="10"/>
      <c r="H4" s="10"/>
      <c r="I4" s="37"/>
      <c r="J4" s="4"/>
      <c r="K4" s="4"/>
    </row>
    <row r="5" spans="1:11" ht="79.5" thickBot="1" x14ac:dyDescent="0.3">
      <c r="A5" s="15" t="s">
        <v>220</v>
      </c>
      <c r="B5" s="15" t="s">
        <v>3</v>
      </c>
      <c r="C5" s="15" t="s">
        <v>4</v>
      </c>
      <c r="D5" s="15" t="s">
        <v>75</v>
      </c>
      <c r="E5" s="15" t="s">
        <v>147</v>
      </c>
      <c r="F5" s="15" t="s">
        <v>51</v>
      </c>
      <c r="G5" s="15" t="s">
        <v>52</v>
      </c>
      <c r="H5" s="15" t="s">
        <v>5</v>
      </c>
      <c r="I5" s="16" t="s">
        <v>0</v>
      </c>
      <c r="J5" s="17" t="s">
        <v>293</v>
      </c>
      <c r="K5" s="17" t="s">
        <v>294</v>
      </c>
    </row>
    <row r="6" spans="1:11" ht="15.75" thickTop="1" x14ac:dyDescent="0.2">
      <c r="A6" s="22" t="s">
        <v>255</v>
      </c>
      <c r="B6" s="7" t="s">
        <v>256</v>
      </c>
      <c r="C6" s="7">
        <v>1</v>
      </c>
      <c r="D6" s="7" t="s">
        <v>253</v>
      </c>
      <c r="E6" s="11" t="s">
        <v>254</v>
      </c>
      <c r="F6" s="11" t="s">
        <v>89</v>
      </c>
      <c r="G6" s="1" t="s">
        <v>227</v>
      </c>
      <c r="H6" s="1" t="s">
        <v>254</v>
      </c>
      <c r="I6" s="50" t="s">
        <v>246</v>
      </c>
      <c r="J6" s="28">
        <v>980</v>
      </c>
      <c r="K6" s="33">
        <v>490</v>
      </c>
    </row>
    <row r="7" spans="1:11" x14ac:dyDescent="0.2">
      <c r="A7" s="22" t="s">
        <v>200</v>
      </c>
      <c r="B7" s="7" t="s">
        <v>201</v>
      </c>
      <c r="C7" s="7">
        <v>5</v>
      </c>
      <c r="D7" s="7" t="s">
        <v>65</v>
      </c>
      <c r="E7" s="7" t="s">
        <v>265</v>
      </c>
      <c r="F7" s="7" t="s">
        <v>89</v>
      </c>
      <c r="G7" s="7" t="s">
        <v>227</v>
      </c>
      <c r="H7" s="7" t="s">
        <v>265</v>
      </c>
      <c r="I7" s="51" t="s">
        <v>266</v>
      </c>
      <c r="J7" s="28">
        <v>2008</v>
      </c>
      <c r="K7" s="33">
        <v>1004</v>
      </c>
    </row>
    <row r="8" spans="1:11" x14ac:dyDescent="0.2">
      <c r="A8" s="22" t="s">
        <v>200</v>
      </c>
      <c r="B8" s="7" t="s">
        <v>201</v>
      </c>
      <c r="C8" s="7">
        <v>5</v>
      </c>
      <c r="D8" s="7" t="s">
        <v>65</v>
      </c>
      <c r="E8" s="11" t="s">
        <v>124</v>
      </c>
      <c r="F8" s="11" t="s">
        <v>89</v>
      </c>
      <c r="G8" s="1" t="s">
        <v>227</v>
      </c>
      <c r="H8" s="1" t="s">
        <v>124</v>
      </c>
      <c r="I8" s="50" t="s">
        <v>275</v>
      </c>
      <c r="J8" s="28">
        <v>61341</v>
      </c>
      <c r="K8" s="33">
        <v>30671</v>
      </c>
    </row>
    <row r="9" spans="1:11" x14ac:dyDescent="0.2">
      <c r="A9" s="22" t="s">
        <v>200</v>
      </c>
      <c r="B9" s="7" t="s">
        <v>201</v>
      </c>
      <c r="C9" s="7">
        <v>5</v>
      </c>
      <c r="D9" s="7" t="s">
        <v>65</v>
      </c>
      <c r="E9" s="11" t="s">
        <v>276</v>
      </c>
      <c r="F9" s="11" t="s">
        <v>89</v>
      </c>
      <c r="G9" s="1" t="s">
        <v>227</v>
      </c>
      <c r="H9" s="1" t="s">
        <v>276</v>
      </c>
      <c r="I9" s="50" t="s">
        <v>277</v>
      </c>
      <c r="J9" s="28">
        <v>66496</v>
      </c>
      <c r="K9" s="33">
        <v>33248</v>
      </c>
    </row>
    <row r="10" spans="1:11" x14ac:dyDescent="0.2">
      <c r="A10" s="22" t="s">
        <v>200</v>
      </c>
      <c r="B10" s="7" t="s">
        <v>201</v>
      </c>
      <c r="C10" s="7">
        <v>5</v>
      </c>
      <c r="D10" s="7" t="s">
        <v>65</v>
      </c>
      <c r="E10" s="11" t="s">
        <v>125</v>
      </c>
      <c r="F10" s="11" t="s">
        <v>89</v>
      </c>
      <c r="G10" s="1" t="s">
        <v>227</v>
      </c>
      <c r="H10" s="1" t="s">
        <v>125</v>
      </c>
      <c r="I10" s="52" t="s">
        <v>35</v>
      </c>
      <c r="J10" s="28">
        <v>35617</v>
      </c>
      <c r="K10" s="33">
        <v>17809</v>
      </c>
    </row>
    <row r="11" spans="1:11" x14ac:dyDescent="0.2">
      <c r="A11" s="22" t="s">
        <v>200</v>
      </c>
      <c r="B11" s="7" t="s">
        <v>201</v>
      </c>
      <c r="C11" s="7">
        <v>5</v>
      </c>
      <c r="D11" s="7" t="s">
        <v>65</v>
      </c>
      <c r="E11" s="11" t="s">
        <v>135</v>
      </c>
      <c r="F11" s="11" t="s">
        <v>89</v>
      </c>
      <c r="G11" s="1" t="s">
        <v>227</v>
      </c>
      <c r="H11" s="1" t="s">
        <v>135</v>
      </c>
      <c r="I11" s="52" t="s">
        <v>43</v>
      </c>
      <c r="J11" s="28">
        <v>43948</v>
      </c>
      <c r="K11" s="33">
        <v>21974</v>
      </c>
    </row>
    <row r="12" spans="1:11" x14ac:dyDescent="0.2">
      <c r="A12" s="22" t="s">
        <v>196</v>
      </c>
      <c r="B12" s="7" t="s">
        <v>197</v>
      </c>
      <c r="C12" s="7">
        <v>1</v>
      </c>
      <c r="D12" s="7" t="s">
        <v>60</v>
      </c>
      <c r="E12" s="11" t="s">
        <v>98</v>
      </c>
      <c r="F12" s="11" t="s">
        <v>89</v>
      </c>
      <c r="G12" s="1" t="s">
        <v>227</v>
      </c>
      <c r="H12" s="1" t="s">
        <v>98</v>
      </c>
      <c r="I12" s="53" t="s">
        <v>83</v>
      </c>
      <c r="J12" s="28">
        <v>12545</v>
      </c>
      <c r="K12" s="33">
        <v>6273</v>
      </c>
    </row>
    <row r="13" spans="1:11" x14ac:dyDescent="0.2">
      <c r="A13" s="22" t="s">
        <v>196</v>
      </c>
      <c r="B13" s="7" t="s">
        <v>197</v>
      </c>
      <c r="C13" s="7">
        <v>1</v>
      </c>
      <c r="D13" s="7" t="s">
        <v>60</v>
      </c>
      <c r="E13" s="11" t="s">
        <v>99</v>
      </c>
      <c r="F13" s="11" t="s">
        <v>89</v>
      </c>
      <c r="G13" s="1" t="s">
        <v>227</v>
      </c>
      <c r="H13" s="1" t="s">
        <v>99</v>
      </c>
      <c r="I13" s="54" t="s">
        <v>14</v>
      </c>
      <c r="J13" s="28">
        <v>99307</v>
      </c>
      <c r="K13" s="33">
        <v>49654</v>
      </c>
    </row>
    <row r="14" spans="1:11" x14ac:dyDescent="0.2">
      <c r="A14" s="22" t="s">
        <v>228</v>
      </c>
      <c r="B14" s="7" t="s">
        <v>229</v>
      </c>
      <c r="C14" s="7">
        <v>1</v>
      </c>
      <c r="D14" s="7" t="s">
        <v>230</v>
      </c>
      <c r="E14" s="11" t="s">
        <v>257</v>
      </c>
      <c r="F14" s="11" t="s">
        <v>89</v>
      </c>
      <c r="G14" s="1" t="s">
        <v>227</v>
      </c>
      <c r="H14" s="1" t="s">
        <v>257</v>
      </c>
      <c r="I14" s="54" t="s">
        <v>258</v>
      </c>
      <c r="J14" s="28">
        <v>12072</v>
      </c>
      <c r="K14" s="33">
        <v>6036</v>
      </c>
    </row>
    <row r="15" spans="1:11" x14ac:dyDescent="0.2">
      <c r="A15" s="22" t="s">
        <v>186</v>
      </c>
      <c r="B15" s="7" t="s">
        <v>187</v>
      </c>
      <c r="C15" s="7">
        <v>10</v>
      </c>
      <c r="D15" s="7" t="s">
        <v>57</v>
      </c>
      <c r="E15" s="7" t="s">
        <v>95</v>
      </c>
      <c r="F15" s="7" t="s">
        <v>89</v>
      </c>
      <c r="G15" s="7" t="s">
        <v>227</v>
      </c>
      <c r="H15" s="7" t="s">
        <v>95</v>
      </c>
      <c r="I15" s="51" t="s">
        <v>11</v>
      </c>
      <c r="J15" s="28">
        <v>127442</v>
      </c>
      <c r="K15" s="33">
        <v>63721</v>
      </c>
    </row>
    <row r="16" spans="1:11" ht="15.75" customHeight="1" x14ac:dyDescent="0.2">
      <c r="A16" s="22" t="s">
        <v>186</v>
      </c>
      <c r="B16" s="7" t="s">
        <v>187</v>
      </c>
      <c r="C16" s="7">
        <v>10</v>
      </c>
      <c r="D16" s="7" t="s">
        <v>57</v>
      </c>
      <c r="E16" s="11" t="s">
        <v>115</v>
      </c>
      <c r="F16" s="11" t="s">
        <v>89</v>
      </c>
      <c r="G16" s="1" t="s">
        <v>227</v>
      </c>
      <c r="H16" s="1" t="s">
        <v>115</v>
      </c>
      <c r="I16" s="50" t="s">
        <v>26</v>
      </c>
      <c r="J16" s="28">
        <v>18877</v>
      </c>
      <c r="K16" s="33">
        <v>9439</v>
      </c>
    </row>
    <row r="17" spans="1:11" x14ac:dyDescent="0.2">
      <c r="A17" s="22" t="s">
        <v>186</v>
      </c>
      <c r="B17" s="7" t="s">
        <v>187</v>
      </c>
      <c r="C17" s="7">
        <v>10</v>
      </c>
      <c r="D17" s="7" t="s">
        <v>57</v>
      </c>
      <c r="E17" s="11" t="s">
        <v>250</v>
      </c>
      <c r="F17" s="11" t="s">
        <v>89</v>
      </c>
      <c r="G17" s="1" t="s">
        <v>227</v>
      </c>
      <c r="H17" s="1" t="s">
        <v>250</v>
      </c>
      <c r="I17" s="50" t="s">
        <v>244</v>
      </c>
      <c r="J17" s="28">
        <v>7692</v>
      </c>
      <c r="K17" s="33">
        <v>3846</v>
      </c>
    </row>
    <row r="18" spans="1:11" x14ac:dyDescent="0.2">
      <c r="A18" s="22" t="s">
        <v>186</v>
      </c>
      <c r="B18" s="7" t="s">
        <v>187</v>
      </c>
      <c r="C18" s="7">
        <v>10</v>
      </c>
      <c r="D18" s="7" t="s">
        <v>57</v>
      </c>
      <c r="E18" s="11" t="s">
        <v>251</v>
      </c>
      <c r="F18" s="11" t="s">
        <v>89</v>
      </c>
      <c r="G18" s="1" t="s">
        <v>227</v>
      </c>
      <c r="H18" s="1" t="s">
        <v>251</v>
      </c>
      <c r="I18" s="50" t="s">
        <v>34</v>
      </c>
      <c r="J18" s="28">
        <v>10334</v>
      </c>
      <c r="K18" s="33">
        <v>5167</v>
      </c>
    </row>
    <row r="19" spans="1:11" x14ac:dyDescent="0.2">
      <c r="A19" s="22" t="s">
        <v>186</v>
      </c>
      <c r="B19" s="7" t="s">
        <v>187</v>
      </c>
      <c r="C19" s="7">
        <v>10</v>
      </c>
      <c r="D19" s="7" t="s">
        <v>57</v>
      </c>
      <c r="E19" s="11" t="s">
        <v>126</v>
      </c>
      <c r="F19" s="11" t="s">
        <v>89</v>
      </c>
      <c r="G19" s="1" t="s">
        <v>227</v>
      </c>
      <c r="H19" s="1" t="s">
        <v>126</v>
      </c>
      <c r="I19" s="50" t="s">
        <v>36</v>
      </c>
      <c r="J19" s="28">
        <v>94303</v>
      </c>
      <c r="K19" s="33">
        <v>47152</v>
      </c>
    </row>
    <row r="20" spans="1:11" x14ac:dyDescent="0.2">
      <c r="A20" s="22" t="s">
        <v>186</v>
      </c>
      <c r="B20" s="7" t="s">
        <v>187</v>
      </c>
      <c r="C20" s="7">
        <v>10</v>
      </c>
      <c r="D20" s="7" t="s">
        <v>57</v>
      </c>
      <c r="E20" s="11" t="s">
        <v>237</v>
      </c>
      <c r="F20" s="11" t="s">
        <v>89</v>
      </c>
      <c r="G20" s="1" t="s">
        <v>227</v>
      </c>
      <c r="H20" s="1" t="s">
        <v>237</v>
      </c>
      <c r="I20" s="50" t="s">
        <v>238</v>
      </c>
      <c r="J20" s="28">
        <v>7923</v>
      </c>
      <c r="K20" s="33">
        <v>3962</v>
      </c>
    </row>
    <row r="21" spans="1:11" x14ac:dyDescent="0.2">
      <c r="A21" s="22" t="s">
        <v>186</v>
      </c>
      <c r="B21" s="7" t="s">
        <v>187</v>
      </c>
      <c r="C21" s="7">
        <v>10</v>
      </c>
      <c r="D21" s="7" t="s">
        <v>57</v>
      </c>
      <c r="E21" s="7" t="s">
        <v>104</v>
      </c>
      <c r="F21" s="7" t="s">
        <v>89</v>
      </c>
      <c r="G21" s="7" t="s">
        <v>227</v>
      </c>
      <c r="H21" s="7" t="s">
        <v>104</v>
      </c>
      <c r="I21" s="51" t="s">
        <v>19</v>
      </c>
      <c r="J21" s="28">
        <v>64452</v>
      </c>
      <c r="K21" s="33">
        <v>32226</v>
      </c>
    </row>
    <row r="22" spans="1:11" x14ac:dyDescent="0.2">
      <c r="A22" s="22" t="s">
        <v>186</v>
      </c>
      <c r="B22" s="7" t="s">
        <v>187</v>
      </c>
      <c r="C22" s="7">
        <v>10</v>
      </c>
      <c r="D22" s="7" t="s">
        <v>57</v>
      </c>
      <c r="E22" s="11" t="s">
        <v>120</v>
      </c>
      <c r="F22" s="11" t="s">
        <v>89</v>
      </c>
      <c r="G22" s="1" t="s">
        <v>227</v>
      </c>
      <c r="H22" s="1" t="s">
        <v>120</v>
      </c>
      <c r="I22" s="50" t="s">
        <v>30</v>
      </c>
      <c r="J22" s="28">
        <v>107448</v>
      </c>
      <c r="K22" s="33">
        <v>53724</v>
      </c>
    </row>
    <row r="23" spans="1:11" x14ac:dyDescent="0.2">
      <c r="A23" s="22" t="s">
        <v>186</v>
      </c>
      <c r="B23" s="7" t="s">
        <v>187</v>
      </c>
      <c r="C23" s="7">
        <v>10</v>
      </c>
      <c r="D23" s="7" t="s">
        <v>57</v>
      </c>
      <c r="E23" s="11" t="s">
        <v>108</v>
      </c>
      <c r="F23" s="11" t="s">
        <v>89</v>
      </c>
      <c r="G23" s="1" t="s">
        <v>227</v>
      </c>
      <c r="H23" s="1" t="s">
        <v>108</v>
      </c>
      <c r="I23" s="50" t="s">
        <v>20</v>
      </c>
      <c r="J23" s="28">
        <v>39321</v>
      </c>
      <c r="K23" s="33">
        <v>19661</v>
      </c>
    </row>
    <row r="24" spans="1:11" x14ac:dyDescent="0.2">
      <c r="A24" s="22" t="s">
        <v>186</v>
      </c>
      <c r="B24" s="7" t="s">
        <v>187</v>
      </c>
      <c r="C24" s="7">
        <v>10</v>
      </c>
      <c r="D24" s="7" t="s">
        <v>57</v>
      </c>
      <c r="E24" s="7" t="s">
        <v>93</v>
      </c>
      <c r="F24" s="7" t="s">
        <v>89</v>
      </c>
      <c r="G24" s="7" t="s">
        <v>227</v>
      </c>
      <c r="H24" s="7" t="s">
        <v>93</v>
      </c>
      <c r="I24" s="51" t="s">
        <v>9</v>
      </c>
      <c r="J24" s="28">
        <v>47789</v>
      </c>
      <c r="K24" s="33">
        <v>23895</v>
      </c>
    </row>
    <row r="25" spans="1:11" x14ac:dyDescent="0.2">
      <c r="A25" s="22" t="s">
        <v>202</v>
      </c>
      <c r="B25" s="7" t="s">
        <v>203</v>
      </c>
      <c r="C25" s="7">
        <v>5</v>
      </c>
      <c r="D25" s="7" t="s">
        <v>68</v>
      </c>
      <c r="E25" s="11" t="s">
        <v>107</v>
      </c>
      <c r="F25" s="11" t="s">
        <v>89</v>
      </c>
      <c r="G25" s="1" t="s">
        <v>227</v>
      </c>
      <c r="H25" s="1" t="s">
        <v>107</v>
      </c>
      <c r="I25" s="50" t="s">
        <v>84</v>
      </c>
      <c r="J25" s="28">
        <v>9093</v>
      </c>
      <c r="K25" s="33">
        <v>4547</v>
      </c>
    </row>
    <row r="26" spans="1:11" x14ac:dyDescent="0.2">
      <c r="A26" s="22" t="s">
        <v>202</v>
      </c>
      <c r="B26" s="7" t="s">
        <v>203</v>
      </c>
      <c r="C26" s="7">
        <v>5</v>
      </c>
      <c r="D26" s="7" t="s">
        <v>68</v>
      </c>
      <c r="E26" s="11" t="s">
        <v>284</v>
      </c>
      <c r="F26" s="11" t="s">
        <v>89</v>
      </c>
      <c r="G26" s="1" t="s">
        <v>227</v>
      </c>
      <c r="H26" s="1" t="s">
        <v>284</v>
      </c>
      <c r="I26" s="50" t="s">
        <v>285</v>
      </c>
      <c r="J26" s="28">
        <v>42153</v>
      </c>
      <c r="K26" s="33">
        <v>21077</v>
      </c>
    </row>
    <row r="27" spans="1:11" x14ac:dyDescent="0.2">
      <c r="A27" s="22" t="s">
        <v>178</v>
      </c>
      <c r="B27" s="7" t="s">
        <v>179</v>
      </c>
      <c r="C27" s="7">
        <v>1</v>
      </c>
      <c r="D27" s="7" t="s">
        <v>6</v>
      </c>
      <c r="E27" s="11" t="s">
        <v>110</v>
      </c>
      <c r="F27" s="11" t="s">
        <v>89</v>
      </c>
      <c r="G27" s="1" t="s">
        <v>227</v>
      </c>
      <c r="H27" s="1" t="s">
        <v>110</v>
      </c>
      <c r="I27" s="50" t="s">
        <v>85</v>
      </c>
      <c r="J27" s="28">
        <v>7790</v>
      </c>
      <c r="K27" s="33">
        <v>3895</v>
      </c>
    </row>
    <row r="28" spans="1:11" x14ac:dyDescent="0.2">
      <c r="A28" s="22" t="s">
        <v>178</v>
      </c>
      <c r="B28" s="7" t="s">
        <v>179</v>
      </c>
      <c r="C28" s="7">
        <v>1</v>
      </c>
      <c r="D28" s="7" t="s">
        <v>6</v>
      </c>
      <c r="E28" s="11" t="s">
        <v>90</v>
      </c>
      <c r="F28" s="11" t="s">
        <v>89</v>
      </c>
      <c r="G28" s="1" t="s">
        <v>227</v>
      </c>
      <c r="H28" s="1" t="s">
        <v>90</v>
      </c>
      <c r="I28" s="50" t="s">
        <v>82</v>
      </c>
      <c r="J28" s="28">
        <v>14029</v>
      </c>
      <c r="K28" s="33">
        <v>7015</v>
      </c>
    </row>
    <row r="29" spans="1:11" x14ac:dyDescent="0.2">
      <c r="A29" s="22" t="s">
        <v>178</v>
      </c>
      <c r="B29" s="7" t="s">
        <v>179</v>
      </c>
      <c r="C29" s="7">
        <v>1</v>
      </c>
      <c r="D29" s="7" t="s">
        <v>6</v>
      </c>
      <c r="E29" s="11" t="s">
        <v>151</v>
      </c>
      <c r="F29" s="11" t="s">
        <v>89</v>
      </c>
      <c r="G29" s="1" t="s">
        <v>227</v>
      </c>
      <c r="H29" s="1" t="s">
        <v>151</v>
      </c>
      <c r="I29" s="50" t="s">
        <v>243</v>
      </c>
      <c r="J29" s="28">
        <v>49718</v>
      </c>
      <c r="K29" s="33">
        <v>24859</v>
      </c>
    </row>
    <row r="30" spans="1:11" x14ac:dyDescent="0.2">
      <c r="A30" s="22" t="s">
        <v>178</v>
      </c>
      <c r="B30" s="7" t="s">
        <v>179</v>
      </c>
      <c r="C30" s="7">
        <v>1</v>
      </c>
      <c r="D30" s="7" t="s">
        <v>6</v>
      </c>
      <c r="E30" s="11" t="s">
        <v>263</v>
      </c>
      <c r="F30" s="11" t="s">
        <v>89</v>
      </c>
      <c r="G30" s="1" t="s">
        <v>227</v>
      </c>
      <c r="H30" s="1" t="s">
        <v>263</v>
      </c>
      <c r="I30" s="50" t="s">
        <v>264</v>
      </c>
      <c r="J30" s="28">
        <v>31825</v>
      </c>
      <c r="K30" s="33">
        <v>15913</v>
      </c>
    </row>
    <row r="31" spans="1:11" x14ac:dyDescent="0.2">
      <c r="A31" s="22" t="s">
        <v>178</v>
      </c>
      <c r="B31" s="7" t="s">
        <v>179</v>
      </c>
      <c r="C31" s="7">
        <v>1</v>
      </c>
      <c r="D31" s="7" t="s">
        <v>6</v>
      </c>
      <c r="E31" s="11" t="s">
        <v>113</v>
      </c>
      <c r="F31" s="11" t="s">
        <v>89</v>
      </c>
      <c r="G31" s="1" t="s">
        <v>227</v>
      </c>
      <c r="H31" s="1" t="s">
        <v>113</v>
      </c>
      <c r="I31" s="50" t="s">
        <v>24</v>
      </c>
      <c r="J31" s="28">
        <v>25001</v>
      </c>
      <c r="K31" s="33">
        <v>12501</v>
      </c>
    </row>
    <row r="32" spans="1:11" x14ac:dyDescent="0.2">
      <c r="A32" s="22" t="s">
        <v>178</v>
      </c>
      <c r="B32" s="7" t="s">
        <v>179</v>
      </c>
      <c r="C32" s="7">
        <v>1</v>
      </c>
      <c r="D32" s="7" t="s">
        <v>6</v>
      </c>
      <c r="E32" s="11" t="s">
        <v>160</v>
      </c>
      <c r="F32" s="11" t="s">
        <v>89</v>
      </c>
      <c r="G32" s="1" t="s">
        <v>227</v>
      </c>
      <c r="H32" s="1" t="s">
        <v>160</v>
      </c>
      <c r="I32" s="50" t="s">
        <v>34</v>
      </c>
      <c r="J32" s="28">
        <v>17602</v>
      </c>
      <c r="K32" s="33">
        <v>8801</v>
      </c>
    </row>
    <row r="33" spans="1:11" x14ac:dyDescent="0.2">
      <c r="A33" s="22" t="s">
        <v>178</v>
      </c>
      <c r="B33" s="7" t="s">
        <v>179</v>
      </c>
      <c r="C33" s="7">
        <v>1</v>
      </c>
      <c r="D33" s="7" t="s">
        <v>6</v>
      </c>
      <c r="E33" s="11" t="s">
        <v>278</v>
      </c>
      <c r="F33" s="11" t="s">
        <v>89</v>
      </c>
      <c r="G33" s="1" t="s">
        <v>227</v>
      </c>
      <c r="H33" s="1" t="s">
        <v>278</v>
      </c>
      <c r="I33" s="50" t="s">
        <v>279</v>
      </c>
      <c r="J33" s="28">
        <v>1503</v>
      </c>
      <c r="K33" s="33">
        <v>752</v>
      </c>
    </row>
    <row r="34" spans="1:11" x14ac:dyDescent="0.2">
      <c r="A34" s="22" t="s">
        <v>178</v>
      </c>
      <c r="B34" s="7" t="s">
        <v>179</v>
      </c>
      <c r="C34" s="7">
        <v>1</v>
      </c>
      <c r="D34" s="7" t="s">
        <v>6</v>
      </c>
      <c r="E34" s="11" t="s">
        <v>129</v>
      </c>
      <c r="F34" s="11" t="s">
        <v>89</v>
      </c>
      <c r="G34" s="1" t="s">
        <v>227</v>
      </c>
      <c r="H34" s="1" t="s">
        <v>129</v>
      </c>
      <c r="I34" s="50" t="s">
        <v>39</v>
      </c>
      <c r="J34" s="28">
        <v>8587</v>
      </c>
      <c r="K34" s="33">
        <v>4294</v>
      </c>
    </row>
    <row r="35" spans="1:11" x14ac:dyDescent="0.2">
      <c r="A35" s="22" t="s">
        <v>178</v>
      </c>
      <c r="B35" s="7" t="s">
        <v>179</v>
      </c>
      <c r="C35" s="7">
        <v>1</v>
      </c>
      <c r="D35" s="7" t="s">
        <v>6</v>
      </c>
      <c r="E35" s="7" t="s">
        <v>148</v>
      </c>
      <c r="F35" s="7" t="s">
        <v>89</v>
      </c>
      <c r="G35" s="7" t="s">
        <v>227</v>
      </c>
      <c r="H35" s="7" t="s">
        <v>148</v>
      </c>
      <c r="I35" s="51" t="s">
        <v>280</v>
      </c>
      <c r="J35" s="28">
        <v>13611</v>
      </c>
      <c r="K35" s="33">
        <v>6806</v>
      </c>
    </row>
    <row r="36" spans="1:11" x14ac:dyDescent="0.2">
      <c r="A36" s="22" t="s">
        <v>178</v>
      </c>
      <c r="B36" s="7" t="s">
        <v>179</v>
      </c>
      <c r="C36" s="7">
        <v>1</v>
      </c>
      <c r="D36" s="7" t="s">
        <v>6</v>
      </c>
      <c r="E36" s="11" t="s">
        <v>103</v>
      </c>
      <c r="F36" s="11" t="s">
        <v>89</v>
      </c>
      <c r="G36" s="1" t="s">
        <v>227</v>
      </c>
      <c r="H36" s="1" t="s">
        <v>103</v>
      </c>
      <c r="I36" s="50" t="s">
        <v>18</v>
      </c>
      <c r="J36" s="28">
        <v>105741</v>
      </c>
      <c r="K36" s="33">
        <v>52871</v>
      </c>
    </row>
    <row r="37" spans="1:11" x14ac:dyDescent="0.2">
      <c r="A37" s="22" t="s">
        <v>178</v>
      </c>
      <c r="B37" s="7" t="s">
        <v>179</v>
      </c>
      <c r="C37" s="7">
        <v>1</v>
      </c>
      <c r="D37" s="7" t="s">
        <v>6</v>
      </c>
      <c r="E37" s="11" t="s">
        <v>106</v>
      </c>
      <c r="F37" s="11" t="s">
        <v>89</v>
      </c>
      <c r="G37" s="1" t="s">
        <v>227</v>
      </c>
      <c r="H37" s="1" t="s">
        <v>106</v>
      </c>
      <c r="I37" s="50" t="s">
        <v>262</v>
      </c>
      <c r="J37" s="28">
        <v>34899</v>
      </c>
      <c r="K37" s="33">
        <v>17450</v>
      </c>
    </row>
    <row r="38" spans="1:11" x14ac:dyDescent="0.2">
      <c r="A38" s="22" t="s">
        <v>178</v>
      </c>
      <c r="B38" s="7" t="s">
        <v>179</v>
      </c>
      <c r="C38" s="7">
        <v>1</v>
      </c>
      <c r="D38" s="7" t="s">
        <v>6</v>
      </c>
      <c r="E38" s="11" t="s">
        <v>90</v>
      </c>
      <c r="F38" s="11" t="s">
        <v>170</v>
      </c>
      <c r="G38" s="1" t="s">
        <v>171</v>
      </c>
      <c r="H38" s="1" t="s">
        <v>172</v>
      </c>
      <c r="I38" s="50" t="s">
        <v>173</v>
      </c>
      <c r="J38" s="28">
        <v>3125</v>
      </c>
      <c r="K38" s="33">
        <v>1563</v>
      </c>
    </row>
    <row r="39" spans="1:11" x14ac:dyDescent="0.2">
      <c r="A39" s="22" t="s">
        <v>184</v>
      </c>
      <c r="B39" s="7" t="s">
        <v>185</v>
      </c>
      <c r="C39" s="7">
        <v>1</v>
      </c>
      <c r="D39" s="7" t="s">
        <v>56</v>
      </c>
      <c r="E39" s="11" t="s">
        <v>92</v>
      </c>
      <c r="F39" s="11" t="s">
        <v>89</v>
      </c>
      <c r="G39" s="1" t="s">
        <v>227</v>
      </c>
      <c r="H39" s="1" t="s">
        <v>92</v>
      </c>
      <c r="I39" s="50" t="s">
        <v>8</v>
      </c>
      <c r="J39" s="28">
        <v>33085</v>
      </c>
      <c r="K39" s="33">
        <v>16543</v>
      </c>
    </row>
    <row r="40" spans="1:11" x14ac:dyDescent="0.2">
      <c r="A40" s="22" t="s">
        <v>184</v>
      </c>
      <c r="B40" s="7" t="s">
        <v>185</v>
      </c>
      <c r="C40" s="7">
        <v>1</v>
      </c>
      <c r="D40" s="7" t="s">
        <v>56</v>
      </c>
      <c r="E40" s="11" t="s">
        <v>252</v>
      </c>
      <c r="F40" s="11" t="s">
        <v>89</v>
      </c>
      <c r="G40" s="1" t="s">
        <v>227</v>
      </c>
      <c r="H40" s="1" t="s">
        <v>252</v>
      </c>
      <c r="I40" s="50" t="s">
        <v>245</v>
      </c>
      <c r="J40" s="28">
        <v>16920</v>
      </c>
      <c r="K40" s="33">
        <v>8460</v>
      </c>
    </row>
    <row r="41" spans="1:11" x14ac:dyDescent="0.2">
      <c r="A41" s="22" t="s">
        <v>204</v>
      </c>
      <c r="B41" s="7" t="s">
        <v>205</v>
      </c>
      <c r="C41" s="7">
        <v>2</v>
      </c>
      <c r="D41" s="7" t="s">
        <v>63</v>
      </c>
      <c r="E41" s="11" t="s">
        <v>111</v>
      </c>
      <c r="F41" s="11" t="s">
        <v>89</v>
      </c>
      <c r="G41" s="1" t="s">
        <v>227</v>
      </c>
      <c r="H41" s="1" t="s">
        <v>111</v>
      </c>
      <c r="I41" s="50" t="s">
        <v>22</v>
      </c>
      <c r="J41" s="28">
        <v>21495</v>
      </c>
      <c r="K41" s="33">
        <v>10748</v>
      </c>
    </row>
    <row r="42" spans="1:11" x14ac:dyDescent="0.2">
      <c r="A42" s="22" t="s">
        <v>204</v>
      </c>
      <c r="B42" s="7" t="s">
        <v>205</v>
      </c>
      <c r="C42" s="7">
        <v>2</v>
      </c>
      <c r="D42" s="7" t="s">
        <v>63</v>
      </c>
      <c r="E42" s="11" t="s">
        <v>122</v>
      </c>
      <c r="F42" s="11" t="s">
        <v>89</v>
      </c>
      <c r="G42" s="1" t="s">
        <v>227</v>
      </c>
      <c r="H42" s="1" t="s">
        <v>122</v>
      </c>
      <c r="I42" s="50" t="s">
        <v>32</v>
      </c>
      <c r="J42" s="28">
        <v>77215</v>
      </c>
      <c r="K42" s="33">
        <v>38608</v>
      </c>
    </row>
    <row r="43" spans="1:11" x14ac:dyDescent="0.2">
      <c r="A43" s="22" t="s">
        <v>204</v>
      </c>
      <c r="B43" s="7" t="s">
        <v>205</v>
      </c>
      <c r="C43" s="7">
        <v>2</v>
      </c>
      <c r="D43" s="7" t="s">
        <v>63</v>
      </c>
      <c r="E43" s="11" t="s">
        <v>132</v>
      </c>
      <c r="F43" s="11" t="s">
        <v>89</v>
      </c>
      <c r="G43" s="1" t="s">
        <v>227</v>
      </c>
      <c r="H43" s="1" t="s">
        <v>132</v>
      </c>
      <c r="I43" s="50" t="s">
        <v>41</v>
      </c>
      <c r="J43" s="28">
        <v>67568</v>
      </c>
      <c r="K43" s="33">
        <v>33784</v>
      </c>
    </row>
    <row r="44" spans="1:11" x14ac:dyDescent="0.2">
      <c r="A44" s="22" t="s">
        <v>204</v>
      </c>
      <c r="B44" s="7" t="s">
        <v>205</v>
      </c>
      <c r="C44" s="7">
        <v>2</v>
      </c>
      <c r="D44" s="7" t="s">
        <v>63</v>
      </c>
      <c r="E44" s="7" t="s">
        <v>133</v>
      </c>
      <c r="F44" s="7" t="s">
        <v>89</v>
      </c>
      <c r="G44" s="7" t="s">
        <v>227</v>
      </c>
      <c r="H44" s="7" t="s">
        <v>133</v>
      </c>
      <c r="I44" s="51" t="s">
        <v>42</v>
      </c>
      <c r="J44" s="28">
        <v>32268</v>
      </c>
      <c r="K44" s="33">
        <v>16134</v>
      </c>
    </row>
    <row r="45" spans="1:11" x14ac:dyDescent="0.2">
      <c r="A45" s="22" t="s">
        <v>204</v>
      </c>
      <c r="B45" s="7" t="s">
        <v>205</v>
      </c>
      <c r="C45" s="7">
        <v>2</v>
      </c>
      <c r="D45" s="7" t="s">
        <v>63</v>
      </c>
      <c r="E45" s="7" t="s">
        <v>138</v>
      </c>
      <c r="F45" s="7" t="s">
        <v>89</v>
      </c>
      <c r="G45" s="7" t="s">
        <v>227</v>
      </c>
      <c r="H45" s="7" t="s">
        <v>138</v>
      </c>
      <c r="I45" s="51" t="s">
        <v>45</v>
      </c>
      <c r="J45" s="28">
        <v>20479</v>
      </c>
      <c r="K45" s="33">
        <v>10240</v>
      </c>
    </row>
    <row r="46" spans="1:11" x14ac:dyDescent="0.2">
      <c r="A46" s="22" t="s">
        <v>204</v>
      </c>
      <c r="B46" s="7" t="s">
        <v>205</v>
      </c>
      <c r="C46" s="7">
        <v>2</v>
      </c>
      <c r="D46" s="7" t="s">
        <v>63</v>
      </c>
      <c r="E46" s="11" t="s">
        <v>139</v>
      </c>
      <c r="F46" s="11" t="s">
        <v>89</v>
      </c>
      <c r="G46" s="1" t="s">
        <v>227</v>
      </c>
      <c r="H46" s="1" t="s">
        <v>139</v>
      </c>
      <c r="I46" s="50" t="s">
        <v>46</v>
      </c>
      <c r="J46" s="28">
        <v>103224</v>
      </c>
      <c r="K46" s="33">
        <v>51612</v>
      </c>
    </row>
    <row r="47" spans="1:11" x14ac:dyDescent="0.2">
      <c r="A47" s="22" t="s">
        <v>204</v>
      </c>
      <c r="B47" s="7" t="s">
        <v>205</v>
      </c>
      <c r="C47" s="7">
        <v>2</v>
      </c>
      <c r="D47" s="7" t="s">
        <v>63</v>
      </c>
      <c r="E47" s="11" t="s">
        <v>140</v>
      </c>
      <c r="F47" s="11" t="s">
        <v>89</v>
      </c>
      <c r="G47" s="1" t="s">
        <v>227</v>
      </c>
      <c r="H47" s="1" t="s">
        <v>140</v>
      </c>
      <c r="I47" s="50" t="s">
        <v>47</v>
      </c>
      <c r="J47" s="28">
        <v>56671</v>
      </c>
      <c r="K47" s="33">
        <v>28336</v>
      </c>
    </row>
    <row r="48" spans="1:11" x14ac:dyDescent="0.2">
      <c r="A48" s="22" t="s">
        <v>204</v>
      </c>
      <c r="B48" s="7" t="s">
        <v>205</v>
      </c>
      <c r="C48" s="7">
        <v>2</v>
      </c>
      <c r="D48" s="7" t="s">
        <v>63</v>
      </c>
      <c r="E48" s="11" t="s">
        <v>102</v>
      </c>
      <c r="F48" s="11" t="s">
        <v>89</v>
      </c>
      <c r="G48" s="1" t="s">
        <v>227</v>
      </c>
      <c r="H48" s="1" t="s">
        <v>102</v>
      </c>
      <c r="I48" s="50" t="s">
        <v>17</v>
      </c>
      <c r="J48" s="28">
        <v>20410</v>
      </c>
      <c r="K48" s="33">
        <v>10205</v>
      </c>
    </row>
    <row r="49" spans="1:11" x14ac:dyDescent="0.2">
      <c r="A49" s="22" t="s">
        <v>192</v>
      </c>
      <c r="B49" s="7" t="s">
        <v>193</v>
      </c>
      <c r="C49" s="7">
        <v>22</v>
      </c>
      <c r="D49" s="7" t="s">
        <v>59</v>
      </c>
      <c r="E49" s="7" t="s">
        <v>149</v>
      </c>
      <c r="F49" s="7" t="s">
        <v>89</v>
      </c>
      <c r="G49" s="1" t="s">
        <v>227</v>
      </c>
      <c r="H49" s="1" t="s">
        <v>149</v>
      </c>
      <c r="I49" s="50" t="s">
        <v>150</v>
      </c>
      <c r="J49" s="28">
        <v>92115</v>
      </c>
      <c r="K49" s="33">
        <v>46058</v>
      </c>
    </row>
    <row r="50" spans="1:11" x14ac:dyDescent="0.2">
      <c r="A50" s="22" t="s">
        <v>192</v>
      </c>
      <c r="B50" s="7" t="s">
        <v>193</v>
      </c>
      <c r="C50" s="7">
        <v>22</v>
      </c>
      <c r="D50" s="7" t="s">
        <v>59</v>
      </c>
      <c r="E50" s="11" t="s">
        <v>233</v>
      </c>
      <c r="F50" s="11" t="s">
        <v>89</v>
      </c>
      <c r="G50" s="1" t="s">
        <v>227</v>
      </c>
      <c r="H50" s="1" t="s">
        <v>233</v>
      </c>
      <c r="I50" s="50" t="s">
        <v>234</v>
      </c>
      <c r="J50" s="28">
        <v>7086</v>
      </c>
      <c r="K50" s="33">
        <v>3543</v>
      </c>
    </row>
    <row r="51" spans="1:11" x14ac:dyDescent="0.2">
      <c r="A51" s="22" t="s">
        <v>192</v>
      </c>
      <c r="B51" s="7" t="s">
        <v>193</v>
      </c>
      <c r="C51" s="7">
        <v>22</v>
      </c>
      <c r="D51" s="7" t="s">
        <v>59</v>
      </c>
      <c r="E51" s="11" t="s">
        <v>128</v>
      </c>
      <c r="F51" s="11" t="s">
        <v>89</v>
      </c>
      <c r="G51" s="1" t="s">
        <v>227</v>
      </c>
      <c r="H51" s="1" t="s">
        <v>128</v>
      </c>
      <c r="I51" s="50" t="s">
        <v>38</v>
      </c>
      <c r="J51" s="28">
        <v>78942</v>
      </c>
      <c r="K51" s="33">
        <v>39471</v>
      </c>
    </row>
    <row r="52" spans="1:11" x14ac:dyDescent="0.2">
      <c r="A52" s="22" t="s">
        <v>206</v>
      </c>
      <c r="B52" s="7" t="s">
        <v>207</v>
      </c>
      <c r="C52" s="7">
        <v>5</v>
      </c>
      <c r="D52" s="7" t="s">
        <v>69</v>
      </c>
      <c r="E52" s="11" t="s">
        <v>231</v>
      </c>
      <c r="F52" s="11" t="s">
        <v>89</v>
      </c>
      <c r="G52" s="1" t="s">
        <v>227</v>
      </c>
      <c r="H52" s="1" t="s">
        <v>231</v>
      </c>
      <c r="I52" s="50" t="s">
        <v>232</v>
      </c>
      <c r="J52" s="28">
        <v>862</v>
      </c>
      <c r="K52" s="33">
        <v>431</v>
      </c>
    </row>
    <row r="53" spans="1:11" x14ac:dyDescent="0.2">
      <c r="A53" s="22" t="s">
        <v>206</v>
      </c>
      <c r="B53" s="7" t="s">
        <v>207</v>
      </c>
      <c r="C53" s="7">
        <v>5</v>
      </c>
      <c r="D53" s="7" t="s">
        <v>69</v>
      </c>
      <c r="E53" s="11" t="s">
        <v>114</v>
      </c>
      <c r="F53" s="11" t="s">
        <v>89</v>
      </c>
      <c r="G53" s="1" t="s">
        <v>227</v>
      </c>
      <c r="H53" s="1" t="s">
        <v>114</v>
      </c>
      <c r="I53" s="50" t="s">
        <v>25</v>
      </c>
      <c r="J53" s="28">
        <v>96399</v>
      </c>
      <c r="K53" s="33">
        <v>48200</v>
      </c>
    </row>
    <row r="54" spans="1:11" x14ac:dyDescent="0.2">
      <c r="A54" s="22" t="s">
        <v>206</v>
      </c>
      <c r="B54" s="7" t="s">
        <v>207</v>
      </c>
      <c r="C54" s="7">
        <v>5</v>
      </c>
      <c r="D54" s="7" t="s">
        <v>69</v>
      </c>
      <c r="E54" s="11" t="s">
        <v>152</v>
      </c>
      <c r="F54" s="11" t="s">
        <v>89</v>
      </c>
      <c r="G54" s="1" t="s">
        <v>227</v>
      </c>
      <c r="H54" s="1" t="s">
        <v>152</v>
      </c>
      <c r="I54" s="50" t="s">
        <v>153</v>
      </c>
      <c r="J54" s="28">
        <v>8180</v>
      </c>
      <c r="K54" s="33">
        <v>4090</v>
      </c>
    </row>
    <row r="55" spans="1:11" x14ac:dyDescent="0.2">
      <c r="A55" s="22" t="s">
        <v>206</v>
      </c>
      <c r="B55" s="7" t="s">
        <v>207</v>
      </c>
      <c r="C55" s="7">
        <v>5</v>
      </c>
      <c r="D55" s="7" t="s">
        <v>69</v>
      </c>
      <c r="E55" s="11" t="s">
        <v>137</v>
      </c>
      <c r="F55" s="11" t="s">
        <v>89</v>
      </c>
      <c r="G55" s="1" t="s">
        <v>227</v>
      </c>
      <c r="H55" s="1" t="s">
        <v>137</v>
      </c>
      <c r="I55" s="50" t="s">
        <v>44</v>
      </c>
      <c r="J55" s="28">
        <v>25063</v>
      </c>
      <c r="K55" s="33">
        <v>12532</v>
      </c>
    </row>
    <row r="56" spans="1:11" x14ac:dyDescent="0.2">
      <c r="A56" s="22" t="s">
        <v>208</v>
      </c>
      <c r="B56" s="7" t="s">
        <v>209</v>
      </c>
      <c r="C56" s="7">
        <v>1</v>
      </c>
      <c r="D56" s="7" t="s">
        <v>73</v>
      </c>
      <c r="E56" s="11" t="s">
        <v>131</v>
      </c>
      <c r="F56" s="11" t="s">
        <v>89</v>
      </c>
      <c r="G56" s="1" t="s">
        <v>227</v>
      </c>
      <c r="H56" s="1" t="s">
        <v>131</v>
      </c>
      <c r="I56" s="50" t="s">
        <v>40</v>
      </c>
      <c r="J56" s="28">
        <v>30751</v>
      </c>
      <c r="K56" s="33">
        <v>15376</v>
      </c>
    </row>
    <row r="57" spans="1:11" x14ac:dyDescent="0.2">
      <c r="A57" s="22" t="s">
        <v>208</v>
      </c>
      <c r="B57" s="7" t="s">
        <v>209</v>
      </c>
      <c r="C57" s="7">
        <v>1</v>
      </c>
      <c r="D57" s="7" t="s">
        <v>73</v>
      </c>
      <c r="E57" s="11" t="s">
        <v>286</v>
      </c>
      <c r="F57" s="11" t="s">
        <v>287</v>
      </c>
      <c r="G57" s="1" t="s">
        <v>288</v>
      </c>
      <c r="H57" s="1" t="s">
        <v>289</v>
      </c>
      <c r="I57" s="50" t="s">
        <v>290</v>
      </c>
      <c r="J57" s="28">
        <v>4763</v>
      </c>
      <c r="K57" s="33">
        <v>2382</v>
      </c>
    </row>
    <row r="58" spans="1:11" x14ac:dyDescent="0.2">
      <c r="A58" s="22" t="s">
        <v>190</v>
      </c>
      <c r="B58" s="7" t="s">
        <v>191</v>
      </c>
      <c r="C58" s="7">
        <v>1</v>
      </c>
      <c r="D58" s="7" t="s">
        <v>67</v>
      </c>
      <c r="E58" s="11" t="s">
        <v>143</v>
      </c>
      <c r="F58" s="11" t="s">
        <v>89</v>
      </c>
      <c r="G58" s="1" t="s">
        <v>227</v>
      </c>
      <c r="H58" s="1" t="s">
        <v>143</v>
      </c>
      <c r="I58" s="50" t="s">
        <v>49</v>
      </c>
      <c r="J58" s="28">
        <v>35904</v>
      </c>
      <c r="K58" s="33">
        <v>17952</v>
      </c>
    </row>
    <row r="59" spans="1:11" x14ac:dyDescent="0.2">
      <c r="A59" s="22" t="s">
        <v>188</v>
      </c>
      <c r="B59" s="7" t="s">
        <v>189</v>
      </c>
      <c r="C59" s="7">
        <v>1</v>
      </c>
      <c r="D59" s="7" t="s">
        <v>58</v>
      </c>
      <c r="E59" s="7" t="s">
        <v>94</v>
      </c>
      <c r="F59" s="7" t="s">
        <v>89</v>
      </c>
      <c r="G59" s="7" t="s">
        <v>227</v>
      </c>
      <c r="H59" s="7" t="s">
        <v>94</v>
      </c>
      <c r="I59" s="51" t="s">
        <v>10</v>
      </c>
      <c r="J59" s="28">
        <v>64026</v>
      </c>
      <c r="K59" s="33">
        <v>32013</v>
      </c>
    </row>
    <row r="60" spans="1:11" x14ac:dyDescent="0.2">
      <c r="A60" s="22" t="s">
        <v>188</v>
      </c>
      <c r="B60" s="7" t="s">
        <v>189</v>
      </c>
      <c r="C60" s="7">
        <v>1</v>
      </c>
      <c r="D60" s="7" t="s">
        <v>58</v>
      </c>
      <c r="E60" s="11" t="s">
        <v>259</v>
      </c>
      <c r="F60" s="11" t="s">
        <v>89</v>
      </c>
      <c r="G60" s="1" t="s">
        <v>227</v>
      </c>
      <c r="H60" s="1" t="s">
        <v>259</v>
      </c>
      <c r="I60" s="50" t="s">
        <v>260</v>
      </c>
      <c r="J60" s="28">
        <v>33013</v>
      </c>
      <c r="K60" s="33">
        <v>16507</v>
      </c>
    </row>
    <row r="61" spans="1:11" x14ac:dyDescent="0.2">
      <c r="A61" s="22" t="s">
        <v>210</v>
      </c>
      <c r="B61" s="7" t="s">
        <v>211</v>
      </c>
      <c r="C61" s="7">
        <v>1</v>
      </c>
      <c r="D61" s="7" t="s">
        <v>70</v>
      </c>
      <c r="E61" s="11" t="s">
        <v>118</v>
      </c>
      <c r="F61" s="11" t="s">
        <v>89</v>
      </c>
      <c r="G61" s="1" t="s">
        <v>227</v>
      </c>
      <c r="H61" s="1" t="s">
        <v>118</v>
      </c>
      <c r="I61" s="50" t="s">
        <v>29</v>
      </c>
      <c r="J61" s="28">
        <v>47567</v>
      </c>
      <c r="K61" s="33">
        <v>23784</v>
      </c>
    </row>
    <row r="62" spans="1:11" x14ac:dyDescent="0.2">
      <c r="A62" s="22" t="s">
        <v>176</v>
      </c>
      <c r="B62" s="7" t="s">
        <v>177</v>
      </c>
      <c r="C62" s="7">
        <v>31</v>
      </c>
      <c r="D62" s="7" t="s">
        <v>64</v>
      </c>
      <c r="E62" s="11" t="s">
        <v>119</v>
      </c>
      <c r="F62" s="11" t="s">
        <v>89</v>
      </c>
      <c r="G62" s="1" t="s">
        <v>227</v>
      </c>
      <c r="H62" s="1" t="s">
        <v>119</v>
      </c>
      <c r="I62" s="50" t="s">
        <v>86</v>
      </c>
      <c r="J62" s="28">
        <v>2188</v>
      </c>
      <c r="K62" s="33">
        <v>1094</v>
      </c>
    </row>
    <row r="63" spans="1:11" x14ac:dyDescent="0.2">
      <c r="A63" s="22" t="s">
        <v>176</v>
      </c>
      <c r="B63" s="7" t="s">
        <v>177</v>
      </c>
      <c r="C63" s="7">
        <v>31</v>
      </c>
      <c r="D63" s="7" t="s">
        <v>64</v>
      </c>
      <c r="E63" s="7" t="s">
        <v>105</v>
      </c>
      <c r="F63" s="7" t="s">
        <v>89</v>
      </c>
      <c r="G63" s="7" t="s">
        <v>227</v>
      </c>
      <c r="H63" s="7" t="s">
        <v>105</v>
      </c>
      <c r="I63" s="51" t="s">
        <v>261</v>
      </c>
      <c r="J63" s="28">
        <v>49717</v>
      </c>
      <c r="K63" s="33">
        <v>24859</v>
      </c>
    </row>
    <row r="64" spans="1:11" x14ac:dyDescent="0.2">
      <c r="A64" s="22" t="s">
        <v>176</v>
      </c>
      <c r="B64" s="7" t="s">
        <v>177</v>
      </c>
      <c r="C64" s="7">
        <v>31</v>
      </c>
      <c r="D64" s="7" t="s">
        <v>64</v>
      </c>
      <c r="E64" s="11" t="s">
        <v>142</v>
      </c>
      <c r="F64" s="11" t="s">
        <v>89</v>
      </c>
      <c r="G64" s="1" t="s">
        <v>227</v>
      </c>
      <c r="H64" s="1" t="s">
        <v>142</v>
      </c>
      <c r="I64" s="50" t="s">
        <v>283</v>
      </c>
      <c r="J64" s="28">
        <v>41543</v>
      </c>
      <c r="K64" s="33">
        <v>20772</v>
      </c>
    </row>
    <row r="65" spans="1:11" x14ac:dyDescent="0.2">
      <c r="A65" s="22" t="s">
        <v>176</v>
      </c>
      <c r="B65" s="7" t="s">
        <v>177</v>
      </c>
      <c r="C65" s="7">
        <v>31</v>
      </c>
      <c r="D65" s="7" t="s">
        <v>64</v>
      </c>
      <c r="E65" s="11" t="s">
        <v>136</v>
      </c>
      <c r="F65" s="11" t="s">
        <v>165</v>
      </c>
      <c r="G65" s="1" t="s">
        <v>166</v>
      </c>
      <c r="H65" s="1" t="s">
        <v>167</v>
      </c>
      <c r="I65" s="50" t="s">
        <v>247</v>
      </c>
      <c r="J65" s="28">
        <v>2272</v>
      </c>
      <c r="K65" s="33">
        <v>1136</v>
      </c>
    </row>
    <row r="66" spans="1:11" x14ac:dyDescent="0.2">
      <c r="A66" s="22" t="s">
        <v>198</v>
      </c>
      <c r="B66" s="7" t="s">
        <v>199</v>
      </c>
      <c r="C66" s="7">
        <v>1</v>
      </c>
      <c r="D66" s="7" t="s">
        <v>61</v>
      </c>
      <c r="E66" s="11" t="s">
        <v>269</v>
      </c>
      <c r="F66" s="11" t="s">
        <v>89</v>
      </c>
      <c r="G66" s="1" t="s">
        <v>227</v>
      </c>
      <c r="H66" s="1" t="s">
        <v>269</v>
      </c>
      <c r="I66" s="50" t="s">
        <v>270</v>
      </c>
      <c r="J66" s="28">
        <v>69045</v>
      </c>
      <c r="K66" s="33">
        <v>34523</v>
      </c>
    </row>
    <row r="67" spans="1:11" x14ac:dyDescent="0.2">
      <c r="A67" s="22" t="s">
        <v>198</v>
      </c>
      <c r="B67" s="7" t="s">
        <v>199</v>
      </c>
      <c r="C67" s="7">
        <v>1</v>
      </c>
      <c r="D67" s="7" t="s">
        <v>61</v>
      </c>
      <c r="E67" s="11" t="s">
        <v>116</v>
      </c>
      <c r="F67" s="11" t="s">
        <v>89</v>
      </c>
      <c r="G67" s="1" t="s">
        <v>227</v>
      </c>
      <c r="H67" s="1" t="s">
        <v>116</v>
      </c>
      <c r="I67" s="50" t="s">
        <v>27</v>
      </c>
      <c r="J67" s="28">
        <v>14430</v>
      </c>
      <c r="K67" s="33">
        <v>7215</v>
      </c>
    </row>
    <row r="68" spans="1:11" x14ac:dyDescent="0.2">
      <c r="A68" s="22" t="s">
        <v>198</v>
      </c>
      <c r="B68" s="7" t="s">
        <v>199</v>
      </c>
      <c r="C68" s="7">
        <v>1</v>
      </c>
      <c r="D68" s="7" t="s">
        <v>61</v>
      </c>
      <c r="E68" s="7" t="s">
        <v>273</v>
      </c>
      <c r="F68" s="7" t="s">
        <v>89</v>
      </c>
      <c r="G68" s="7" t="s">
        <v>227</v>
      </c>
      <c r="H68" s="7" t="s">
        <v>273</v>
      </c>
      <c r="I68" s="51" t="s">
        <v>274</v>
      </c>
      <c r="J68" s="28">
        <v>319325</v>
      </c>
      <c r="K68" s="33">
        <v>159663</v>
      </c>
    </row>
    <row r="69" spans="1:11" x14ac:dyDescent="0.2">
      <c r="A69" s="22" t="s">
        <v>198</v>
      </c>
      <c r="B69" s="7" t="s">
        <v>199</v>
      </c>
      <c r="C69" s="7">
        <v>1</v>
      </c>
      <c r="D69" s="7" t="s">
        <v>61</v>
      </c>
      <c r="E69" s="7" t="s">
        <v>109</v>
      </c>
      <c r="F69" s="7" t="s">
        <v>89</v>
      </c>
      <c r="G69" s="7" t="s">
        <v>227</v>
      </c>
      <c r="H69" s="7" t="s">
        <v>109</v>
      </c>
      <c r="I69" s="51" t="s">
        <v>21</v>
      </c>
      <c r="J69" s="28">
        <v>49225</v>
      </c>
      <c r="K69" s="33">
        <v>24613</v>
      </c>
    </row>
    <row r="70" spans="1:11" x14ac:dyDescent="0.2">
      <c r="A70" s="22" t="s">
        <v>198</v>
      </c>
      <c r="B70" s="7" t="s">
        <v>199</v>
      </c>
      <c r="C70" s="7">
        <v>1</v>
      </c>
      <c r="D70" s="7" t="s">
        <v>61</v>
      </c>
      <c r="E70" s="11" t="s">
        <v>101</v>
      </c>
      <c r="F70" s="11" t="s">
        <v>89</v>
      </c>
      <c r="G70" s="1" t="s">
        <v>227</v>
      </c>
      <c r="H70" s="1" t="s">
        <v>101</v>
      </c>
      <c r="I70" s="50" t="s">
        <v>16</v>
      </c>
      <c r="J70" s="28">
        <v>67107</v>
      </c>
      <c r="K70" s="33">
        <v>33554</v>
      </c>
    </row>
    <row r="71" spans="1:11" x14ac:dyDescent="0.2">
      <c r="A71" s="22" t="s">
        <v>212</v>
      </c>
      <c r="B71" s="7" t="s">
        <v>213</v>
      </c>
      <c r="C71" s="7">
        <v>6</v>
      </c>
      <c r="D71" s="7" t="s">
        <v>71</v>
      </c>
      <c r="E71" s="11" t="s">
        <v>121</v>
      </c>
      <c r="F71" s="11" t="s">
        <v>89</v>
      </c>
      <c r="G71" s="1" t="s">
        <v>227</v>
      </c>
      <c r="H71" s="1" t="s">
        <v>121</v>
      </c>
      <c r="I71" s="50" t="s">
        <v>31</v>
      </c>
      <c r="J71" s="28">
        <v>24761</v>
      </c>
      <c r="K71" s="33">
        <v>12381</v>
      </c>
    </row>
    <row r="72" spans="1:11" x14ac:dyDescent="0.2">
      <c r="A72" s="22" t="s">
        <v>212</v>
      </c>
      <c r="B72" s="7" t="s">
        <v>213</v>
      </c>
      <c r="C72" s="7">
        <v>6</v>
      </c>
      <c r="D72" s="7" t="s">
        <v>71</v>
      </c>
      <c r="E72" s="7" t="s">
        <v>281</v>
      </c>
      <c r="F72" s="7" t="s">
        <v>89</v>
      </c>
      <c r="G72" s="7" t="s">
        <v>227</v>
      </c>
      <c r="H72" s="7" t="s">
        <v>281</v>
      </c>
      <c r="I72" s="51" t="s">
        <v>282</v>
      </c>
      <c r="J72" s="28">
        <v>11987</v>
      </c>
      <c r="K72" s="33">
        <v>5994</v>
      </c>
    </row>
    <row r="73" spans="1:11" x14ac:dyDescent="0.2">
      <c r="A73" s="22" t="s">
        <v>214</v>
      </c>
      <c r="B73" s="7" t="s">
        <v>215</v>
      </c>
      <c r="C73" s="7">
        <v>2</v>
      </c>
      <c r="D73" s="7" t="s">
        <v>66</v>
      </c>
      <c r="E73" s="11" t="s">
        <v>267</v>
      </c>
      <c r="F73" s="11" t="s">
        <v>89</v>
      </c>
      <c r="G73" s="1" t="s">
        <v>227</v>
      </c>
      <c r="H73" s="1" t="s">
        <v>267</v>
      </c>
      <c r="I73" s="50" t="s">
        <v>268</v>
      </c>
      <c r="J73" s="28">
        <v>105475</v>
      </c>
      <c r="K73" s="33">
        <v>52738</v>
      </c>
    </row>
    <row r="74" spans="1:11" x14ac:dyDescent="0.2">
      <c r="A74" s="22" t="s">
        <v>216</v>
      </c>
      <c r="B74" s="7" t="s">
        <v>217</v>
      </c>
      <c r="C74" s="7">
        <v>1</v>
      </c>
      <c r="D74" s="7" t="s">
        <v>72</v>
      </c>
      <c r="E74" s="7" t="s">
        <v>163</v>
      </c>
      <c r="F74" s="7" t="s">
        <v>89</v>
      </c>
      <c r="G74" s="7" t="s">
        <v>227</v>
      </c>
      <c r="H74" s="7" t="s">
        <v>163</v>
      </c>
      <c r="I74" s="51" t="s">
        <v>164</v>
      </c>
      <c r="J74" s="28">
        <v>627</v>
      </c>
      <c r="K74" s="33">
        <v>314</v>
      </c>
    </row>
    <row r="75" spans="1:11" x14ac:dyDescent="0.2">
      <c r="A75" s="22" t="s">
        <v>225</v>
      </c>
      <c r="B75" s="7" t="s">
        <v>226</v>
      </c>
      <c r="C75" s="7">
        <v>14</v>
      </c>
      <c r="D75" s="7" t="s">
        <v>222</v>
      </c>
      <c r="E75" s="11" t="s">
        <v>161</v>
      </c>
      <c r="F75" s="11" t="s">
        <v>89</v>
      </c>
      <c r="G75" s="1" t="s">
        <v>227</v>
      </c>
      <c r="H75" s="1" t="s">
        <v>161</v>
      </c>
      <c r="I75" s="50" t="s">
        <v>162</v>
      </c>
      <c r="J75" s="28">
        <v>77290</v>
      </c>
      <c r="K75" s="33">
        <v>38645</v>
      </c>
    </row>
    <row r="76" spans="1:11" x14ac:dyDescent="0.2">
      <c r="A76" s="22" t="s">
        <v>182</v>
      </c>
      <c r="B76" s="7" t="s">
        <v>183</v>
      </c>
      <c r="C76" s="7">
        <v>4</v>
      </c>
      <c r="D76" s="7" t="s">
        <v>55</v>
      </c>
      <c r="E76" s="11" t="s">
        <v>91</v>
      </c>
      <c r="F76" s="11" t="s">
        <v>89</v>
      </c>
      <c r="G76" s="1" t="s">
        <v>227</v>
      </c>
      <c r="H76" s="1" t="s">
        <v>91</v>
      </c>
      <c r="I76" s="50" t="s">
        <v>7</v>
      </c>
      <c r="J76" s="28">
        <v>168408</v>
      </c>
      <c r="K76" s="33">
        <v>84204</v>
      </c>
    </row>
    <row r="77" spans="1:11" x14ac:dyDescent="0.2">
      <c r="A77" s="22" t="s">
        <v>182</v>
      </c>
      <c r="B77" s="7" t="s">
        <v>183</v>
      </c>
      <c r="C77" s="7">
        <v>4</v>
      </c>
      <c r="D77" s="7" t="s">
        <v>55</v>
      </c>
      <c r="E77" s="11" t="s">
        <v>154</v>
      </c>
      <c r="F77" s="11" t="s">
        <v>89</v>
      </c>
      <c r="G77" s="1" t="s">
        <v>227</v>
      </c>
      <c r="H77" s="1" t="s">
        <v>154</v>
      </c>
      <c r="I77" s="50" t="s">
        <v>155</v>
      </c>
      <c r="J77" s="28">
        <v>216699</v>
      </c>
      <c r="K77" s="33">
        <v>108350</v>
      </c>
    </row>
    <row r="78" spans="1:11" x14ac:dyDescent="0.2">
      <c r="A78" s="22" t="s">
        <v>182</v>
      </c>
      <c r="B78" s="7" t="s">
        <v>183</v>
      </c>
      <c r="C78" s="7">
        <v>4</v>
      </c>
      <c r="D78" s="7" t="s">
        <v>55</v>
      </c>
      <c r="E78" s="7" t="s">
        <v>123</v>
      </c>
      <c r="F78" s="7" t="s">
        <v>89</v>
      </c>
      <c r="G78" s="7" t="s">
        <v>227</v>
      </c>
      <c r="H78" s="7" t="s">
        <v>123</v>
      </c>
      <c r="I78" s="51" t="s">
        <v>33</v>
      </c>
      <c r="J78" s="28">
        <v>25525</v>
      </c>
      <c r="K78" s="33">
        <v>12763</v>
      </c>
    </row>
    <row r="79" spans="1:11" x14ac:dyDescent="0.2">
      <c r="A79" s="22" t="s">
        <v>182</v>
      </c>
      <c r="B79" s="7" t="s">
        <v>183</v>
      </c>
      <c r="C79" s="7">
        <v>4</v>
      </c>
      <c r="D79" s="7" t="s">
        <v>55</v>
      </c>
      <c r="E79" s="11" t="s">
        <v>117</v>
      </c>
      <c r="F79" s="11" t="s">
        <v>89</v>
      </c>
      <c r="G79" s="1" t="s">
        <v>227</v>
      </c>
      <c r="H79" s="1" t="s">
        <v>117</v>
      </c>
      <c r="I79" s="50" t="s">
        <v>28</v>
      </c>
      <c r="J79" s="28">
        <v>28199</v>
      </c>
      <c r="K79" s="33">
        <v>14100</v>
      </c>
    </row>
    <row r="80" spans="1:11" x14ac:dyDescent="0.2">
      <c r="A80" s="22" t="s">
        <v>218</v>
      </c>
      <c r="B80" s="7" t="s">
        <v>219</v>
      </c>
      <c r="C80" s="7">
        <v>1</v>
      </c>
      <c r="D80" s="7" t="s">
        <v>62</v>
      </c>
      <c r="E80" s="7" t="s">
        <v>130</v>
      </c>
      <c r="F80" s="7" t="s">
        <v>89</v>
      </c>
      <c r="G80" s="7" t="s">
        <v>227</v>
      </c>
      <c r="H80" s="7" t="s">
        <v>130</v>
      </c>
      <c r="I80" s="51" t="s">
        <v>87</v>
      </c>
      <c r="J80" s="28">
        <v>2120</v>
      </c>
      <c r="K80" s="33">
        <v>1060</v>
      </c>
    </row>
    <row r="81" spans="1:11" x14ac:dyDescent="0.2">
      <c r="A81" s="22" t="s">
        <v>218</v>
      </c>
      <c r="B81" s="7" t="s">
        <v>219</v>
      </c>
      <c r="C81" s="7">
        <v>1</v>
      </c>
      <c r="D81" s="7" t="s">
        <v>62</v>
      </c>
      <c r="E81" s="7" t="s">
        <v>249</v>
      </c>
      <c r="F81" s="7" t="s">
        <v>89</v>
      </c>
      <c r="G81" s="7" t="s">
        <v>227</v>
      </c>
      <c r="H81" s="7" t="s">
        <v>249</v>
      </c>
      <c r="I81" s="51" t="s">
        <v>242</v>
      </c>
      <c r="J81" s="28">
        <v>2575</v>
      </c>
      <c r="K81" s="33">
        <v>1288</v>
      </c>
    </row>
    <row r="82" spans="1:11" x14ac:dyDescent="0.2">
      <c r="A82" s="22" t="s">
        <v>218</v>
      </c>
      <c r="B82" s="7" t="s">
        <v>219</v>
      </c>
      <c r="C82" s="7">
        <v>1</v>
      </c>
      <c r="D82" s="7" t="s">
        <v>62</v>
      </c>
      <c r="E82" s="11" t="s">
        <v>141</v>
      </c>
      <c r="F82" s="11" t="s">
        <v>89</v>
      </c>
      <c r="G82" s="1" t="s">
        <v>227</v>
      </c>
      <c r="H82" s="1" t="s">
        <v>141</v>
      </c>
      <c r="I82" s="50" t="s">
        <v>48</v>
      </c>
      <c r="J82" s="28">
        <v>10494</v>
      </c>
      <c r="K82" s="33">
        <v>5247</v>
      </c>
    </row>
    <row r="83" spans="1:11" x14ac:dyDescent="0.2">
      <c r="A83" s="22" t="s">
        <v>218</v>
      </c>
      <c r="B83" s="7" t="s">
        <v>219</v>
      </c>
      <c r="C83" s="7">
        <v>1</v>
      </c>
      <c r="D83" s="7" t="s">
        <v>62</v>
      </c>
      <c r="E83" s="11" t="s">
        <v>144</v>
      </c>
      <c r="F83" s="11" t="s">
        <v>89</v>
      </c>
      <c r="G83" s="1" t="s">
        <v>227</v>
      </c>
      <c r="H83" s="1" t="s">
        <v>144</v>
      </c>
      <c r="I83" s="50" t="s">
        <v>50</v>
      </c>
      <c r="J83" s="28">
        <v>27308</v>
      </c>
      <c r="K83" s="33">
        <v>13654</v>
      </c>
    </row>
    <row r="84" spans="1:11" x14ac:dyDescent="0.2">
      <c r="A84" s="22" t="s">
        <v>218</v>
      </c>
      <c r="B84" s="7" t="s">
        <v>219</v>
      </c>
      <c r="C84" s="7">
        <v>1</v>
      </c>
      <c r="D84" s="7" t="s">
        <v>62</v>
      </c>
      <c r="E84" s="11" t="s">
        <v>239</v>
      </c>
      <c r="F84" s="11" t="s">
        <v>89</v>
      </c>
      <c r="G84" s="1" t="s">
        <v>227</v>
      </c>
      <c r="H84" s="1" t="s">
        <v>239</v>
      </c>
      <c r="I84" s="50" t="s">
        <v>240</v>
      </c>
      <c r="J84" s="28">
        <v>18624</v>
      </c>
      <c r="K84" s="33">
        <v>9312</v>
      </c>
    </row>
    <row r="85" spans="1:11" x14ac:dyDescent="0.2">
      <c r="A85" s="22" t="s">
        <v>218</v>
      </c>
      <c r="B85" s="1" t="s">
        <v>219</v>
      </c>
      <c r="C85" s="7">
        <v>1</v>
      </c>
      <c r="D85" s="7" t="s">
        <v>62</v>
      </c>
      <c r="E85" s="11" t="s">
        <v>130</v>
      </c>
      <c r="F85" s="11" t="s">
        <v>156</v>
      </c>
      <c r="G85" s="1" t="s">
        <v>157</v>
      </c>
      <c r="H85" s="1" t="s">
        <v>158</v>
      </c>
      <c r="I85" s="50" t="s">
        <v>159</v>
      </c>
      <c r="J85" s="28">
        <v>10270</v>
      </c>
      <c r="K85" s="33">
        <v>5135</v>
      </c>
    </row>
    <row r="86" spans="1:11" x14ac:dyDescent="0.2">
      <c r="A86" s="22" t="s">
        <v>180</v>
      </c>
      <c r="B86" s="7" t="s">
        <v>181</v>
      </c>
      <c r="C86" s="7">
        <v>1</v>
      </c>
      <c r="D86" s="7" t="s">
        <v>54</v>
      </c>
      <c r="E86" s="11" t="s">
        <v>134</v>
      </c>
      <c r="F86" s="11" t="s">
        <v>89</v>
      </c>
      <c r="G86" s="1" t="s">
        <v>227</v>
      </c>
      <c r="H86" s="1" t="s">
        <v>134</v>
      </c>
      <c r="I86" s="50" t="s">
        <v>88</v>
      </c>
      <c r="J86" s="28">
        <v>4621</v>
      </c>
      <c r="K86" s="33">
        <v>2311</v>
      </c>
    </row>
    <row r="87" spans="1:11" x14ac:dyDescent="0.2">
      <c r="A87" s="22" t="s">
        <v>180</v>
      </c>
      <c r="B87" s="7" t="s">
        <v>181</v>
      </c>
      <c r="C87" s="7">
        <v>1</v>
      </c>
      <c r="D87" s="7" t="s">
        <v>54</v>
      </c>
      <c r="E87" s="11" t="s">
        <v>96</v>
      </c>
      <c r="F87" s="11" t="s">
        <v>89</v>
      </c>
      <c r="G87" s="1" t="s">
        <v>227</v>
      </c>
      <c r="H87" s="1" t="s">
        <v>96</v>
      </c>
      <c r="I87" s="50" t="s">
        <v>12</v>
      </c>
      <c r="J87" s="28">
        <v>58446</v>
      </c>
      <c r="K87" s="33">
        <v>29223</v>
      </c>
    </row>
    <row r="88" spans="1:11" x14ac:dyDescent="0.2">
      <c r="A88" s="22" t="s">
        <v>180</v>
      </c>
      <c r="B88" s="7" t="s">
        <v>181</v>
      </c>
      <c r="C88" s="7">
        <v>1</v>
      </c>
      <c r="D88" s="7" t="s">
        <v>54</v>
      </c>
      <c r="E88" s="11" t="s">
        <v>248</v>
      </c>
      <c r="F88" s="11" t="s">
        <v>89</v>
      </c>
      <c r="G88" s="1" t="s">
        <v>227</v>
      </c>
      <c r="H88" s="1" t="s">
        <v>248</v>
      </c>
      <c r="I88" s="50" t="s">
        <v>241</v>
      </c>
      <c r="J88" s="28">
        <v>33327</v>
      </c>
      <c r="K88" s="33">
        <v>16664</v>
      </c>
    </row>
    <row r="89" spans="1:11" x14ac:dyDescent="0.2">
      <c r="A89" s="22" t="s">
        <v>194</v>
      </c>
      <c r="B89" s="7" t="s">
        <v>195</v>
      </c>
      <c r="C89" s="7">
        <v>1</v>
      </c>
      <c r="D89" s="7" t="s">
        <v>53</v>
      </c>
      <c r="E89" s="7" t="s">
        <v>97</v>
      </c>
      <c r="F89" s="7" t="s">
        <v>89</v>
      </c>
      <c r="G89" s="7" t="s">
        <v>227</v>
      </c>
      <c r="H89" s="7" t="s">
        <v>97</v>
      </c>
      <c r="I89" s="51" t="s">
        <v>13</v>
      </c>
      <c r="J89" s="28">
        <v>117064</v>
      </c>
      <c r="K89" s="33">
        <v>58532</v>
      </c>
    </row>
    <row r="90" spans="1:11" x14ac:dyDescent="0.2">
      <c r="A90" s="22" t="s">
        <v>194</v>
      </c>
      <c r="B90" s="7" t="s">
        <v>195</v>
      </c>
      <c r="C90" s="7">
        <v>1</v>
      </c>
      <c r="D90" s="7" t="s">
        <v>53</v>
      </c>
      <c r="E90" s="11" t="s">
        <v>112</v>
      </c>
      <c r="F90" s="11" t="s">
        <v>89</v>
      </c>
      <c r="G90" s="1" t="s">
        <v>227</v>
      </c>
      <c r="H90" s="1" t="s">
        <v>112</v>
      </c>
      <c r="I90" s="50" t="s">
        <v>23</v>
      </c>
      <c r="J90" s="28">
        <v>10874</v>
      </c>
      <c r="K90" s="33">
        <v>5437</v>
      </c>
    </row>
    <row r="91" spans="1:11" x14ac:dyDescent="0.2">
      <c r="A91" s="22" t="s">
        <v>194</v>
      </c>
      <c r="B91" s="7" t="s">
        <v>195</v>
      </c>
      <c r="C91" s="7">
        <v>1</v>
      </c>
      <c r="D91" s="7" t="s">
        <v>53</v>
      </c>
      <c r="E91" s="11" t="s">
        <v>145</v>
      </c>
      <c r="F91" s="11" t="s">
        <v>89</v>
      </c>
      <c r="G91" s="1" t="s">
        <v>227</v>
      </c>
      <c r="H91" s="1" t="s">
        <v>145</v>
      </c>
      <c r="I91" s="50" t="s">
        <v>146</v>
      </c>
      <c r="J91" s="28">
        <v>23361</v>
      </c>
      <c r="K91" s="33">
        <v>11681</v>
      </c>
    </row>
    <row r="92" spans="1:11" x14ac:dyDescent="0.2">
      <c r="A92" s="22" t="s">
        <v>194</v>
      </c>
      <c r="B92" s="7" t="s">
        <v>195</v>
      </c>
      <c r="C92" s="7">
        <v>1</v>
      </c>
      <c r="D92" s="7" t="s">
        <v>53</v>
      </c>
      <c r="E92" s="11" t="s">
        <v>127</v>
      </c>
      <c r="F92" s="11" t="s">
        <v>89</v>
      </c>
      <c r="G92" s="1" t="s">
        <v>227</v>
      </c>
      <c r="H92" s="1" t="s">
        <v>127</v>
      </c>
      <c r="I92" s="50" t="s">
        <v>37</v>
      </c>
      <c r="J92" s="28">
        <v>26693</v>
      </c>
      <c r="K92" s="33">
        <v>13347</v>
      </c>
    </row>
    <row r="93" spans="1:11" x14ac:dyDescent="0.2">
      <c r="A93" s="22" t="s">
        <v>194</v>
      </c>
      <c r="B93" s="7" t="s">
        <v>195</v>
      </c>
      <c r="C93" s="7">
        <v>1</v>
      </c>
      <c r="D93" s="7" t="s">
        <v>53</v>
      </c>
      <c r="E93" s="11" t="s">
        <v>235</v>
      </c>
      <c r="F93" s="11" t="s">
        <v>89</v>
      </c>
      <c r="G93" s="1" t="s">
        <v>227</v>
      </c>
      <c r="H93" s="1" t="s">
        <v>235</v>
      </c>
      <c r="I93" s="50" t="s">
        <v>236</v>
      </c>
      <c r="J93" s="28">
        <v>13603</v>
      </c>
      <c r="K93" s="33">
        <v>6802</v>
      </c>
    </row>
    <row r="94" spans="1:11" x14ac:dyDescent="0.2">
      <c r="A94" s="22" t="s">
        <v>194</v>
      </c>
      <c r="B94" s="7" t="s">
        <v>195</v>
      </c>
      <c r="C94" s="7">
        <v>1</v>
      </c>
      <c r="D94" s="7" t="s">
        <v>53</v>
      </c>
      <c r="E94" s="11" t="s">
        <v>174</v>
      </c>
      <c r="F94" s="11" t="s">
        <v>89</v>
      </c>
      <c r="G94" s="1" t="s">
        <v>227</v>
      </c>
      <c r="H94" s="1" t="s">
        <v>174</v>
      </c>
      <c r="I94" s="50" t="s">
        <v>175</v>
      </c>
      <c r="J94" s="28">
        <v>12482</v>
      </c>
      <c r="K94" s="33">
        <v>6241</v>
      </c>
    </row>
    <row r="95" spans="1:11" x14ac:dyDescent="0.2">
      <c r="A95" s="22" t="s">
        <v>194</v>
      </c>
      <c r="B95" s="7" t="s">
        <v>195</v>
      </c>
      <c r="C95" s="7">
        <v>1</v>
      </c>
      <c r="D95" s="7" t="s">
        <v>53</v>
      </c>
      <c r="E95" s="11" t="s">
        <v>100</v>
      </c>
      <c r="F95" s="11" t="s">
        <v>89</v>
      </c>
      <c r="G95" s="1" t="s">
        <v>227</v>
      </c>
      <c r="H95" s="1" t="s">
        <v>100</v>
      </c>
      <c r="I95" s="50" t="s">
        <v>15</v>
      </c>
      <c r="J95" s="28">
        <v>195272</v>
      </c>
      <c r="K95" s="33">
        <v>97636</v>
      </c>
    </row>
    <row r="96" spans="1:11" x14ac:dyDescent="0.2">
      <c r="A96" s="22" t="s">
        <v>223</v>
      </c>
      <c r="B96" s="7" t="s">
        <v>224</v>
      </c>
      <c r="C96" s="7">
        <v>29</v>
      </c>
      <c r="D96" s="7" t="s">
        <v>221</v>
      </c>
      <c r="E96" s="11" t="s">
        <v>168</v>
      </c>
      <c r="F96" s="11" t="s">
        <v>89</v>
      </c>
      <c r="G96" s="1" t="s">
        <v>227</v>
      </c>
      <c r="H96" s="1" t="s">
        <v>168</v>
      </c>
      <c r="I96" s="50" t="s">
        <v>169</v>
      </c>
      <c r="J96" s="28">
        <v>3265</v>
      </c>
      <c r="K96" s="33">
        <v>1633</v>
      </c>
    </row>
    <row r="97" spans="1:11" x14ac:dyDescent="0.2">
      <c r="A97" s="23" t="s">
        <v>223</v>
      </c>
      <c r="B97" s="9" t="s">
        <v>224</v>
      </c>
      <c r="C97" s="9">
        <v>29</v>
      </c>
      <c r="D97" s="9" t="s">
        <v>221</v>
      </c>
      <c r="E97" s="35" t="s">
        <v>271</v>
      </c>
      <c r="F97" s="35" t="s">
        <v>89</v>
      </c>
      <c r="G97" s="36" t="s">
        <v>227</v>
      </c>
      <c r="H97" s="36" t="s">
        <v>271</v>
      </c>
      <c r="I97" s="55" t="s">
        <v>272</v>
      </c>
      <c r="J97" s="29">
        <v>10370</v>
      </c>
      <c r="K97" s="34">
        <v>5185</v>
      </c>
    </row>
    <row r="98" spans="1:11" ht="15.75" x14ac:dyDescent="0.25">
      <c r="A98" s="56" t="s">
        <v>78</v>
      </c>
      <c r="B98" s="57"/>
      <c r="C98" s="57"/>
      <c r="D98" s="57"/>
      <c r="E98" s="57"/>
      <c r="F98" s="57"/>
      <c r="G98" s="57"/>
      <c r="H98" s="57"/>
      <c r="I98" s="44"/>
      <c r="J98" s="43">
        <f>SUBTOTAL(109, Table13[2023–24
Preliminary Allocation])</f>
        <v>4053170</v>
      </c>
      <c r="K98" s="43">
        <f>SUBTOTAL(109, Table13[1st
Apportionment])</f>
        <v>2026611</v>
      </c>
    </row>
    <row r="99" spans="1:11" x14ac:dyDescent="0.2">
      <c r="A99" s="13" t="s">
        <v>1</v>
      </c>
    </row>
    <row r="100" spans="1:11" x14ac:dyDescent="0.2">
      <c r="A100" s="13" t="s">
        <v>2</v>
      </c>
    </row>
    <row r="101" spans="1:11" x14ac:dyDescent="0.2">
      <c r="A101" s="40" t="s">
        <v>295</v>
      </c>
      <c r="I101" t="s">
        <v>77</v>
      </c>
      <c r="K101" t="s">
        <v>77</v>
      </c>
    </row>
    <row r="102" spans="1:11" x14ac:dyDescent="0.2">
      <c r="K102" t="s">
        <v>77</v>
      </c>
    </row>
  </sheetData>
  <conditionalFormatting sqref="A99:A100">
    <cfRule type="colorScale" priority="5">
      <colorScale>
        <cfvo type="min"/>
        <cfvo type="max"/>
        <color rgb="FFFF7128"/>
        <color rgb="FFFFEF9C"/>
      </colorScale>
    </cfRule>
  </conditionalFormatting>
  <conditionalFormatting sqref="A101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zoomScaleNormal="100" workbookViewId="0">
      <pane ySplit="5" topLeftCell="A6" activePane="bottomLeft" state="frozen"/>
      <selection pane="bottomLeft"/>
    </sheetView>
  </sheetViews>
  <sheetFormatPr defaultRowHeight="15" x14ac:dyDescent="0.2"/>
  <cols>
    <col min="1" max="1" width="12.44140625" customWidth="1"/>
    <col min="2" max="2" width="19.109375" customWidth="1"/>
    <col min="3" max="3" width="20.33203125" customWidth="1"/>
    <col min="4" max="4" width="17.33203125" customWidth="1"/>
    <col min="5" max="5" width="10" customWidth="1"/>
  </cols>
  <sheetData>
    <row r="1" spans="1:5" ht="20.25" x14ac:dyDescent="0.3">
      <c r="A1" s="25" t="s">
        <v>324</v>
      </c>
      <c r="B1" s="6"/>
      <c r="C1" s="4"/>
      <c r="D1" s="4"/>
    </row>
    <row r="2" spans="1:5" ht="18" x14ac:dyDescent="0.25">
      <c r="A2" s="46" t="s">
        <v>80</v>
      </c>
      <c r="B2" s="6"/>
      <c r="C2" s="4"/>
      <c r="D2" s="4"/>
    </row>
    <row r="3" spans="1:5" ht="15.75" x14ac:dyDescent="0.25">
      <c r="A3" s="45" t="s">
        <v>81</v>
      </c>
      <c r="B3" s="6"/>
      <c r="C3" s="4"/>
      <c r="D3" s="4"/>
    </row>
    <row r="4" spans="1:5" s="32" customFormat="1" ht="16.5" thickBot="1" x14ac:dyDescent="0.3">
      <c r="A4" s="48" t="s">
        <v>292</v>
      </c>
      <c r="B4" s="30"/>
      <c r="C4" s="37"/>
      <c r="D4" s="31"/>
    </row>
    <row r="5" spans="1:5" ht="33" thickTop="1" thickBot="1" x14ac:dyDescent="0.3">
      <c r="A5" s="49" t="s">
        <v>75</v>
      </c>
      <c r="B5" s="18" t="s">
        <v>74</v>
      </c>
      <c r="C5" s="18" t="s">
        <v>79</v>
      </c>
      <c r="D5" s="19" t="s">
        <v>76</v>
      </c>
      <c r="E5" s="41" t="s">
        <v>297</v>
      </c>
    </row>
    <row r="6" spans="1:5" ht="15.75" thickTop="1" x14ac:dyDescent="0.2">
      <c r="A6" s="5" t="s">
        <v>253</v>
      </c>
      <c r="B6" s="14" t="s">
        <v>255</v>
      </c>
      <c r="C6" s="5" t="s">
        <v>296</v>
      </c>
      <c r="D6" s="26">
        <v>490</v>
      </c>
      <c r="E6" s="47" t="s">
        <v>298</v>
      </c>
    </row>
    <row r="7" spans="1:5" x14ac:dyDescent="0.2">
      <c r="A7" s="5" t="s">
        <v>65</v>
      </c>
      <c r="B7" s="14" t="s">
        <v>200</v>
      </c>
      <c r="C7" s="5" t="s">
        <v>296</v>
      </c>
      <c r="D7" s="26">
        <v>104706</v>
      </c>
      <c r="E7" s="47" t="s">
        <v>299</v>
      </c>
    </row>
    <row r="8" spans="1:5" x14ac:dyDescent="0.2">
      <c r="A8" s="5" t="s">
        <v>60</v>
      </c>
      <c r="B8" s="14" t="s">
        <v>196</v>
      </c>
      <c r="C8" s="5" t="s">
        <v>296</v>
      </c>
      <c r="D8" s="26">
        <v>55927</v>
      </c>
      <c r="E8" s="47" t="s">
        <v>300</v>
      </c>
    </row>
    <row r="9" spans="1:5" x14ac:dyDescent="0.2">
      <c r="A9" s="5" t="s">
        <v>230</v>
      </c>
      <c r="B9" s="14" t="s">
        <v>228</v>
      </c>
      <c r="C9" s="5" t="s">
        <v>296</v>
      </c>
      <c r="D9" s="26">
        <v>6036</v>
      </c>
      <c r="E9" s="47" t="s">
        <v>301</v>
      </c>
    </row>
    <row r="10" spans="1:5" x14ac:dyDescent="0.2">
      <c r="A10" s="5" t="s">
        <v>57</v>
      </c>
      <c r="B10" s="14" t="s">
        <v>186</v>
      </c>
      <c r="C10" s="5" t="s">
        <v>296</v>
      </c>
      <c r="D10" s="26">
        <v>262793</v>
      </c>
      <c r="E10" s="47" t="s">
        <v>302</v>
      </c>
    </row>
    <row r="11" spans="1:5" x14ac:dyDescent="0.2">
      <c r="A11" s="5" t="s">
        <v>68</v>
      </c>
      <c r="B11" s="14" t="s">
        <v>202</v>
      </c>
      <c r="C11" s="5" t="s">
        <v>296</v>
      </c>
      <c r="D11" s="26">
        <v>25624</v>
      </c>
      <c r="E11" s="47" t="s">
        <v>303</v>
      </c>
    </row>
    <row r="12" spans="1:5" x14ac:dyDescent="0.2">
      <c r="A12" s="5" t="s">
        <v>6</v>
      </c>
      <c r="B12" s="14" t="s">
        <v>178</v>
      </c>
      <c r="C12" s="5" t="s">
        <v>296</v>
      </c>
      <c r="D12" s="26">
        <v>156720</v>
      </c>
      <c r="E12" s="47" t="s">
        <v>304</v>
      </c>
    </row>
    <row r="13" spans="1:5" x14ac:dyDescent="0.2">
      <c r="A13" s="5" t="s">
        <v>56</v>
      </c>
      <c r="B13" s="14" t="s">
        <v>184</v>
      </c>
      <c r="C13" s="5" t="s">
        <v>296</v>
      </c>
      <c r="D13" s="26">
        <v>25003</v>
      </c>
      <c r="E13" s="47" t="s">
        <v>305</v>
      </c>
    </row>
    <row r="14" spans="1:5" x14ac:dyDescent="0.2">
      <c r="A14" s="5" t="s">
        <v>63</v>
      </c>
      <c r="B14" s="14" t="s">
        <v>204</v>
      </c>
      <c r="C14" s="5" t="s">
        <v>296</v>
      </c>
      <c r="D14" s="26">
        <v>199667</v>
      </c>
      <c r="E14" s="47" t="s">
        <v>306</v>
      </c>
    </row>
    <row r="15" spans="1:5" x14ac:dyDescent="0.2">
      <c r="A15" s="5" t="s">
        <v>59</v>
      </c>
      <c r="B15" s="14" t="s">
        <v>192</v>
      </c>
      <c r="C15" s="5" t="s">
        <v>296</v>
      </c>
      <c r="D15" s="26">
        <v>89072</v>
      </c>
      <c r="E15" s="47" t="s">
        <v>307</v>
      </c>
    </row>
    <row r="16" spans="1:5" x14ac:dyDescent="0.2">
      <c r="A16" s="5" t="s">
        <v>69</v>
      </c>
      <c r="B16" s="14" t="s">
        <v>206</v>
      </c>
      <c r="C16" s="5" t="s">
        <v>296</v>
      </c>
      <c r="D16" s="26">
        <v>65253</v>
      </c>
      <c r="E16" s="47" t="s">
        <v>308</v>
      </c>
    </row>
    <row r="17" spans="1:5" x14ac:dyDescent="0.2">
      <c r="A17" s="5" t="s">
        <v>73</v>
      </c>
      <c r="B17" s="14" t="s">
        <v>208</v>
      </c>
      <c r="C17" s="5" t="s">
        <v>296</v>
      </c>
      <c r="D17" s="26">
        <v>17758</v>
      </c>
      <c r="E17" s="47" t="s">
        <v>309</v>
      </c>
    </row>
    <row r="18" spans="1:5" x14ac:dyDescent="0.2">
      <c r="A18" s="5" t="s">
        <v>67</v>
      </c>
      <c r="B18" s="14" t="s">
        <v>190</v>
      </c>
      <c r="C18" s="5" t="s">
        <v>296</v>
      </c>
      <c r="D18" s="26">
        <v>17952</v>
      </c>
      <c r="E18" s="47" t="s">
        <v>310</v>
      </c>
    </row>
    <row r="19" spans="1:5" x14ac:dyDescent="0.2">
      <c r="A19" s="5" t="s">
        <v>58</v>
      </c>
      <c r="B19" s="14" t="s">
        <v>188</v>
      </c>
      <c r="C19" s="5" t="s">
        <v>296</v>
      </c>
      <c r="D19" s="26">
        <v>48520</v>
      </c>
      <c r="E19" s="47" t="s">
        <v>311</v>
      </c>
    </row>
    <row r="20" spans="1:5" x14ac:dyDescent="0.2">
      <c r="A20" s="5" t="s">
        <v>70</v>
      </c>
      <c r="B20" s="14" t="s">
        <v>210</v>
      </c>
      <c r="C20" s="5" t="s">
        <v>296</v>
      </c>
      <c r="D20" s="26">
        <v>23784</v>
      </c>
      <c r="E20" s="47" t="s">
        <v>312</v>
      </c>
    </row>
    <row r="21" spans="1:5" x14ac:dyDescent="0.2">
      <c r="A21" s="5" t="s">
        <v>64</v>
      </c>
      <c r="B21" s="14" t="s">
        <v>176</v>
      </c>
      <c r="C21" s="5" t="s">
        <v>296</v>
      </c>
      <c r="D21" s="26">
        <v>47861</v>
      </c>
      <c r="E21" s="47" t="s">
        <v>313</v>
      </c>
    </row>
    <row r="22" spans="1:5" x14ac:dyDescent="0.2">
      <c r="A22" s="5" t="s">
        <v>61</v>
      </c>
      <c r="B22" s="14" t="s">
        <v>198</v>
      </c>
      <c r="C22" s="5" t="s">
        <v>296</v>
      </c>
      <c r="D22" s="26">
        <v>259568</v>
      </c>
      <c r="E22" s="47" t="s">
        <v>314</v>
      </c>
    </row>
    <row r="23" spans="1:5" x14ac:dyDescent="0.2">
      <c r="A23" s="5" t="s">
        <v>71</v>
      </c>
      <c r="B23" s="14" t="s">
        <v>212</v>
      </c>
      <c r="C23" s="5" t="s">
        <v>296</v>
      </c>
      <c r="D23" s="26">
        <v>18375</v>
      </c>
      <c r="E23" s="47" t="s">
        <v>315</v>
      </c>
    </row>
    <row r="24" spans="1:5" x14ac:dyDescent="0.2">
      <c r="A24" s="5" t="s">
        <v>66</v>
      </c>
      <c r="B24" s="14" t="s">
        <v>214</v>
      </c>
      <c r="C24" s="5" t="s">
        <v>296</v>
      </c>
      <c r="D24" s="26">
        <v>52738</v>
      </c>
      <c r="E24" s="47" t="s">
        <v>316</v>
      </c>
    </row>
    <row r="25" spans="1:5" x14ac:dyDescent="0.2">
      <c r="A25" s="5" t="s">
        <v>72</v>
      </c>
      <c r="B25" s="14" t="s">
        <v>216</v>
      </c>
      <c r="C25" s="5" t="s">
        <v>296</v>
      </c>
      <c r="D25" s="26">
        <v>314</v>
      </c>
      <c r="E25" s="47" t="s">
        <v>317</v>
      </c>
    </row>
    <row r="26" spans="1:5" x14ac:dyDescent="0.2">
      <c r="A26" s="5" t="s">
        <v>222</v>
      </c>
      <c r="B26" s="14" t="s">
        <v>225</v>
      </c>
      <c r="C26" s="5" t="s">
        <v>296</v>
      </c>
      <c r="D26" s="26">
        <v>38645</v>
      </c>
      <c r="E26" s="47" t="s">
        <v>318</v>
      </c>
    </row>
    <row r="27" spans="1:5" x14ac:dyDescent="0.2">
      <c r="A27" s="5" t="s">
        <v>55</v>
      </c>
      <c r="B27" s="14" t="s">
        <v>182</v>
      </c>
      <c r="C27" s="5" t="s">
        <v>296</v>
      </c>
      <c r="D27" s="26">
        <v>219417</v>
      </c>
      <c r="E27" s="47" t="s">
        <v>319</v>
      </c>
    </row>
    <row r="28" spans="1:5" x14ac:dyDescent="0.2">
      <c r="A28" s="5" t="s">
        <v>62</v>
      </c>
      <c r="B28" s="14" t="s">
        <v>218</v>
      </c>
      <c r="C28" s="5" t="s">
        <v>296</v>
      </c>
      <c r="D28" s="26">
        <v>35696</v>
      </c>
      <c r="E28" s="47" t="s">
        <v>320</v>
      </c>
    </row>
    <row r="29" spans="1:5" x14ac:dyDescent="0.2">
      <c r="A29" s="24" t="s">
        <v>54</v>
      </c>
      <c r="B29" s="14" t="s">
        <v>180</v>
      </c>
      <c r="C29" s="5" t="s">
        <v>296</v>
      </c>
      <c r="D29" s="26">
        <v>48198</v>
      </c>
      <c r="E29" s="47" t="s">
        <v>321</v>
      </c>
    </row>
    <row r="30" spans="1:5" x14ac:dyDescent="0.2">
      <c r="A30" s="5" t="s">
        <v>53</v>
      </c>
      <c r="B30" s="14" t="s">
        <v>194</v>
      </c>
      <c r="C30" s="5" t="s">
        <v>296</v>
      </c>
      <c r="D30" s="26">
        <v>199676</v>
      </c>
      <c r="E30" s="47" t="s">
        <v>322</v>
      </c>
    </row>
    <row r="31" spans="1:5" x14ac:dyDescent="0.2">
      <c r="A31" s="20" t="s">
        <v>221</v>
      </c>
      <c r="B31" s="21" t="s">
        <v>223</v>
      </c>
      <c r="C31" s="9" t="s">
        <v>296</v>
      </c>
      <c r="D31" s="27">
        <v>6818</v>
      </c>
      <c r="E31" s="47" t="s">
        <v>323</v>
      </c>
    </row>
    <row r="32" spans="1:5" ht="15.75" x14ac:dyDescent="0.25">
      <c r="A32" s="42" t="s">
        <v>78</v>
      </c>
      <c r="B32" s="42"/>
      <c r="C32" s="42" t="s">
        <v>77</v>
      </c>
      <c r="D32" s="43">
        <f>SUBTOTAL(109, Table134[County Total])</f>
        <v>2026611</v>
      </c>
      <c r="E32" s="44"/>
    </row>
    <row r="33" spans="1:4" x14ac:dyDescent="0.2">
      <c r="A33" s="2" t="s">
        <v>1</v>
      </c>
    </row>
    <row r="34" spans="1:4" x14ac:dyDescent="0.2">
      <c r="A34" s="2" t="s">
        <v>2</v>
      </c>
      <c r="D34" t="s">
        <v>77</v>
      </c>
    </row>
    <row r="35" spans="1:4" x14ac:dyDescent="0.2">
      <c r="A35" s="40" t="s">
        <v>295</v>
      </c>
    </row>
    <row r="41" spans="1:4" x14ac:dyDescent="0.2">
      <c r="C41" t="s">
        <v>77</v>
      </c>
    </row>
  </sheetData>
  <conditionalFormatting sqref="A33:A34">
    <cfRule type="colorScale" priority="2">
      <colorScale>
        <cfvo type="min"/>
        <cfvo type="max"/>
        <color rgb="FFFF7128"/>
        <color rgb="FFFFEF9C"/>
      </colorScale>
    </cfRule>
  </conditionalFormatting>
  <conditionalFormatting sqref="A3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86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fy23-TitleV PtB 1st Apport</vt:lpstr>
      <vt:lpstr>fy23-TitleV PtB 1st-COE Totals</vt:lpstr>
      <vt:lpstr>'fy23-TitleV PtB 1st Apport'!Print_Area</vt:lpstr>
      <vt:lpstr>'fy23-TitleV PtB 1st-COE Totals'!Print_Area</vt:lpstr>
      <vt:lpstr>'fy23-TitleV PtB 1st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Title V, RLIS (CA Dept of Education)</dc:title>
  <dc:subject>Every Student Succeeds Act Title V, Part B, Subpart 2 Rural and Low-Income Schools program first apportionment schedule for fiscal year 2023-24.</dc:subject>
  <dc:creator/>
  <cp:lastModifiedBy/>
  <dcterms:created xsi:type="dcterms:W3CDTF">2024-01-29T19:37:29Z</dcterms:created>
  <dcterms:modified xsi:type="dcterms:W3CDTF">2024-01-29T19:37:41Z</dcterms:modified>
</cp:coreProperties>
</file>