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13_ncr:1_{8A6E4471-8349-4F53-896B-FC208B559273}" xr6:coauthVersionLast="47" xr6:coauthVersionMax="47" xr10:uidLastSave="{00000000-0000-0000-0000-000000000000}"/>
  <bookViews>
    <workbookView xWindow="-120" yWindow="-120" windowWidth="29040" windowHeight="15720" tabRatio="757" xr2:uid="{00000000-000D-0000-FFFF-FFFF00000000}"/>
  </bookViews>
  <sheets>
    <sheet name="TitleV Appt02 - LEA 25-26" sheetId="4" r:id="rId1"/>
    <sheet name="TitleV Appt02 - County 25-26" sheetId="7" r:id="rId2"/>
  </sheets>
  <definedNames>
    <definedName name="_xlnm._FilterDatabase" localSheetId="0" hidden="1">'TitleV Appt02 - LEA 25-26'!#REF!</definedName>
    <definedName name="CNIPS">#REF!</definedName>
    <definedName name="CNVAP">#REF!</definedName>
    <definedName name="Debbie">#REF!</definedName>
    <definedName name="EMP">#REF!</definedName>
    <definedName name="ENC">#REF!</definedName>
    <definedName name="GOV">#REF!</definedName>
    <definedName name="OpenDoc">#REF!</definedName>
    <definedName name="PARIS">#REF!</definedName>
    <definedName name="_xlnm.Print_Area" localSheetId="1">'TitleV Appt02 - County 25-26'!$A$1:$D$39</definedName>
    <definedName name="_xlnm.Print_Area" localSheetId="0">'TitleV Appt02 - LEA 25-26'!$A$1:$M$105</definedName>
    <definedName name="_xlnm.Print_Titles" localSheetId="0">'TitleV Appt02 - LEA 25-26'!$1:$6</definedName>
    <definedName name="STD">#REF!</definedName>
    <definedName name="Vendor_Match_Resul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7" l="1"/>
  <c r="L102" i="4"/>
  <c r="M102" i="4"/>
  <c r="D34" i="7" l="1"/>
</calcChain>
</file>

<file path=xl/sharedStrings.xml><?xml version="1.0" encoding="utf-8"?>
<sst xmlns="http://schemas.openxmlformats.org/spreadsheetml/2006/main" count="1103" uniqueCount="514">
  <si>
    <t>Local Educational Agency</t>
  </si>
  <si>
    <t>California Department of Education</t>
  </si>
  <si>
    <t>School Fiscal Services Division</t>
  </si>
  <si>
    <t>Fi$Cal Supplier ID</t>
  </si>
  <si>
    <t>Fi$Cal Address Sequence ID</t>
  </si>
  <si>
    <t>Service Location Field</t>
  </si>
  <si>
    <t>School Code</t>
  </si>
  <si>
    <t>Direct Funded Charter School Number</t>
  </si>
  <si>
    <t>County
Treasurer</t>
  </si>
  <si>
    <t>County Code</t>
  </si>
  <si>
    <t>County Total</t>
  </si>
  <si>
    <t xml:space="preserve"> </t>
  </si>
  <si>
    <t>Statewide Total</t>
  </si>
  <si>
    <t>Invoice Number</t>
  </si>
  <si>
    <t xml:space="preserve">Title V, Part B, Subpart 2, Rural and Low-Income School Program
</t>
  </si>
  <si>
    <t xml:space="preserve">Every Student Succeeds Act
</t>
  </si>
  <si>
    <t>District Code</t>
  </si>
  <si>
    <t>County Name</t>
  </si>
  <si>
    <t>Humboldt</t>
  </si>
  <si>
    <t>San Bernardino</t>
  </si>
  <si>
    <t>Imperial</t>
  </si>
  <si>
    <t>Fresno</t>
  </si>
  <si>
    <t>Madera</t>
  </si>
  <si>
    <t>Kings</t>
  </si>
  <si>
    <t>Tehama</t>
  </si>
  <si>
    <t>Tulare</t>
  </si>
  <si>
    <t>Del Norte</t>
  </si>
  <si>
    <t>Merced</t>
  </si>
  <si>
    <t>Siskiyou</t>
  </si>
  <si>
    <t>Kern</t>
  </si>
  <si>
    <t>Mendocino</t>
  </si>
  <si>
    <t>Butte</t>
  </si>
  <si>
    <t>Monterey</t>
  </si>
  <si>
    <t>Tuolumne</t>
  </si>
  <si>
    <t>Lake</t>
  </si>
  <si>
    <t>Mariposa</t>
  </si>
  <si>
    <t>Modoc</t>
  </si>
  <si>
    <t>Nevada</t>
  </si>
  <si>
    <t>Lassen</t>
  </si>
  <si>
    <t>0000011813</t>
  </si>
  <si>
    <t>0000011839</t>
  </si>
  <si>
    <t>0000011814</t>
  </si>
  <si>
    <t>0000006842</t>
  </si>
  <si>
    <t>0000011826</t>
  </si>
  <si>
    <t>0000012471</t>
  </si>
  <si>
    <t>0000011857</t>
  </si>
  <si>
    <t>0000011859</t>
  </si>
  <si>
    <t>0000011789</t>
  </si>
  <si>
    <t>0000011831</t>
  </si>
  <si>
    <t>0000011782</t>
  </si>
  <si>
    <t>0000040496</t>
  </si>
  <si>
    <t>0000004364</t>
  </si>
  <si>
    <t>0000004172</t>
  </si>
  <si>
    <t>0000008322</t>
  </si>
  <si>
    <t>0000004851</t>
  </si>
  <si>
    <t>0000011819</t>
  </si>
  <si>
    <t>0000011869</t>
  </si>
  <si>
    <t>0000004323</t>
  </si>
  <si>
    <t>0000011835</t>
  </si>
  <si>
    <t>0000011821</t>
  </si>
  <si>
    <t>12</t>
  </si>
  <si>
    <t>62679</t>
  </si>
  <si>
    <t>0000000</t>
  </si>
  <si>
    <t>N/A</t>
  </si>
  <si>
    <t>36</t>
  </si>
  <si>
    <t>67611</t>
  </si>
  <si>
    <t>Barstow Unified</t>
  </si>
  <si>
    <t>13</t>
  </si>
  <si>
    <t>63107</t>
  </si>
  <si>
    <t>Calipatria Unified</t>
  </si>
  <si>
    <t>10</t>
  </si>
  <si>
    <t>75598</t>
  </si>
  <si>
    <t>Caruthers Unified</t>
  </si>
  <si>
    <t>20</t>
  </si>
  <si>
    <t>65193</t>
  </si>
  <si>
    <t>Chowchilla Elementary</t>
  </si>
  <si>
    <t>16</t>
  </si>
  <si>
    <t>63891</t>
  </si>
  <si>
    <t>Corcoran Joint Unified</t>
  </si>
  <si>
    <t>52</t>
  </si>
  <si>
    <t>54</t>
  </si>
  <si>
    <t>71860</t>
  </si>
  <si>
    <t>Cutler-Orosi Joint Unified</t>
  </si>
  <si>
    <t>08</t>
  </si>
  <si>
    <t>75531</t>
  </si>
  <si>
    <t>Dinuba Unified</t>
  </si>
  <si>
    <t>24</t>
  </si>
  <si>
    <t>47</t>
  </si>
  <si>
    <t>70243</t>
  </si>
  <si>
    <t>Dunsmuir Elementary</t>
  </si>
  <si>
    <t>15</t>
  </si>
  <si>
    <t>75515</t>
  </si>
  <si>
    <t>73809</t>
  </si>
  <si>
    <t>Firebaugh-Las Deltas Unified</t>
  </si>
  <si>
    <t>23</t>
  </si>
  <si>
    <t>65565</t>
  </si>
  <si>
    <t>76802</t>
  </si>
  <si>
    <t>04</t>
  </si>
  <si>
    <t>27</t>
  </si>
  <si>
    <t>66035</t>
  </si>
  <si>
    <t>Greenfield Union Elementary</t>
  </si>
  <si>
    <t>55</t>
  </si>
  <si>
    <t>63545</t>
  </si>
  <si>
    <t>Kernville Union Elementary</t>
  </si>
  <si>
    <t>71969</t>
  </si>
  <si>
    <t>Kings River Union Elementary</t>
  </si>
  <si>
    <t>17</t>
  </si>
  <si>
    <t>64022</t>
  </si>
  <si>
    <t>Konocti Unified</t>
  </si>
  <si>
    <t>63966</t>
  </si>
  <si>
    <t>Lakeside Union Elementary</t>
  </si>
  <si>
    <t>64048</t>
  </si>
  <si>
    <t>Lucerne Elementary</t>
  </si>
  <si>
    <t>75051</t>
  </si>
  <si>
    <t>Lucerne Valley Unified</t>
  </si>
  <si>
    <t>22</t>
  </si>
  <si>
    <t>65532</t>
  </si>
  <si>
    <t>Mariposa County Unified</t>
  </si>
  <si>
    <t>75127</t>
  </si>
  <si>
    <t>Mendota Unified</t>
  </si>
  <si>
    <t>25</t>
  </si>
  <si>
    <t>73585</t>
  </si>
  <si>
    <t>Modoc Joint Unified</t>
  </si>
  <si>
    <t>63677</t>
  </si>
  <si>
    <t>Mojave Unified</t>
  </si>
  <si>
    <t>29</t>
  </si>
  <si>
    <t>61515</t>
  </si>
  <si>
    <t>Oroville Union High</t>
  </si>
  <si>
    <t>63818</t>
  </si>
  <si>
    <t>Taft Union High</t>
  </si>
  <si>
    <t>63859</t>
  </si>
  <si>
    <t>Wasco Union High</t>
  </si>
  <si>
    <t>10124</t>
  </si>
  <si>
    <t>Humboldt County Office of Education</t>
  </si>
  <si>
    <t>18</t>
  </si>
  <si>
    <t>65615</t>
  </si>
  <si>
    <t>6117386</t>
  </si>
  <si>
    <t>0276</t>
  </si>
  <si>
    <t>C0276</t>
  </si>
  <si>
    <t>Tree of Life Charter</t>
  </si>
  <si>
    <t>Glenn</t>
  </si>
  <si>
    <t>San Joaquin</t>
  </si>
  <si>
    <t>Santa Barbara</t>
  </si>
  <si>
    <t>0000011791</t>
  </si>
  <si>
    <t>0000011841</t>
  </si>
  <si>
    <t>0000002583</t>
  </si>
  <si>
    <t>62331</t>
  </si>
  <si>
    <t>Orange Center</t>
  </si>
  <si>
    <t>61507</t>
  </si>
  <si>
    <t>Oroville City Elementary</t>
  </si>
  <si>
    <t>61523</t>
  </si>
  <si>
    <t>Palermo Union Elementary</t>
  </si>
  <si>
    <t>62984</t>
  </si>
  <si>
    <t>Peninsula Union</t>
  </si>
  <si>
    <t>72041</t>
  </si>
  <si>
    <t>Pixley Union Elementary</t>
  </si>
  <si>
    <t>73932</t>
  </si>
  <si>
    <t>Reef-Sunset Unified</t>
  </si>
  <si>
    <t>63214</t>
  </si>
  <si>
    <t>San Pasqual Valley Unified</t>
  </si>
  <si>
    <t>63040</t>
  </si>
  <si>
    <t>Southern Humboldt Joint Unified</t>
  </si>
  <si>
    <t>63800</t>
  </si>
  <si>
    <t>Taft City</t>
  </si>
  <si>
    <t>61549</t>
  </si>
  <si>
    <t>Thermalito Union Elementary</t>
  </si>
  <si>
    <t>76976</t>
  </si>
  <si>
    <t>Upper Lake Unified</t>
  </si>
  <si>
    <t>63834</t>
  </si>
  <si>
    <t>Vineland Elementary</t>
  </si>
  <si>
    <t>63842</t>
  </si>
  <si>
    <t>Wasco Union Elementary</t>
  </si>
  <si>
    <t>70482</t>
  </si>
  <si>
    <t>Weed Union Elementary</t>
  </si>
  <si>
    <t>63230</t>
  </si>
  <si>
    <t>Westmorland Union Elementary</t>
  </si>
  <si>
    <t>11</t>
  </si>
  <si>
    <t>10116</t>
  </si>
  <si>
    <t>Glenn County Office of Education</t>
  </si>
  <si>
    <t>10173</t>
  </si>
  <si>
    <t>Lake County Office of Education</t>
  </si>
  <si>
    <t>10231</t>
  </si>
  <si>
    <t>Mendocino County Office of Education</t>
  </si>
  <si>
    <t>10470</t>
  </si>
  <si>
    <t>Siskiyou County Office of Education</t>
  </si>
  <si>
    <t>10520</t>
  </si>
  <si>
    <t>Tehama County Department of Education</t>
  </si>
  <si>
    <t>10553</t>
  </si>
  <si>
    <t>Tuolumne County Superintendent of Schools</t>
  </si>
  <si>
    <t>65623</t>
  </si>
  <si>
    <t>2330363</t>
  </si>
  <si>
    <t>0166</t>
  </si>
  <si>
    <t>C0166</t>
  </si>
  <si>
    <t>Willits Charter</t>
  </si>
  <si>
    <t>2330413</t>
  </si>
  <si>
    <t>0271</t>
  </si>
  <si>
    <t>C0271</t>
  </si>
  <si>
    <t>Redwood Collegiate Academy</t>
  </si>
  <si>
    <t>6119671</t>
  </si>
  <si>
    <t>0430</t>
  </si>
  <si>
    <t>C0430</t>
  </si>
  <si>
    <t>Tehama eLearning Academy</t>
  </si>
  <si>
    <t>2330454</t>
  </si>
  <si>
    <t>0439</t>
  </si>
  <si>
    <t>C0439</t>
  </si>
  <si>
    <t>Sequoia Career Academy</t>
  </si>
  <si>
    <t>6120562</t>
  </si>
  <si>
    <t>0466</t>
  </si>
  <si>
    <t>C0466</t>
  </si>
  <si>
    <t>Coastal Grove Charter</t>
  </si>
  <si>
    <t>0109975</t>
  </si>
  <si>
    <t>0744</t>
  </si>
  <si>
    <t>C0744</t>
  </si>
  <si>
    <t>Fuente Nueva Charter</t>
  </si>
  <si>
    <t>0111708</t>
  </si>
  <si>
    <t>0769</t>
  </si>
  <si>
    <t>C0769</t>
  </si>
  <si>
    <t>Union Street Charter</t>
  </si>
  <si>
    <t>0115055</t>
  </si>
  <si>
    <t>0910</t>
  </si>
  <si>
    <t>C0910</t>
  </si>
  <si>
    <t>River Oak Charter</t>
  </si>
  <si>
    <t>10157</t>
  </si>
  <si>
    <t>0119669</t>
  </si>
  <si>
    <t>1078</t>
  </si>
  <si>
    <t>C1078</t>
  </si>
  <si>
    <t>Wonderful College Prep Academy</t>
  </si>
  <si>
    <t>0123737</t>
  </si>
  <si>
    <t>1275</t>
  </si>
  <si>
    <t>C1275</t>
  </si>
  <si>
    <t>Three Rivers Charter</t>
  </si>
  <si>
    <t>0124164</t>
  </si>
  <si>
    <t>1304</t>
  </si>
  <si>
    <t>C1304</t>
  </si>
  <si>
    <t>Redwood Preparatory Charter</t>
  </si>
  <si>
    <t>62687</t>
  </si>
  <si>
    <t>0124263</t>
  </si>
  <si>
    <t>1320</t>
  </si>
  <si>
    <t>C1320</t>
  </si>
  <si>
    <t>Laurel Tree Charter</t>
  </si>
  <si>
    <t>66357</t>
  </si>
  <si>
    <t>0124834</t>
  </si>
  <si>
    <t>1336</t>
  </si>
  <si>
    <t>C1336</t>
  </si>
  <si>
    <t>Sierra Academy of Expeditionary Learning</t>
  </si>
  <si>
    <t>0124909</t>
  </si>
  <si>
    <t>1350</t>
  </si>
  <si>
    <t>C1350</t>
  </si>
  <si>
    <t>Walden Academy</t>
  </si>
  <si>
    <t>0125658</t>
  </si>
  <si>
    <t>1373</t>
  </si>
  <si>
    <t>C1373</t>
  </si>
  <si>
    <t>Willits Elementary Charter</t>
  </si>
  <si>
    <t>0137653</t>
  </si>
  <si>
    <t>1496</t>
  </si>
  <si>
    <t>C1496</t>
  </si>
  <si>
    <t>Redwood Coast Montessori</t>
  </si>
  <si>
    <t>0129577</t>
  </si>
  <si>
    <t>1616</t>
  </si>
  <si>
    <t>C1616</t>
  </si>
  <si>
    <t>STREAM Charter</t>
  </si>
  <si>
    <t>39</t>
  </si>
  <si>
    <t>77388</t>
  </si>
  <si>
    <t>1230150</t>
  </si>
  <si>
    <t>1884</t>
  </si>
  <si>
    <t>C1884</t>
  </si>
  <si>
    <t>Pacific View Charter 2.0</t>
  </si>
  <si>
    <t>67827</t>
  </si>
  <si>
    <t>0137224</t>
  </si>
  <si>
    <t>1942</t>
  </si>
  <si>
    <t>C1942</t>
  </si>
  <si>
    <t>Mojave River Academy - Silver Mountain</t>
  </si>
  <si>
    <t>0137364</t>
  </si>
  <si>
    <t>1957</t>
  </si>
  <si>
    <t>C1957</t>
  </si>
  <si>
    <t>Northern United - Humboldt Charter</t>
  </si>
  <si>
    <t>0137372</t>
  </si>
  <si>
    <t>1958</t>
  </si>
  <si>
    <t>C1958</t>
  </si>
  <si>
    <t>Northern United - Siskiyou Charter</t>
  </si>
  <si>
    <t>63032</t>
  </si>
  <si>
    <t>0111203</t>
  </si>
  <si>
    <t>1962</t>
  </si>
  <si>
    <t>C1962</t>
  </si>
  <si>
    <t>Alder Grove Charter School 2</t>
  </si>
  <si>
    <t>42</t>
  </si>
  <si>
    <t>77214</t>
  </si>
  <si>
    <t>0138388</t>
  </si>
  <si>
    <t>2013</t>
  </si>
  <si>
    <t>C2013</t>
  </si>
  <si>
    <t>Olive Grove Charter - Buellton</t>
  </si>
  <si>
    <t>64196</t>
  </si>
  <si>
    <t>0135756</t>
  </si>
  <si>
    <t>2066</t>
  </si>
  <si>
    <t>C2066</t>
  </si>
  <si>
    <t>Thompson Peak Charter</t>
  </si>
  <si>
    <t>10082</t>
  </si>
  <si>
    <t>Del Norte County Office of Education</t>
  </si>
  <si>
    <t>1530500</t>
  </si>
  <si>
    <t>2050</t>
  </si>
  <si>
    <t>C2050</t>
  </si>
  <si>
    <t>Ridgecrest Elementary Academy for Language, Music, and Science</t>
  </si>
  <si>
    <t>72298</t>
  </si>
  <si>
    <t>Woodville Union Elementary</t>
  </si>
  <si>
    <t>Full CDS Code</t>
  </si>
  <si>
    <t>04615070000000</t>
  </si>
  <si>
    <t>04615150000000</t>
  </si>
  <si>
    <t>04615230000000</t>
  </si>
  <si>
    <t>04615490000000</t>
  </si>
  <si>
    <t>04615070129577</t>
  </si>
  <si>
    <t>08100820000000</t>
  </si>
  <si>
    <t>10623310000000</t>
  </si>
  <si>
    <t>10738090000000</t>
  </si>
  <si>
    <t>10751270000000</t>
  </si>
  <si>
    <t>10755980000000</t>
  </si>
  <si>
    <t>11101160000000</t>
  </si>
  <si>
    <t>11101160124909</t>
  </si>
  <si>
    <t>12101240000000</t>
  </si>
  <si>
    <t>12629840000000</t>
  </si>
  <si>
    <t>12630400000000</t>
  </si>
  <si>
    <t>12626796120562</t>
  </si>
  <si>
    <t>12626790109975</t>
  </si>
  <si>
    <t>12626790111708</t>
  </si>
  <si>
    <t>12768020124164</t>
  </si>
  <si>
    <t>12626870124263</t>
  </si>
  <si>
    <t>12626790137653</t>
  </si>
  <si>
    <t>12755151230150</t>
  </si>
  <si>
    <t>12101240137364</t>
  </si>
  <si>
    <t>12630320111203</t>
  </si>
  <si>
    <t>13631070000000</t>
  </si>
  <si>
    <t>13632140000000</t>
  </si>
  <si>
    <t>13632300000000</t>
  </si>
  <si>
    <t>15635450000000</t>
  </si>
  <si>
    <t>15636770000000</t>
  </si>
  <si>
    <t>15638000000000</t>
  </si>
  <si>
    <t>15638180000000</t>
  </si>
  <si>
    <t>15638340000000</t>
  </si>
  <si>
    <t>15638420000000</t>
  </si>
  <si>
    <t>15638590000000</t>
  </si>
  <si>
    <t>15101570119669</t>
  </si>
  <si>
    <t>15101571530500</t>
  </si>
  <si>
    <t>16638910000000</t>
  </si>
  <si>
    <t>16639660000000</t>
  </si>
  <si>
    <t>16739320000000</t>
  </si>
  <si>
    <t>17101730000000</t>
  </si>
  <si>
    <t>17640220000000</t>
  </si>
  <si>
    <t>17640480000000</t>
  </si>
  <si>
    <t>17769760000000</t>
  </si>
  <si>
    <t>18641960135756</t>
  </si>
  <si>
    <t>20651930000000</t>
  </si>
  <si>
    <t>22655320000000</t>
  </si>
  <si>
    <t>23102310000000</t>
  </si>
  <si>
    <t>23656232330363</t>
  </si>
  <si>
    <t>23656152330413</t>
  </si>
  <si>
    <t>23656156117386</t>
  </si>
  <si>
    <t>23656152330454</t>
  </si>
  <si>
    <t>23656150115055</t>
  </si>
  <si>
    <t>23655650123737</t>
  </si>
  <si>
    <t>23656230125658</t>
  </si>
  <si>
    <t>25735850000000</t>
  </si>
  <si>
    <t>27660350000000</t>
  </si>
  <si>
    <t>29663570124834</t>
  </si>
  <si>
    <t>36676110000000</t>
  </si>
  <si>
    <t>36750510000000</t>
  </si>
  <si>
    <t>36678270137224</t>
  </si>
  <si>
    <t>42772140138388</t>
  </si>
  <si>
    <t>47104700000000</t>
  </si>
  <si>
    <t>47702430000000</t>
  </si>
  <si>
    <t>47704820000000</t>
  </si>
  <si>
    <t>47104700137372</t>
  </si>
  <si>
    <t>52105200000000</t>
  </si>
  <si>
    <t>52105206119671</t>
  </si>
  <si>
    <t>54718600000000</t>
  </si>
  <si>
    <t>54719690000000</t>
  </si>
  <si>
    <t>54720410000000</t>
  </si>
  <si>
    <t>54722980000000</t>
  </si>
  <si>
    <t>54755310000000</t>
  </si>
  <si>
    <t>55105530000000</t>
  </si>
  <si>
    <t>Amador</t>
  </si>
  <si>
    <t>0000011786</t>
  </si>
  <si>
    <t>Los Angeles</t>
  </si>
  <si>
    <t>0000044132</t>
  </si>
  <si>
    <t>03100330000000</t>
  </si>
  <si>
    <t>11765620000000</t>
  </si>
  <si>
    <t>12629760115154</t>
  </si>
  <si>
    <t>12101240134163</t>
  </si>
  <si>
    <t>15634040000000</t>
  </si>
  <si>
    <t>15739080000000</t>
  </si>
  <si>
    <t>19646420000000</t>
  </si>
  <si>
    <t>24736190000000</t>
  </si>
  <si>
    <t>36678270113928</t>
  </si>
  <si>
    <t>36678270137190</t>
  </si>
  <si>
    <t>39773880141234</t>
  </si>
  <si>
    <t>47705080000000</t>
  </si>
  <si>
    <t>52716210000000</t>
  </si>
  <si>
    <t>54719020000000</t>
  </si>
  <si>
    <t>54720820000000</t>
  </si>
  <si>
    <t>54721990000000</t>
  </si>
  <si>
    <t>03</t>
  </si>
  <si>
    <t>10033</t>
  </si>
  <si>
    <t>Amador County Office of Education</t>
  </si>
  <si>
    <t>76562</t>
  </si>
  <si>
    <t>Hamilton Unified</t>
  </si>
  <si>
    <t>62976</t>
  </si>
  <si>
    <t>0115154</t>
  </si>
  <si>
    <t>0891</t>
  </si>
  <si>
    <t>C0891</t>
  </si>
  <si>
    <t>Trillium Charter</t>
  </si>
  <si>
    <t>0134163</t>
  </si>
  <si>
    <t>0930</t>
  </si>
  <si>
    <t>C0930</t>
  </si>
  <si>
    <t>Northcoast Preparatory and Performing Arts Academy</t>
  </si>
  <si>
    <t>63404</t>
  </si>
  <si>
    <t>Delano Union Elementary</t>
  </si>
  <si>
    <t>73908</t>
  </si>
  <si>
    <t>McFarland Unified</t>
  </si>
  <si>
    <t>19</t>
  </si>
  <si>
    <t>64642</t>
  </si>
  <si>
    <t>Keppel Union Elementary</t>
  </si>
  <si>
    <t>73619</t>
  </si>
  <si>
    <t>Gustine Unified</t>
  </si>
  <si>
    <t>0113928</t>
  </si>
  <si>
    <t>0855</t>
  </si>
  <si>
    <t>C0855</t>
  </si>
  <si>
    <t>Riverside Preparatory</t>
  </si>
  <si>
    <t>0137190</t>
  </si>
  <si>
    <t>1939</t>
  </si>
  <si>
    <t>C1939</t>
  </si>
  <si>
    <t>Mojave River Academy - Oro Grande</t>
  </si>
  <si>
    <t>0141234</t>
  </si>
  <si>
    <t>2121</t>
  </si>
  <si>
    <t>C2121</t>
  </si>
  <si>
    <t>EPIC Academy</t>
  </si>
  <si>
    <t>70508</t>
  </si>
  <si>
    <t>Yreka Union Elementary</t>
  </si>
  <si>
    <t>71621</t>
  </si>
  <si>
    <t>Red Bluff Union Elementary</t>
  </si>
  <si>
    <t>71902</t>
  </si>
  <si>
    <t>Earlimart Elementary</t>
  </si>
  <si>
    <t>72082</t>
  </si>
  <si>
    <t>Richgrove Elementary</t>
  </si>
  <si>
    <t>72199</t>
  </si>
  <si>
    <t>Terra Bella Union Elementary</t>
  </si>
  <si>
    <t>Type</t>
  </si>
  <si>
    <t>COE</t>
  </si>
  <si>
    <t>District</t>
  </si>
  <si>
    <t>Charter</t>
  </si>
  <si>
    <t>Fiscal Year 2025–26</t>
  </si>
  <si>
    <t>24753170000000</t>
  </si>
  <si>
    <t>19651510000000</t>
  </si>
  <si>
    <t>08618200137729</t>
  </si>
  <si>
    <t>75317</t>
  </si>
  <si>
    <t>Dos Palos Oro Loma Joint Unified</t>
  </si>
  <si>
    <t>65151</t>
  </si>
  <si>
    <t>Wilsona Elementary</t>
  </si>
  <si>
    <t>61820</t>
  </si>
  <si>
    <t>0137729</t>
  </si>
  <si>
    <t>0859</t>
  </si>
  <si>
    <t>C0859</t>
  </si>
  <si>
    <t>Uncharted Shores Academy</t>
  </si>
  <si>
    <t>San Benito</t>
  </si>
  <si>
    <t>0000011838</t>
  </si>
  <si>
    <t>35674700127688</t>
  </si>
  <si>
    <t>35</t>
  </si>
  <si>
    <t>67470</t>
  </si>
  <si>
    <t>0127688</t>
  </si>
  <si>
    <t>1507</t>
  </si>
  <si>
    <t>C1507</t>
  </si>
  <si>
    <t>Hollister Prep</t>
  </si>
  <si>
    <t>Trinity</t>
  </si>
  <si>
    <t>0000004402</t>
  </si>
  <si>
    <t>53750280000000</t>
  </si>
  <si>
    <t>15637840000000</t>
  </si>
  <si>
    <t>53</t>
  </si>
  <si>
    <t>75028</t>
  </si>
  <si>
    <t>63784</t>
  </si>
  <si>
    <t>Mountain Valley Unified</t>
  </si>
  <si>
    <t>South Fork Union</t>
  </si>
  <si>
    <t>2025–26
Final Allocation</t>
  </si>
  <si>
    <t>2nd
Apportionment</t>
  </si>
  <si>
    <t xml:space="preserve">Schedule of the Second Apportionment
</t>
  </si>
  <si>
    <t>June 2026</t>
  </si>
  <si>
    <t>25-14356 05-21-2026 APPT</t>
  </si>
  <si>
    <t xml:space="preserve">County Summary of the Second Apportionment 
</t>
  </si>
  <si>
    <t>Voucher ID</t>
  </si>
  <si>
    <t>00525588</t>
  </si>
  <si>
    <t>00525589</t>
  </si>
  <si>
    <t>00525590</t>
  </si>
  <si>
    <t>00525591</t>
  </si>
  <si>
    <t>00525592</t>
  </si>
  <si>
    <t>00525593</t>
  </si>
  <si>
    <t>00525594</t>
  </si>
  <si>
    <t>00525595</t>
  </si>
  <si>
    <t>00525596</t>
  </si>
  <si>
    <t>00525597</t>
  </si>
  <si>
    <t>00525598</t>
  </si>
  <si>
    <t>00525599</t>
  </si>
  <si>
    <t>00525600</t>
  </si>
  <si>
    <t>00525601</t>
  </si>
  <si>
    <t>00525602</t>
  </si>
  <si>
    <t>00525603</t>
  </si>
  <si>
    <t>00525604</t>
  </si>
  <si>
    <t>00525605</t>
  </si>
  <si>
    <t>00525606</t>
  </si>
  <si>
    <t>00525607</t>
  </si>
  <si>
    <t>00525608</t>
  </si>
  <si>
    <t>00525609</t>
  </si>
  <si>
    <t>00525610</t>
  </si>
  <si>
    <t>00525611</t>
  </si>
  <si>
    <t>00525612</t>
  </si>
  <si>
    <t>00525613</t>
  </si>
  <si>
    <t>00525614</t>
  </si>
  <si>
    <t>00525615</t>
  </si>
  <si>
    <t>CDS: County District School; COE: Count Office of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</si>
</sst>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mm\-yy;@"/>
  </numFmts>
  <fonts count="1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Segoe UI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6" tint="0.39994506668294322"/>
      </left>
      <right style="thin">
        <color theme="6" tint="0.39994506668294322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0.39994506668294322"/>
      </left>
      <right style="thin">
        <color theme="6" tint="0.39994506668294322"/>
      </right>
      <top/>
      <bottom style="thin">
        <color theme="6" tint="0.39994506668294322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Alignment="0" applyProtection="0"/>
    <xf numFmtId="0" fontId="3" fillId="0" borderId="2" applyNumberFormat="0" applyFill="0" applyAlignment="0" applyProtection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11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Alignment="0" applyProtection="0"/>
  </cellStyleXfs>
  <cellXfs count="63">
    <xf numFmtId="0" fontId="0" fillId="0" borderId="0" xfId="0"/>
    <xf numFmtId="0" fontId="4" fillId="0" borderId="0" xfId="0" quotePrefix="1" applyFont="1" applyAlignment="1">
      <alignment horizontal="center"/>
    </xf>
    <xf numFmtId="0" fontId="4" fillId="0" borderId="0" xfId="6" applyFont="1"/>
    <xf numFmtId="0" fontId="11" fillId="0" borderId="0" xfId="2" applyFill="1" applyAlignment="1">
      <alignment horizontal="centerContinuous" wrapText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/>
    <xf numFmtId="0" fontId="11" fillId="0" borderId="0" xfId="2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9" fillId="0" borderId="0" xfId="2" applyFont="1" applyFill="1" applyAlignment="1">
      <alignment horizontal="center" wrapText="1"/>
    </xf>
    <xf numFmtId="0" fontId="4" fillId="0" borderId="0" xfId="6" applyFont="1" applyAlignment="1">
      <alignment horizontal="left"/>
    </xf>
    <xf numFmtId="0" fontId="0" fillId="0" borderId="0" xfId="0" applyAlignment="1">
      <alignment horizontal="left"/>
    </xf>
    <xf numFmtId="0" fontId="10" fillId="2" borderId="4" xfId="0" applyFont="1" applyFill="1" applyBorder="1" applyAlignment="1">
      <alignment horizontal="center" wrapText="1"/>
    </xf>
    <xf numFmtId="0" fontId="10" fillId="2" borderId="4" xfId="0" quotePrefix="1" applyFont="1" applyFill="1" applyBorder="1" applyAlignment="1">
      <alignment horizontal="center" wrapText="1"/>
    </xf>
    <xf numFmtId="164" fontId="10" fillId="2" borderId="4" xfId="1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left" wrapText="1"/>
    </xf>
    <xf numFmtId="164" fontId="10" fillId="2" borderId="3" xfId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7" quotePrefix="1" applyFont="1" applyAlignment="1">
      <alignment horizontal="left"/>
    </xf>
    <xf numFmtId="0" fontId="4" fillId="0" borderId="0" xfId="7" applyFont="1" applyAlignment="1">
      <alignment horizontal="left"/>
    </xf>
    <xf numFmtId="0" fontId="13" fillId="0" borderId="0" xfId="2" applyFont="1" applyFill="1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4" fillId="0" borderId="0" xfId="1" applyNumberFormat="1" applyFont="1" applyFill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4" fillId="0" borderId="0" xfId="0" quotePrefix="1" applyFont="1" applyAlignment="1">
      <alignment horizontal="left"/>
    </xf>
    <xf numFmtId="164" fontId="4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/>
    <xf numFmtId="49" fontId="4" fillId="0" borderId="0" xfId="6" quotePrefix="1" applyNumberFormat="1" applyFont="1"/>
    <xf numFmtId="165" fontId="4" fillId="0" borderId="0" xfId="6" quotePrefix="1" applyNumberFormat="1" applyFont="1"/>
    <xf numFmtId="0" fontId="0" fillId="0" borderId="1" xfId="0" quotePrefix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Fill="1" applyBorder="1" applyAlignment="1">
      <alignment wrapText="1"/>
    </xf>
    <xf numFmtId="0" fontId="4" fillId="0" borderId="1" xfId="0" quotePrefix="1" applyFont="1" applyBorder="1" applyAlignment="1">
      <alignment horizontal="center"/>
    </xf>
    <xf numFmtId="0" fontId="4" fillId="0" borderId="1" xfId="7" quotePrefix="1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0" fontId="10" fillId="2" borderId="4" xfId="0" applyFont="1" applyFill="1" applyBorder="1" applyAlignment="1">
      <alignment horizontal="center"/>
    </xf>
    <xf numFmtId="49" fontId="3" fillId="0" borderId="2" xfId="3" applyNumberFormat="1"/>
    <xf numFmtId="164" fontId="3" fillId="0" borderId="2" xfId="3" applyNumberFormat="1"/>
    <xf numFmtId="0" fontId="3" fillId="0" borderId="2" xfId="3"/>
    <xf numFmtId="0" fontId="11" fillId="0" borderId="0" xfId="10" applyFill="1" applyAlignment="1">
      <alignment horizontal="left"/>
    </xf>
    <xf numFmtId="0" fontId="5" fillId="0" borderId="0" xfId="9" applyFont="1" applyFill="1" applyAlignment="1">
      <alignment horizontal="left"/>
    </xf>
    <xf numFmtId="0" fontId="12" fillId="0" borderId="0" xfId="9" applyFont="1" applyFill="1" applyAlignment="1">
      <alignment horizontal="left"/>
    </xf>
    <xf numFmtId="0" fontId="5" fillId="0" borderId="0" xfId="10" applyFont="1" applyFill="1" applyAlignment="1">
      <alignment horizontal="left"/>
    </xf>
    <xf numFmtId="0" fontId="3" fillId="0" borderId="2" xfId="3" applyAlignment="1">
      <alignment horizontal="left"/>
    </xf>
    <xf numFmtId="0" fontId="3" fillId="0" borderId="2" xfId="3" applyAlignment="1">
      <alignment horizontal="center"/>
    </xf>
    <xf numFmtId="0" fontId="4" fillId="0" borderId="0" xfId="0" quotePrefix="1" applyFont="1" applyAlignment="1">
      <alignment horizontal="left" wrapText="1"/>
    </xf>
    <xf numFmtId="0" fontId="4" fillId="0" borderId="0" xfId="7" quotePrefix="1" applyFont="1" applyAlignment="1">
      <alignment horizontal="left" wrapText="1"/>
    </xf>
    <xf numFmtId="0" fontId="4" fillId="0" borderId="6" xfId="7" quotePrefix="1" applyFont="1" applyBorder="1" applyAlignment="1">
      <alignment horizontal="left" wrapText="1"/>
    </xf>
    <xf numFmtId="0" fontId="4" fillId="0" borderId="5" xfId="7" quotePrefix="1" applyFont="1" applyBorder="1" applyAlignment="1">
      <alignment horizontal="left" wrapText="1"/>
    </xf>
    <xf numFmtId="0" fontId="4" fillId="0" borderId="0" xfId="7" applyFont="1" applyAlignment="1">
      <alignment horizontal="left" wrapText="1"/>
    </xf>
    <xf numFmtId="0" fontId="4" fillId="0" borderId="1" xfId="7" quotePrefix="1" applyFont="1" applyBorder="1" applyAlignment="1">
      <alignment horizontal="left" wrapText="1"/>
    </xf>
  </cellXfs>
  <cellStyles count="12">
    <cellStyle name="Comma" xfId="1" builtinId="3"/>
    <cellStyle name="Currency 2" xfId="5" xr:uid="{00000000-0005-0000-0000-000001000000}"/>
    <cellStyle name="Heading 1" xfId="2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Normal" xfId="0" builtinId="0" customBuiltin="1"/>
    <cellStyle name="Normal 13" xfId="7" xr:uid="{00000000-0005-0000-0000-000004000000}"/>
    <cellStyle name="Normal 2" xfId="4" xr:uid="{00000000-0005-0000-0000-000005000000}"/>
    <cellStyle name="Normal 20" xfId="6" xr:uid="{00000000-0005-0000-0000-000006000000}"/>
    <cellStyle name="Normal 3" xfId="8" xr:uid="{00000000-0005-0000-0000-000007000000}"/>
    <cellStyle name="Total" xfId="3" builtinId="25" customBuiltin="1"/>
  </cellStyles>
  <dxfs count="44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  <fill>
        <patternFill patternType="none">
          <fgColor indexed="64"/>
          <bgColor auto="1"/>
        </patternFill>
      </fill>
    </dxf>
    <dxf>
      <numFmt numFmtId="30" formatCode="@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30" formatCode="@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30" formatCode="@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fill>
        <patternFill patternType="none">
          <fgColor indexed="64"/>
          <bgColor auto="1"/>
        </patternFill>
      </fill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border diagonalUp="0" diagonalDown="0" outline="0">
        <left/>
        <right/>
        <top/>
        <bottom/>
      </border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64" formatCode="&quot;$&quot;#,##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8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M102" totalsRowCount="1" headerRowDxfId="43" dataDxfId="41" totalsRowDxfId="39" headerRowBorderDxfId="42" tableBorderDxfId="40" totalsRowCellStyle="Total">
  <autoFilter ref="A6:M101" xr:uid="{48F40FD7-ADD5-48BA-9FBB-337DACA049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101">
    <sortCondition ref="E7:E101"/>
    <sortCondition ref="I7:I101"/>
  </sortState>
  <tableColumns count="13">
    <tableColumn id="1" xr3:uid="{00000000-0010-0000-0000-000001000000}" name="County Name" totalsRowLabel="Statewide Total" dataDxfId="38" totalsRowDxfId="37" totalsRowCellStyle="Total"/>
    <tableColumn id="10" xr3:uid="{00000000-0010-0000-0000-00000A000000}" name="Fi$Cal Supplier ID" dataDxfId="36" totalsRowDxfId="35" totalsRowCellStyle="Total"/>
    <tableColumn id="11" xr3:uid="{00000000-0010-0000-0000-00000B000000}" name="Fi$Cal Address Sequence ID" dataDxfId="34" totalsRowDxfId="33" totalsRowCellStyle="Total"/>
    <tableColumn id="2" xr3:uid="{111A9DEA-C6CE-4AF4-A1E9-E5AD4FD0DBA2}" name="Full CDS Code" dataDxfId="32" totalsRowDxfId="31" totalsRowCellStyle="Total"/>
    <tableColumn id="13" xr3:uid="{00000000-0010-0000-0000-00000D000000}" name="County Code" dataDxfId="30" totalsRowDxfId="29" totalsRowCellStyle="Total"/>
    <tableColumn id="15" xr3:uid="{00000000-0010-0000-0000-00000F000000}" name="District Code" dataDxfId="28" totalsRowDxfId="27" totalsRowCellStyle="Total"/>
    <tableColumn id="16" xr3:uid="{00000000-0010-0000-0000-000010000000}" name="School Code" dataDxfId="26" totalsRowDxfId="25" totalsRowCellStyle="Total"/>
    <tableColumn id="17" xr3:uid="{00000000-0010-0000-0000-000011000000}" name="Direct Funded Charter School Number" dataDxfId="24" totalsRowDxfId="23" totalsRowCellStyle="Total"/>
    <tableColumn id="19" xr3:uid="{00000000-0010-0000-0000-000013000000}" name="Service Location Field" dataDxfId="22" totalsRowDxfId="21" totalsRowCellStyle="Total"/>
    <tableColumn id="7" xr3:uid="{00000000-0010-0000-0000-000007000000}" name="Local Educational Agency" dataDxfId="20" totalsRowCellStyle="Total"/>
    <tableColumn id="3" xr3:uid="{DCA8DAF3-9A66-47F8-B94F-958F00B3D532}" name="Type" dataDxfId="19" dataCellStyle="Normal 13" totalsRowCellStyle="Total"/>
    <tableColumn id="8" xr3:uid="{00000000-0010-0000-0000-000008000000}" name="2025–26_x000a_Final Allocation" totalsRowFunction="custom" dataDxfId="18" totalsRowDxfId="17" totalsRowCellStyle="Total">
      <totalsRowFormula>SUBTOTAL(109, Table13[2025–26
Final Allocation])</totalsRowFormula>
    </tableColumn>
    <tableColumn id="9" xr3:uid="{00000000-0010-0000-0000-000009000000}" name="2nd_x000a_Apportionment" totalsRowFunction="custom" dataDxfId="16" totalsRowDxfId="15" totalsRowCellStyle="Total">
      <totalsRowFormula>SUBTOTAL(109, Table13[2nd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apportionment schedule provides a list of all local educational agencies receiving an apportionment of funds for the Title V program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34" displayName="Table134" ref="A5:E34" totalsRowCount="1" headerRowDxfId="14" dataDxfId="12" totalsRowDxfId="10" headerRowBorderDxfId="13" tableBorderDxfId="11" totalsRowCellStyle="Total">
  <autoFilter ref="A5:E33" xr:uid="{00000000-000C-0000-FFFF-FFFF01000000}">
    <filterColumn colId="0" hiddenButton="1"/>
    <filterColumn colId="1" hiddenButton="1"/>
    <filterColumn colId="2" hiddenButton="1"/>
    <filterColumn colId="3" hiddenButton="1"/>
    <filterColumn colId="4" hiddenButton="1"/>
  </autoFilter>
  <sortState xmlns:xlrd2="http://schemas.microsoft.com/office/spreadsheetml/2017/richdata2" ref="A6:D33">
    <sortCondition ref="A6:A33"/>
  </sortState>
  <tableColumns count="5">
    <tableColumn id="13" xr3:uid="{00000000-0010-0000-0100-00000D000000}" name="County Code" totalsRowLabel="Statewide Total" dataDxfId="9" totalsRowDxfId="8" totalsRowCellStyle="Total"/>
    <tableColumn id="1" xr3:uid="{00000000-0010-0000-0100-000001000000}" name="County_x000a_Treasurer" dataDxfId="7" totalsRowDxfId="6" totalsRowCellStyle="Total"/>
    <tableColumn id="2" xr3:uid="{00000000-0010-0000-0100-000002000000}" name="Invoice Number" totalsRowLabel=" " dataDxfId="5" totalsRowDxfId="4" totalsRowCellStyle="Total"/>
    <tableColumn id="9" xr3:uid="{00000000-0010-0000-0100-000009000000}" name="County Total" totalsRowFunction="custom" dataDxfId="3" totalsRowDxfId="2" totalsRowCellStyle="Total">
      <totalsRowFormula>SUBTOTAL(109, Table134[County Total])</totalsRowFormula>
    </tableColumn>
    <tableColumn id="3" xr3:uid="{B37CD6F8-64F3-48FB-9866-4CA3591E91F7}" name="Voucher ID" dataDxfId="1" totalsRowDxfId="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apportionment schedule provides a list of all local educational agencies receiving an apportionment of funds for the Title V program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6"/>
  <sheetViews>
    <sheetView tabSelected="1" zoomScaleNormal="100" workbookViewId="0"/>
  </sheetViews>
  <sheetFormatPr defaultRowHeight="15" x14ac:dyDescent="0.2"/>
  <cols>
    <col min="1" max="1" width="20.77734375" style="5" customWidth="1"/>
    <col min="2" max="3" width="15.77734375" style="5" customWidth="1"/>
    <col min="4" max="4" width="15.88671875" style="5" customWidth="1"/>
    <col min="5" max="5" width="15.77734375" customWidth="1"/>
    <col min="6" max="9" width="15.77734375" style="5" customWidth="1"/>
    <col min="10" max="10" width="40.77734375" customWidth="1"/>
    <col min="11" max="13" width="15.77734375" customWidth="1"/>
  </cols>
  <sheetData>
    <row r="1" spans="1:13" s="35" customFormat="1" ht="23.25" x14ac:dyDescent="0.35">
      <c r="A1" s="24" t="s">
        <v>480</v>
      </c>
      <c r="B1" s="11"/>
      <c r="C1" s="9"/>
      <c r="D1" s="9"/>
      <c r="E1" s="3"/>
      <c r="F1" s="9"/>
      <c r="G1" s="9"/>
      <c r="H1" s="9"/>
      <c r="I1" s="9"/>
      <c r="J1" s="34"/>
      <c r="K1" s="34"/>
      <c r="L1" s="34"/>
      <c r="M1" s="34"/>
    </row>
    <row r="2" spans="1:13" ht="18" x14ac:dyDescent="0.25">
      <c r="A2" s="52" t="s">
        <v>14</v>
      </c>
      <c r="B2" s="11"/>
      <c r="C2" s="9"/>
      <c r="D2" s="9"/>
      <c r="E2" s="3"/>
      <c r="F2" s="9"/>
      <c r="G2" s="9"/>
      <c r="H2" s="9"/>
      <c r="I2" s="9"/>
      <c r="J2" s="4"/>
      <c r="K2" s="4"/>
      <c r="L2" s="4"/>
      <c r="M2" s="4"/>
    </row>
    <row r="3" spans="1:13" ht="18" x14ac:dyDescent="0.25">
      <c r="A3" s="51" t="s">
        <v>15</v>
      </c>
      <c r="B3" s="11"/>
      <c r="C3" s="9"/>
      <c r="D3" s="9"/>
      <c r="E3" s="3"/>
      <c r="F3" s="9"/>
      <c r="G3" s="9"/>
      <c r="H3" s="9"/>
      <c r="I3" s="9"/>
      <c r="J3" s="4"/>
      <c r="K3" s="4"/>
      <c r="L3" s="4"/>
      <c r="M3" s="4"/>
    </row>
    <row r="4" spans="1:13" ht="18" x14ac:dyDescent="0.25">
      <c r="A4" s="8" t="s">
        <v>447</v>
      </c>
      <c r="B4" s="11"/>
      <c r="C4" s="9"/>
      <c r="D4" s="9"/>
      <c r="E4" s="3"/>
      <c r="F4" s="9" t="s">
        <v>11</v>
      </c>
      <c r="G4" s="9"/>
      <c r="H4" s="9"/>
      <c r="I4" s="9"/>
      <c r="J4" s="33"/>
      <c r="K4" s="33"/>
      <c r="L4" s="4"/>
      <c r="M4" s="4"/>
    </row>
    <row r="5" spans="1:13" ht="18" x14ac:dyDescent="0.25">
      <c r="A5" t="s">
        <v>513</v>
      </c>
      <c r="B5" s="11"/>
      <c r="C5" s="9"/>
      <c r="D5" s="9"/>
      <c r="E5" s="3"/>
      <c r="F5" s="9"/>
      <c r="G5" s="9"/>
      <c r="H5" s="9"/>
      <c r="I5" s="9"/>
      <c r="J5" s="33"/>
      <c r="K5" s="33"/>
      <c r="L5" s="4"/>
      <c r="M5" s="4"/>
    </row>
    <row r="6" spans="1:13" ht="48" thickBot="1" x14ac:dyDescent="0.3">
      <c r="A6" s="14" t="s">
        <v>17</v>
      </c>
      <c r="B6" s="14" t="s">
        <v>3</v>
      </c>
      <c r="C6" s="14" t="s">
        <v>4</v>
      </c>
      <c r="D6" s="14" t="s">
        <v>304</v>
      </c>
      <c r="E6" s="14" t="s">
        <v>9</v>
      </c>
      <c r="F6" s="14" t="s">
        <v>16</v>
      </c>
      <c r="G6" s="14" t="s">
        <v>6</v>
      </c>
      <c r="H6" s="14" t="s">
        <v>7</v>
      </c>
      <c r="I6" s="14" t="s">
        <v>5</v>
      </c>
      <c r="J6" s="15" t="s">
        <v>0</v>
      </c>
      <c r="K6" s="15" t="s">
        <v>443</v>
      </c>
      <c r="L6" s="16" t="s">
        <v>478</v>
      </c>
      <c r="M6" s="16" t="s">
        <v>479</v>
      </c>
    </row>
    <row r="7" spans="1:13" ht="15.75" thickTop="1" x14ac:dyDescent="0.2">
      <c r="A7" s="21" t="s">
        <v>378</v>
      </c>
      <c r="B7" s="7" t="s">
        <v>379</v>
      </c>
      <c r="C7" s="7">
        <v>1</v>
      </c>
      <c r="D7" s="7" t="s">
        <v>382</v>
      </c>
      <c r="E7" s="7" t="s">
        <v>398</v>
      </c>
      <c r="F7" s="7" t="s">
        <v>399</v>
      </c>
      <c r="G7" s="7" t="s">
        <v>62</v>
      </c>
      <c r="H7" s="7" t="s">
        <v>63</v>
      </c>
      <c r="I7" s="7" t="s">
        <v>399</v>
      </c>
      <c r="J7" s="57" t="s">
        <v>400</v>
      </c>
      <c r="K7" s="31" t="s">
        <v>444</v>
      </c>
      <c r="L7" s="27">
        <v>1314</v>
      </c>
      <c r="M7" s="32">
        <v>880</v>
      </c>
    </row>
    <row r="8" spans="1:13" x14ac:dyDescent="0.2">
      <c r="A8" s="21" t="s">
        <v>31</v>
      </c>
      <c r="B8" s="7" t="s">
        <v>52</v>
      </c>
      <c r="C8" s="7">
        <v>5</v>
      </c>
      <c r="D8" s="7" t="s">
        <v>305</v>
      </c>
      <c r="E8" s="7" t="s">
        <v>97</v>
      </c>
      <c r="F8" s="7" t="s">
        <v>148</v>
      </c>
      <c r="G8" s="7" t="s">
        <v>62</v>
      </c>
      <c r="H8" s="7" t="s">
        <v>63</v>
      </c>
      <c r="I8" s="7" t="s">
        <v>148</v>
      </c>
      <c r="J8" s="57" t="s">
        <v>149</v>
      </c>
      <c r="K8" s="31" t="s">
        <v>445</v>
      </c>
      <c r="L8" s="27">
        <v>101686</v>
      </c>
      <c r="M8" s="32">
        <v>68134</v>
      </c>
    </row>
    <row r="9" spans="1:13" x14ac:dyDescent="0.2">
      <c r="A9" s="21" t="s">
        <v>31</v>
      </c>
      <c r="B9" s="7" t="s">
        <v>52</v>
      </c>
      <c r="C9" s="7">
        <v>5</v>
      </c>
      <c r="D9" s="7" t="s">
        <v>306</v>
      </c>
      <c r="E9" s="7" t="s">
        <v>97</v>
      </c>
      <c r="F9" s="7" t="s">
        <v>126</v>
      </c>
      <c r="G9" s="7" t="s">
        <v>62</v>
      </c>
      <c r="H9" s="7" t="s">
        <v>63</v>
      </c>
      <c r="I9" s="7" t="s">
        <v>126</v>
      </c>
      <c r="J9" s="57" t="s">
        <v>127</v>
      </c>
      <c r="K9" s="31" t="s">
        <v>445</v>
      </c>
      <c r="L9" s="27">
        <v>111787</v>
      </c>
      <c r="M9" s="32">
        <v>74902</v>
      </c>
    </row>
    <row r="10" spans="1:13" x14ac:dyDescent="0.2">
      <c r="A10" s="21" t="s">
        <v>31</v>
      </c>
      <c r="B10" s="7" t="s">
        <v>52</v>
      </c>
      <c r="C10" s="7">
        <v>5</v>
      </c>
      <c r="D10" s="7" t="s">
        <v>307</v>
      </c>
      <c r="E10" s="7" t="s">
        <v>97</v>
      </c>
      <c r="F10" s="10" t="s">
        <v>150</v>
      </c>
      <c r="G10" s="10" t="s">
        <v>62</v>
      </c>
      <c r="H10" s="1" t="s">
        <v>63</v>
      </c>
      <c r="I10" s="1" t="s">
        <v>150</v>
      </c>
      <c r="J10" s="58" t="s">
        <v>151</v>
      </c>
      <c r="K10" s="22" t="s">
        <v>445</v>
      </c>
      <c r="L10" s="27">
        <v>65912</v>
      </c>
      <c r="M10" s="32">
        <v>44164</v>
      </c>
    </row>
    <row r="11" spans="1:13" x14ac:dyDescent="0.2">
      <c r="A11" s="21" t="s">
        <v>31</v>
      </c>
      <c r="B11" s="7" t="s">
        <v>52</v>
      </c>
      <c r="C11" s="7">
        <v>5</v>
      </c>
      <c r="D11" s="7" t="s">
        <v>308</v>
      </c>
      <c r="E11" s="7" t="s">
        <v>97</v>
      </c>
      <c r="F11" s="10" t="s">
        <v>164</v>
      </c>
      <c r="G11" s="10" t="s">
        <v>62</v>
      </c>
      <c r="H11" s="1" t="s">
        <v>63</v>
      </c>
      <c r="I11" s="1" t="s">
        <v>164</v>
      </c>
      <c r="J11" s="58" t="s">
        <v>165</v>
      </c>
      <c r="K11" s="22" t="s">
        <v>445</v>
      </c>
      <c r="L11" s="27">
        <v>79377</v>
      </c>
      <c r="M11" s="32">
        <v>53186</v>
      </c>
    </row>
    <row r="12" spans="1:13" x14ac:dyDescent="0.2">
      <c r="A12" s="21" t="s">
        <v>31</v>
      </c>
      <c r="B12" s="7" t="s">
        <v>52</v>
      </c>
      <c r="C12" s="7">
        <v>5</v>
      </c>
      <c r="D12" s="7" t="s">
        <v>309</v>
      </c>
      <c r="E12" s="7" t="s">
        <v>97</v>
      </c>
      <c r="F12" s="7" t="s">
        <v>148</v>
      </c>
      <c r="G12" s="7" t="s">
        <v>257</v>
      </c>
      <c r="H12" s="1" t="s">
        <v>258</v>
      </c>
      <c r="I12" s="1" t="s">
        <v>259</v>
      </c>
      <c r="J12" s="58" t="s">
        <v>260</v>
      </c>
      <c r="K12" s="22" t="s">
        <v>446</v>
      </c>
      <c r="L12" s="27">
        <v>25298</v>
      </c>
      <c r="M12" s="32">
        <v>16951</v>
      </c>
    </row>
    <row r="13" spans="1:13" x14ac:dyDescent="0.2">
      <c r="A13" s="21" t="s">
        <v>26</v>
      </c>
      <c r="B13" s="7" t="s">
        <v>47</v>
      </c>
      <c r="C13" s="7">
        <v>1</v>
      </c>
      <c r="D13" s="7" t="s">
        <v>310</v>
      </c>
      <c r="E13" s="7" t="s">
        <v>83</v>
      </c>
      <c r="F13" s="10" t="s">
        <v>296</v>
      </c>
      <c r="G13" s="10" t="s">
        <v>62</v>
      </c>
      <c r="H13" s="1" t="s">
        <v>63</v>
      </c>
      <c r="I13" s="1" t="s">
        <v>296</v>
      </c>
      <c r="J13" s="59" t="s">
        <v>297</v>
      </c>
      <c r="K13" s="22" t="s">
        <v>444</v>
      </c>
      <c r="L13" s="27">
        <v>21049</v>
      </c>
      <c r="M13" s="32">
        <v>14104</v>
      </c>
    </row>
    <row r="14" spans="1:13" x14ac:dyDescent="0.2">
      <c r="A14" s="21" t="s">
        <v>26</v>
      </c>
      <c r="B14" s="7" t="s">
        <v>47</v>
      </c>
      <c r="C14" s="7">
        <v>1</v>
      </c>
      <c r="D14" s="7" t="s">
        <v>450</v>
      </c>
      <c r="E14" s="7" t="s">
        <v>83</v>
      </c>
      <c r="F14" s="7" t="s">
        <v>455</v>
      </c>
      <c r="G14" s="7" t="s">
        <v>456</v>
      </c>
      <c r="H14" s="1" t="s">
        <v>457</v>
      </c>
      <c r="I14" s="1" t="s">
        <v>458</v>
      </c>
      <c r="J14" s="60" t="s">
        <v>459</v>
      </c>
      <c r="K14" s="22" t="s">
        <v>446</v>
      </c>
      <c r="L14" s="27">
        <v>16301</v>
      </c>
      <c r="M14" s="32">
        <v>10922</v>
      </c>
    </row>
    <row r="15" spans="1:13" x14ac:dyDescent="0.2">
      <c r="A15" s="21" t="s">
        <v>21</v>
      </c>
      <c r="B15" s="7" t="s">
        <v>42</v>
      </c>
      <c r="C15" s="7">
        <v>10</v>
      </c>
      <c r="D15" s="7" t="s">
        <v>311</v>
      </c>
      <c r="E15" s="7" t="s">
        <v>70</v>
      </c>
      <c r="F15" s="7" t="s">
        <v>146</v>
      </c>
      <c r="G15" s="7" t="s">
        <v>62</v>
      </c>
      <c r="H15" s="1" t="s">
        <v>63</v>
      </c>
      <c r="I15" s="1" t="s">
        <v>146</v>
      </c>
      <c r="J15" s="60" t="s">
        <v>147</v>
      </c>
      <c r="K15" s="22" t="s">
        <v>445</v>
      </c>
      <c r="L15" s="27">
        <v>12992</v>
      </c>
      <c r="M15" s="32">
        <v>8705</v>
      </c>
    </row>
    <row r="16" spans="1:13" x14ac:dyDescent="0.2">
      <c r="A16" s="21" t="s">
        <v>21</v>
      </c>
      <c r="B16" s="7" t="s">
        <v>42</v>
      </c>
      <c r="C16" s="7">
        <v>10</v>
      </c>
      <c r="D16" s="7" t="s">
        <v>312</v>
      </c>
      <c r="E16" s="7" t="s">
        <v>70</v>
      </c>
      <c r="F16" s="10" t="s">
        <v>92</v>
      </c>
      <c r="G16" s="10" t="s">
        <v>62</v>
      </c>
      <c r="H16" s="1" t="s">
        <v>63</v>
      </c>
      <c r="I16" s="1" t="s">
        <v>92</v>
      </c>
      <c r="J16" s="58" t="s">
        <v>93</v>
      </c>
      <c r="K16" s="22" t="s">
        <v>445</v>
      </c>
      <c r="L16" s="27">
        <v>114207</v>
      </c>
      <c r="M16" s="32">
        <v>76524</v>
      </c>
    </row>
    <row r="17" spans="1:13" ht="15.75" customHeight="1" x14ac:dyDescent="0.2">
      <c r="A17" s="21" t="s">
        <v>21</v>
      </c>
      <c r="B17" s="7" t="s">
        <v>42</v>
      </c>
      <c r="C17" s="7">
        <v>10</v>
      </c>
      <c r="D17" s="7" t="s">
        <v>313</v>
      </c>
      <c r="E17" s="7" t="s">
        <v>70</v>
      </c>
      <c r="F17" s="10" t="s">
        <v>118</v>
      </c>
      <c r="G17" s="10" t="s">
        <v>62</v>
      </c>
      <c r="H17" s="1" t="s">
        <v>63</v>
      </c>
      <c r="I17" s="1" t="s">
        <v>118</v>
      </c>
      <c r="J17" s="58" t="s">
        <v>119</v>
      </c>
      <c r="K17" s="22" t="s">
        <v>445</v>
      </c>
      <c r="L17" s="27">
        <v>201590</v>
      </c>
      <c r="M17" s="32">
        <v>135075</v>
      </c>
    </row>
    <row r="18" spans="1:13" x14ac:dyDescent="0.2">
      <c r="A18" s="21" t="s">
        <v>21</v>
      </c>
      <c r="B18" s="7" t="s">
        <v>42</v>
      </c>
      <c r="C18" s="7">
        <v>10</v>
      </c>
      <c r="D18" s="7" t="s">
        <v>314</v>
      </c>
      <c r="E18" s="7" t="s">
        <v>70</v>
      </c>
      <c r="F18" s="10" t="s">
        <v>71</v>
      </c>
      <c r="G18" s="10" t="s">
        <v>62</v>
      </c>
      <c r="H18" s="1" t="s">
        <v>63</v>
      </c>
      <c r="I18" s="1" t="s">
        <v>71</v>
      </c>
      <c r="J18" s="58" t="s">
        <v>72</v>
      </c>
      <c r="K18" s="22" t="s">
        <v>445</v>
      </c>
      <c r="L18" s="27">
        <v>80657</v>
      </c>
      <c r="M18" s="32">
        <v>54044</v>
      </c>
    </row>
    <row r="19" spans="1:13" x14ac:dyDescent="0.2">
      <c r="A19" s="21" t="s">
        <v>140</v>
      </c>
      <c r="B19" s="7" t="s">
        <v>143</v>
      </c>
      <c r="C19" s="7">
        <v>5</v>
      </c>
      <c r="D19" s="7" t="s">
        <v>315</v>
      </c>
      <c r="E19" s="7" t="s">
        <v>176</v>
      </c>
      <c r="F19" s="7" t="s">
        <v>177</v>
      </c>
      <c r="G19" s="7" t="s">
        <v>62</v>
      </c>
      <c r="H19" s="1" t="s">
        <v>63</v>
      </c>
      <c r="I19" s="1" t="s">
        <v>177</v>
      </c>
      <c r="J19" s="58" t="s">
        <v>178</v>
      </c>
      <c r="K19" s="22" t="s">
        <v>444</v>
      </c>
      <c r="L19" s="27">
        <v>14876</v>
      </c>
      <c r="M19" s="32">
        <v>9967</v>
      </c>
    </row>
    <row r="20" spans="1:13" x14ac:dyDescent="0.2">
      <c r="A20" s="21" t="s">
        <v>140</v>
      </c>
      <c r="B20" s="7" t="s">
        <v>143</v>
      </c>
      <c r="C20" s="7">
        <v>5</v>
      </c>
      <c r="D20" s="7" t="s">
        <v>383</v>
      </c>
      <c r="E20" s="7" t="s">
        <v>176</v>
      </c>
      <c r="F20" s="10" t="s">
        <v>401</v>
      </c>
      <c r="G20" s="10" t="s">
        <v>62</v>
      </c>
      <c r="H20" s="1" t="s">
        <v>63</v>
      </c>
      <c r="I20" s="1" t="s">
        <v>401</v>
      </c>
      <c r="J20" s="58" t="s">
        <v>402</v>
      </c>
      <c r="K20" s="22" t="s">
        <v>445</v>
      </c>
      <c r="L20" s="27">
        <v>37918</v>
      </c>
      <c r="M20" s="32">
        <v>25407</v>
      </c>
    </row>
    <row r="21" spans="1:13" x14ac:dyDescent="0.2">
      <c r="A21" s="21" t="s">
        <v>140</v>
      </c>
      <c r="B21" s="7" t="s">
        <v>143</v>
      </c>
      <c r="C21" s="7">
        <v>5</v>
      </c>
      <c r="D21" s="7" t="s">
        <v>316</v>
      </c>
      <c r="E21" s="7" t="s">
        <v>176</v>
      </c>
      <c r="F21" s="7" t="s">
        <v>177</v>
      </c>
      <c r="G21" s="7" t="s">
        <v>245</v>
      </c>
      <c r="H21" s="1" t="s">
        <v>246</v>
      </c>
      <c r="I21" s="1" t="s">
        <v>247</v>
      </c>
      <c r="J21" s="58" t="s">
        <v>248</v>
      </c>
      <c r="K21" s="22" t="s">
        <v>446</v>
      </c>
      <c r="L21" s="27">
        <v>9612</v>
      </c>
      <c r="M21" s="32">
        <v>6440</v>
      </c>
    </row>
    <row r="22" spans="1:13" x14ac:dyDescent="0.2">
      <c r="A22" s="21" t="s">
        <v>18</v>
      </c>
      <c r="B22" s="7" t="s">
        <v>39</v>
      </c>
      <c r="C22" s="7">
        <v>1</v>
      </c>
      <c r="D22" s="7" t="s">
        <v>317</v>
      </c>
      <c r="E22" s="7" t="s">
        <v>60</v>
      </c>
      <c r="F22" s="7" t="s">
        <v>132</v>
      </c>
      <c r="G22" s="7" t="s">
        <v>62</v>
      </c>
      <c r="H22" s="7" t="s">
        <v>63</v>
      </c>
      <c r="I22" s="7" t="s">
        <v>132</v>
      </c>
      <c r="J22" s="57" t="s">
        <v>133</v>
      </c>
      <c r="K22" s="31" t="s">
        <v>444</v>
      </c>
      <c r="L22" s="27">
        <v>13714</v>
      </c>
      <c r="M22" s="32">
        <v>9189</v>
      </c>
    </row>
    <row r="23" spans="1:13" x14ac:dyDescent="0.2">
      <c r="A23" s="21" t="s">
        <v>18</v>
      </c>
      <c r="B23" s="7" t="s">
        <v>39</v>
      </c>
      <c r="C23" s="7">
        <v>1</v>
      </c>
      <c r="D23" s="7" t="s">
        <v>318</v>
      </c>
      <c r="E23" s="7" t="s">
        <v>60</v>
      </c>
      <c r="F23" s="7" t="s">
        <v>152</v>
      </c>
      <c r="G23" s="7" t="s">
        <v>62</v>
      </c>
      <c r="H23" s="7" t="s">
        <v>63</v>
      </c>
      <c r="I23" s="7" t="s">
        <v>152</v>
      </c>
      <c r="J23" s="57" t="s">
        <v>153</v>
      </c>
      <c r="K23" s="31" t="s">
        <v>445</v>
      </c>
      <c r="L23" s="27">
        <v>3081</v>
      </c>
      <c r="M23" s="32">
        <v>2064</v>
      </c>
    </row>
    <row r="24" spans="1:13" x14ac:dyDescent="0.2">
      <c r="A24" s="21" t="s">
        <v>18</v>
      </c>
      <c r="B24" s="7" t="s">
        <v>39</v>
      </c>
      <c r="C24" s="7">
        <v>1</v>
      </c>
      <c r="D24" s="7" t="s">
        <v>319</v>
      </c>
      <c r="E24" s="7" t="s">
        <v>60</v>
      </c>
      <c r="F24" s="10" t="s">
        <v>160</v>
      </c>
      <c r="G24" s="10" t="s">
        <v>62</v>
      </c>
      <c r="H24" s="1" t="s">
        <v>63</v>
      </c>
      <c r="I24" s="1" t="s">
        <v>160</v>
      </c>
      <c r="J24" s="61" t="s">
        <v>161</v>
      </c>
      <c r="K24" s="23" t="s">
        <v>445</v>
      </c>
      <c r="L24" s="27">
        <v>31754</v>
      </c>
      <c r="M24" s="32">
        <v>21276</v>
      </c>
    </row>
    <row r="25" spans="1:13" x14ac:dyDescent="0.2">
      <c r="A25" s="21" t="s">
        <v>18</v>
      </c>
      <c r="B25" s="7" t="s">
        <v>39</v>
      </c>
      <c r="C25" s="7">
        <v>1</v>
      </c>
      <c r="D25" s="7" t="s">
        <v>320</v>
      </c>
      <c r="E25" s="7" t="s">
        <v>60</v>
      </c>
      <c r="F25" s="10" t="s">
        <v>61</v>
      </c>
      <c r="G25" s="10" t="s">
        <v>206</v>
      </c>
      <c r="H25" s="1" t="s">
        <v>207</v>
      </c>
      <c r="I25" s="1" t="s">
        <v>208</v>
      </c>
      <c r="J25" s="58" t="s">
        <v>209</v>
      </c>
      <c r="K25" s="22" t="s">
        <v>446</v>
      </c>
      <c r="L25" s="27">
        <v>11445</v>
      </c>
      <c r="M25" s="32">
        <v>7669</v>
      </c>
    </row>
    <row r="26" spans="1:13" x14ac:dyDescent="0.2">
      <c r="A26" s="21" t="s">
        <v>18</v>
      </c>
      <c r="B26" s="7" t="s">
        <v>39</v>
      </c>
      <c r="C26" s="7">
        <v>1</v>
      </c>
      <c r="D26" s="7" t="s">
        <v>321</v>
      </c>
      <c r="E26" s="7" t="s">
        <v>60</v>
      </c>
      <c r="F26" s="10" t="s">
        <v>61</v>
      </c>
      <c r="G26" s="10" t="s">
        <v>210</v>
      </c>
      <c r="H26" s="1" t="s">
        <v>211</v>
      </c>
      <c r="I26" s="1" t="s">
        <v>212</v>
      </c>
      <c r="J26" s="58" t="s">
        <v>213</v>
      </c>
      <c r="K26" s="22" t="s">
        <v>446</v>
      </c>
      <c r="L26" s="27">
        <v>7146</v>
      </c>
      <c r="M26" s="32">
        <v>4788</v>
      </c>
    </row>
    <row r="27" spans="1:13" x14ac:dyDescent="0.2">
      <c r="A27" s="21" t="s">
        <v>18</v>
      </c>
      <c r="B27" s="7" t="s">
        <v>39</v>
      </c>
      <c r="C27" s="7">
        <v>1</v>
      </c>
      <c r="D27" s="7" t="s">
        <v>322</v>
      </c>
      <c r="E27" s="7" t="s">
        <v>60</v>
      </c>
      <c r="F27" s="7" t="s">
        <v>61</v>
      </c>
      <c r="G27" s="7" t="s">
        <v>214</v>
      </c>
      <c r="H27" s="1" t="s">
        <v>215</v>
      </c>
      <c r="I27" s="1" t="s">
        <v>216</v>
      </c>
      <c r="J27" s="58" t="s">
        <v>217</v>
      </c>
      <c r="K27" s="22" t="s">
        <v>446</v>
      </c>
      <c r="L27" s="27">
        <v>5170</v>
      </c>
      <c r="M27" s="32">
        <v>3464</v>
      </c>
    </row>
    <row r="28" spans="1:13" x14ac:dyDescent="0.2">
      <c r="A28" s="21" t="s">
        <v>18</v>
      </c>
      <c r="B28" s="7" t="s">
        <v>39</v>
      </c>
      <c r="C28" s="7">
        <v>1</v>
      </c>
      <c r="D28" s="7" t="s">
        <v>384</v>
      </c>
      <c r="E28" s="7" t="s">
        <v>60</v>
      </c>
      <c r="F28" s="10" t="s">
        <v>403</v>
      </c>
      <c r="G28" s="10" t="s">
        <v>404</v>
      </c>
      <c r="H28" s="1" t="s">
        <v>405</v>
      </c>
      <c r="I28" s="1" t="s">
        <v>406</v>
      </c>
      <c r="J28" s="58" t="s">
        <v>407</v>
      </c>
      <c r="K28" s="22" t="s">
        <v>446</v>
      </c>
      <c r="L28" s="27">
        <v>2048</v>
      </c>
      <c r="M28" s="32">
        <v>1372</v>
      </c>
    </row>
    <row r="29" spans="1:13" ht="30" x14ac:dyDescent="0.2">
      <c r="A29" s="21" t="s">
        <v>18</v>
      </c>
      <c r="B29" s="7" t="s">
        <v>39</v>
      </c>
      <c r="C29" s="7">
        <v>1</v>
      </c>
      <c r="D29" s="7" t="s">
        <v>385</v>
      </c>
      <c r="E29" s="7" t="s">
        <v>60</v>
      </c>
      <c r="F29" s="7" t="s">
        <v>132</v>
      </c>
      <c r="G29" s="7" t="s">
        <v>408</v>
      </c>
      <c r="H29" s="1" t="s">
        <v>409</v>
      </c>
      <c r="I29" s="1" t="s">
        <v>410</v>
      </c>
      <c r="J29" s="58" t="s">
        <v>411</v>
      </c>
      <c r="K29" s="22" t="s">
        <v>446</v>
      </c>
      <c r="L29" s="27">
        <v>7079</v>
      </c>
      <c r="M29" s="32">
        <v>4743</v>
      </c>
    </row>
    <row r="30" spans="1:13" x14ac:dyDescent="0.2">
      <c r="A30" s="21" t="s">
        <v>18</v>
      </c>
      <c r="B30" s="7" t="s">
        <v>39</v>
      </c>
      <c r="C30" s="7">
        <v>1</v>
      </c>
      <c r="D30" s="7" t="s">
        <v>323</v>
      </c>
      <c r="E30" s="7" t="s">
        <v>60</v>
      </c>
      <c r="F30" s="10" t="s">
        <v>96</v>
      </c>
      <c r="G30" s="10" t="s">
        <v>231</v>
      </c>
      <c r="H30" s="1" t="s">
        <v>232</v>
      </c>
      <c r="I30" s="1" t="s">
        <v>233</v>
      </c>
      <c r="J30" s="58" t="s">
        <v>234</v>
      </c>
      <c r="K30" s="22" t="s">
        <v>446</v>
      </c>
      <c r="L30" s="27">
        <v>12718</v>
      </c>
      <c r="M30" s="32">
        <v>8522</v>
      </c>
    </row>
    <row r="31" spans="1:13" x14ac:dyDescent="0.2">
      <c r="A31" s="21" t="s">
        <v>18</v>
      </c>
      <c r="B31" s="7" t="s">
        <v>39</v>
      </c>
      <c r="C31" s="7">
        <v>1</v>
      </c>
      <c r="D31" s="7" t="s">
        <v>324</v>
      </c>
      <c r="E31" s="7" t="s">
        <v>60</v>
      </c>
      <c r="F31" s="10" t="s">
        <v>235</v>
      </c>
      <c r="G31" s="10" t="s">
        <v>236</v>
      </c>
      <c r="H31" s="1" t="s">
        <v>237</v>
      </c>
      <c r="I31" s="1" t="s">
        <v>238</v>
      </c>
      <c r="J31" s="58" t="s">
        <v>239</v>
      </c>
      <c r="K31" s="22" t="s">
        <v>446</v>
      </c>
      <c r="L31" s="27">
        <v>8771</v>
      </c>
      <c r="M31" s="32">
        <v>5877</v>
      </c>
    </row>
    <row r="32" spans="1:13" x14ac:dyDescent="0.2">
      <c r="A32" s="21" t="s">
        <v>18</v>
      </c>
      <c r="B32" s="7" t="s">
        <v>39</v>
      </c>
      <c r="C32" s="7">
        <v>1</v>
      </c>
      <c r="D32" s="7" t="s">
        <v>325</v>
      </c>
      <c r="E32" s="7" t="s">
        <v>60</v>
      </c>
      <c r="F32" s="10" t="s">
        <v>61</v>
      </c>
      <c r="G32" s="10" t="s">
        <v>253</v>
      </c>
      <c r="H32" s="1" t="s">
        <v>254</v>
      </c>
      <c r="I32" s="1" t="s">
        <v>255</v>
      </c>
      <c r="J32" s="58" t="s">
        <v>256</v>
      </c>
      <c r="K32" s="22" t="s">
        <v>446</v>
      </c>
      <c r="L32" s="27">
        <v>9935</v>
      </c>
      <c r="M32" s="32">
        <v>6657</v>
      </c>
    </row>
    <row r="33" spans="1:13" x14ac:dyDescent="0.2">
      <c r="A33" s="21" t="s">
        <v>18</v>
      </c>
      <c r="B33" s="7" t="s">
        <v>39</v>
      </c>
      <c r="C33" s="7">
        <v>1</v>
      </c>
      <c r="D33" s="7" t="s">
        <v>326</v>
      </c>
      <c r="E33" s="7" t="s">
        <v>60</v>
      </c>
      <c r="F33" s="7" t="s">
        <v>91</v>
      </c>
      <c r="G33" s="7" t="s">
        <v>263</v>
      </c>
      <c r="H33" s="1" t="s">
        <v>264</v>
      </c>
      <c r="I33" s="1" t="s">
        <v>265</v>
      </c>
      <c r="J33" s="58" t="s">
        <v>266</v>
      </c>
      <c r="K33" s="22" t="s">
        <v>446</v>
      </c>
      <c r="L33" s="27">
        <v>8298</v>
      </c>
      <c r="M33" s="32">
        <v>5560</v>
      </c>
    </row>
    <row r="34" spans="1:13" x14ac:dyDescent="0.2">
      <c r="A34" s="21" t="s">
        <v>18</v>
      </c>
      <c r="B34" s="7" t="s">
        <v>39</v>
      </c>
      <c r="C34" s="7">
        <v>1</v>
      </c>
      <c r="D34" s="7" t="s">
        <v>327</v>
      </c>
      <c r="E34" s="7" t="s">
        <v>60</v>
      </c>
      <c r="F34" s="10" t="s">
        <v>132</v>
      </c>
      <c r="G34" s="10" t="s">
        <v>272</v>
      </c>
      <c r="H34" s="1" t="s">
        <v>273</v>
      </c>
      <c r="I34" s="1" t="s">
        <v>274</v>
      </c>
      <c r="J34" s="58" t="s">
        <v>275</v>
      </c>
      <c r="K34" s="22" t="s">
        <v>446</v>
      </c>
      <c r="L34" s="27">
        <v>17176</v>
      </c>
      <c r="M34" s="32">
        <v>11509</v>
      </c>
    </row>
    <row r="35" spans="1:13" x14ac:dyDescent="0.2">
      <c r="A35" s="21" t="s">
        <v>18</v>
      </c>
      <c r="B35" s="7" t="s">
        <v>39</v>
      </c>
      <c r="C35" s="7">
        <v>1</v>
      </c>
      <c r="D35" s="7" t="s">
        <v>328</v>
      </c>
      <c r="E35" s="7" t="s">
        <v>60</v>
      </c>
      <c r="F35" s="7" t="s">
        <v>280</v>
      </c>
      <c r="G35" s="7" t="s">
        <v>281</v>
      </c>
      <c r="H35" s="7" t="s">
        <v>282</v>
      </c>
      <c r="I35" s="7" t="s">
        <v>283</v>
      </c>
      <c r="J35" s="57" t="s">
        <v>284</v>
      </c>
      <c r="K35" s="22" t="s">
        <v>446</v>
      </c>
      <c r="L35" s="27">
        <v>24799</v>
      </c>
      <c r="M35" s="32">
        <v>16616</v>
      </c>
    </row>
    <row r="36" spans="1:13" x14ac:dyDescent="0.2">
      <c r="A36" s="21" t="s">
        <v>20</v>
      </c>
      <c r="B36" s="7" t="s">
        <v>41</v>
      </c>
      <c r="C36" s="7">
        <v>1</v>
      </c>
      <c r="D36" s="7" t="s">
        <v>329</v>
      </c>
      <c r="E36" s="7" t="s">
        <v>67</v>
      </c>
      <c r="F36" s="10" t="s">
        <v>68</v>
      </c>
      <c r="G36" s="10" t="s">
        <v>62</v>
      </c>
      <c r="H36" s="1" t="s">
        <v>63</v>
      </c>
      <c r="I36" s="1" t="s">
        <v>68</v>
      </c>
      <c r="J36" s="58" t="s">
        <v>69</v>
      </c>
      <c r="K36" s="22" t="s">
        <v>445</v>
      </c>
      <c r="L36" s="27">
        <v>55762</v>
      </c>
      <c r="M36" s="32">
        <v>37363</v>
      </c>
    </row>
    <row r="37" spans="1:13" x14ac:dyDescent="0.2">
      <c r="A37" s="21" t="s">
        <v>20</v>
      </c>
      <c r="B37" s="7" t="s">
        <v>41</v>
      </c>
      <c r="C37" s="7">
        <v>1</v>
      </c>
      <c r="D37" s="7" t="s">
        <v>330</v>
      </c>
      <c r="E37" s="7" t="s">
        <v>67</v>
      </c>
      <c r="F37" s="10" t="s">
        <v>158</v>
      </c>
      <c r="G37" s="10" t="s">
        <v>62</v>
      </c>
      <c r="H37" s="1" t="s">
        <v>63</v>
      </c>
      <c r="I37" s="1" t="s">
        <v>158</v>
      </c>
      <c r="J37" s="58" t="s">
        <v>159</v>
      </c>
      <c r="K37" s="22" t="s">
        <v>445</v>
      </c>
      <c r="L37" s="27">
        <v>29652</v>
      </c>
      <c r="M37" s="32">
        <v>19868</v>
      </c>
    </row>
    <row r="38" spans="1:13" x14ac:dyDescent="0.2">
      <c r="A38" s="21" t="s">
        <v>20</v>
      </c>
      <c r="B38" s="7" t="s">
        <v>41</v>
      </c>
      <c r="C38" s="7">
        <v>1</v>
      </c>
      <c r="D38" s="7" t="s">
        <v>331</v>
      </c>
      <c r="E38" s="7" t="s">
        <v>67</v>
      </c>
      <c r="F38" s="7" t="s">
        <v>174</v>
      </c>
      <c r="G38" s="7" t="s">
        <v>62</v>
      </c>
      <c r="H38" s="1" t="s">
        <v>63</v>
      </c>
      <c r="I38" s="1" t="s">
        <v>174</v>
      </c>
      <c r="J38" s="58" t="s">
        <v>175</v>
      </c>
      <c r="K38" s="22" t="s">
        <v>445</v>
      </c>
      <c r="L38" s="27">
        <v>16297</v>
      </c>
      <c r="M38" s="32">
        <v>10920</v>
      </c>
    </row>
    <row r="39" spans="1:13" x14ac:dyDescent="0.2">
      <c r="A39" s="21" t="s">
        <v>29</v>
      </c>
      <c r="B39" s="7" t="s">
        <v>50</v>
      </c>
      <c r="C39" s="7">
        <v>2</v>
      </c>
      <c r="D39" s="7" t="s">
        <v>386</v>
      </c>
      <c r="E39" s="7" t="s">
        <v>90</v>
      </c>
      <c r="F39" s="10" t="s">
        <v>412</v>
      </c>
      <c r="G39" s="10" t="s">
        <v>62</v>
      </c>
      <c r="H39" s="1" t="s">
        <v>63</v>
      </c>
      <c r="I39" s="1" t="s">
        <v>412</v>
      </c>
      <c r="J39" s="58" t="s">
        <v>413</v>
      </c>
      <c r="K39" s="22" t="s">
        <v>445</v>
      </c>
      <c r="L39" s="27">
        <v>333515</v>
      </c>
      <c r="M39" s="32">
        <v>223471</v>
      </c>
    </row>
    <row r="40" spans="1:13" x14ac:dyDescent="0.2">
      <c r="A40" s="21" t="s">
        <v>29</v>
      </c>
      <c r="B40" s="7" t="s">
        <v>50</v>
      </c>
      <c r="C40" s="7">
        <v>2</v>
      </c>
      <c r="D40" s="7" t="s">
        <v>332</v>
      </c>
      <c r="E40" s="7" t="s">
        <v>90</v>
      </c>
      <c r="F40" s="10" t="s">
        <v>102</v>
      </c>
      <c r="G40" s="10" t="s">
        <v>62</v>
      </c>
      <c r="H40" s="1" t="s">
        <v>63</v>
      </c>
      <c r="I40" s="1" t="s">
        <v>102</v>
      </c>
      <c r="J40" s="58" t="s">
        <v>103</v>
      </c>
      <c r="K40" s="22" t="s">
        <v>445</v>
      </c>
      <c r="L40" s="27">
        <v>38848</v>
      </c>
      <c r="M40" s="32">
        <v>26030</v>
      </c>
    </row>
    <row r="41" spans="1:13" x14ac:dyDescent="0.2">
      <c r="A41" s="21" t="s">
        <v>29</v>
      </c>
      <c r="B41" s="7" t="s">
        <v>50</v>
      </c>
      <c r="C41" s="7">
        <v>2</v>
      </c>
      <c r="D41" s="7" t="s">
        <v>333</v>
      </c>
      <c r="E41" s="7" t="s">
        <v>90</v>
      </c>
      <c r="F41" s="7" t="s">
        <v>123</v>
      </c>
      <c r="G41" s="7" t="s">
        <v>62</v>
      </c>
      <c r="H41" s="7" t="s">
        <v>63</v>
      </c>
      <c r="I41" s="7" t="s">
        <v>123</v>
      </c>
      <c r="J41" s="57" t="s">
        <v>124</v>
      </c>
      <c r="K41" s="31" t="s">
        <v>445</v>
      </c>
      <c r="L41" s="27">
        <v>137940</v>
      </c>
      <c r="M41" s="32">
        <v>92426</v>
      </c>
    </row>
    <row r="42" spans="1:13" x14ac:dyDescent="0.2">
      <c r="A42" s="21" t="s">
        <v>29</v>
      </c>
      <c r="B42" s="7" t="s">
        <v>50</v>
      </c>
      <c r="C42" s="7">
        <v>2</v>
      </c>
      <c r="D42" s="7" t="s">
        <v>472</v>
      </c>
      <c r="E42" s="7" t="s">
        <v>90</v>
      </c>
      <c r="F42" s="10" t="s">
        <v>475</v>
      </c>
      <c r="G42" s="10" t="s">
        <v>62</v>
      </c>
      <c r="H42" s="1" t="s">
        <v>63</v>
      </c>
      <c r="I42" s="1" t="s">
        <v>475</v>
      </c>
      <c r="J42" s="58" t="s">
        <v>477</v>
      </c>
      <c r="K42" s="22" t="s">
        <v>445</v>
      </c>
      <c r="L42" s="27">
        <v>17990</v>
      </c>
      <c r="M42" s="32">
        <v>17990</v>
      </c>
    </row>
    <row r="43" spans="1:13" x14ac:dyDescent="0.2">
      <c r="A43" s="21" t="s">
        <v>29</v>
      </c>
      <c r="B43" s="7" t="s">
        <v>50</v>
      </c>
      <c r="C43" s="7">
        <v>2</v>
      </c>
      <c r="D43" s="7" t="s">
        <v>334</v>
      </c>
      <c r="E43" s="7" t="s">
        <v>90</v>
      </c>
      <c r="F43" s="10" t="s">
        <v>162</v>
      </c>
      <c r="G43" s="10" t="s">
        <v>62</v>
      </c>
      <c r="H43" s="1" t="s">
        <v>63</v>
      </c>
      <c r="I43" s="1" t="s">
        <v>162</v>
      </c>
      <c r="J43" s="58" t="s">
        <v>163</v>
      </c>
      <c r="K43" s="22" t="s">
        <v>445</v>
      </c>
      <c r="L43" s="27">
        <v>126493</v>
      </c>
      <c r="M43" s="32">
        <v>84756</v>
      </c>
    </row>
    <row r="44" spans="1:13" x14ac:dyDescent="0.2">
      <c r="A44" s="21" t="s">
        <v>29</v>
      </c>
      <c r="B44" s="7" t="s">
        <v>50</v>
      </c>
      <c r="C44" s="7">
        <v>2</v>
      </c>
      <c r="D44" s="7" t="s">
        <v>335</v>
      </c>
      <c r="E44" s="7" t="s">
        <v>90</v>
      </c>
      <c r="F44" s="7" t="s">
        <v>128</v>
      </c>
      <c r="G44" s="7" t="s">
        <v>62</v>
      </c>
      <c r="H44" s="7" t="s">
        <v>63</v>
      </c>
      <c r="I44" s="7" t="s">
        <v>128</v>
      </c>
      <c r="J44" s="57" t="s">
        <v>129</v>
      </c>
      <c r="K44" s="31" t="s">
        <v>445</v>
      </c>
      <c r="L44" s="27">
        <v>60091</v>
      </c>
      <c r="M44" s="32">
        <v>40264</v>
      </c>
    </row>
    <row r="45" spans="1:13" x14ac:dyDescent="0.2">
      <c r="A45" s="21" t="s">
        <v>29</v>
      </c>
      <c r="B45" s="7" t="s">
        <v>50</v>
      </c>
      <c r="C45" s="7">
        <v>2</v>
      </c>
      <c r="D45" s="7" t="s">
        <v>336</v>
      </c>
      <c r="E45" s="7" t="s">
        <v>90</v>
      </c>
      <c r="F45" s="10" t="s">
        <v>168</v>
      </c>
      <c r="G45" s="10" t="s">
        <v>62</v>
      </c>
      <c r="H45" s="1" t="s">
        <v>63</v>
      </c>
      <c r="I45" s="1" t="s">
        <v>168</v>
      </c>
      <c r="J45" s="58" t="s">
        <v>169</v>
      </c>
      <c r="K45" s="22" t="s">
        <v>445</v>
      </c>
      <c r="L45" s="27">
        <v>33838</v>
      </c>
      <c r="M45" s="32">
        <v>22673</v>
      </c>
    </row>
    <row r="46" spans="1:13" x14ac:dyDescent="0.2">
      <c r="A46" s="21" t="s">
        <v>29</v>
      </c>
      <c r="B46" s="7" t="s">
        <v>50</v>
      </c>
      <c r="C46" s="7">
        <v>2</v>
      </c>
      <c r="D46" s="7" t="s">
        <v>337</v>
      </c>
      <c r="E46" s="7" t="s">
        <v>90</v>
      </c>
      <c r="F46" s="7" t="s">
        <v>170</v>
      </c>
      <c r="G46" s="7" t="s">
        <v>62</v>
      </c>
      <c r="H46" s="7" t="s">
        <v>63</v>
      </c>
      <c r="I46" s="7" t="s">
        <v>170</v>
      </c>
      <c r="J46" s="57" t="s">
        <v>171</v>
      </c>
      <c r="K46" s="31" t="s">
        <v>445</v>
      </c>
      <c r="L46" s="27">
        <v>182883</v>
      </c>
      <c r="M46" s="32">
        <v>122540</v>
      </c>
    </row>
    <row r="47" spans="1:13" x14ac:dyDescent="0.2">
      <c r="A47" s="21" t="s">
        <v>29</v>
      </c>
      <c r="B47" s="7" t="s">
        <v>50</v>
      </c>
      <c r="C47" s="7">
        <v>2</v>
      </c>
      <c r="D47" s="7" t="s">
        <v>338</v>
      </c>
      <c r="E47" s="7" t="s">
        <v>90</v>
      </c>
      <c r="F47" s="7" t="s">
        <v>130</v>
      </c>
      <c r="G47" s="7" t="s">
        <v>62</v>
      </c>
      <c r="H47" s="7" t="s">
        <v>63</v>
      </c>
      <c r="I47" s="7" t="s">
        <v>130</v>
      </c>
      <c r="J47" s="57" t="s">
        <v>131</v>
      </c>
      <c r="K47" s="31" t="s">
        <v>445</v>
      </c>
      <c r="L47" s="27">
        <v>95288</v>
      </c>
      <c r="M47" s="32">
        <v>63847</v>
      </c>
    </row>
    <row r="48" spans="1:13" x14ac:dyDescent="0.2">
      <c r="A48" s="21" t="s">
        <v>29</v>
      </c>
      <c r="B48" s="7" t="s">
        <v>50</v>
      </c>
      <c r="C48" s="7">
        <v>2</v>
      </c>
      <c r="D48" s="7" t="s">
        <v>387</v>
      </c>
      <c r="E48" s="7" t="s">
        <v>90</v>
      </c>
      <c r="F48" s="10" t="s">
        <v>414</v>
      </c>
      <c r="G48" s="10" t="s">
        <v>62</v>
      </c>
      <c r="H48" s="1" t="s">
        <v>63</v>
      </c>
      <c r="I48" s="1" t="s">
        <v>414</v>
      </c>
      <c r="J48" s="58" t="s">
        <v>415</v>
      </c>
      <c r="K48" s="22" t="s">
        <v>445</v>
      </c>
      <c r="L48" s="27">
        <v>173979</v>
      </c>
      <c r="M48" s="32">
        <v>116574</v>
      </c>
    </row>
    <row r="49" spans="1:13" x14ac:dyDescent="0.2">
      <c r="A49" s="21" t="s">
        <v>29</v>
      </c>
      <c r="B49" s="7" t="s">
        <v>50</v>
      </c>
      <c r="C49" s="7">
        <v>2</v>
      </c>
      <c r="D49" s="7" t="s">
        <v>339</v>
      </c>
      <c r="E49" s="7" t="s">
        <v>90</v>
      </c>
      <c r="F49" s="10" t="s">
        <v>222</v>
      </c>
      <c r="G49" s="10" t="s">
        <v>223</v>
      </c>
      <c r="H49" s="1" t="s">
        <v>224</v>
      </c>
      <c r="I49" s="1" t="s">
        <v>225</v>
      </c>
      <c r="J49" s="58" t="s">
        <v>226</v>
      </c>
      <c r="K49" s="22" t="s">
        <v>446</v>
      </c>
      <c r="L49" s="27">
        <v>96871</v>
      </c>
      <c r="M49" s="32">
        <v>64908</v>
      </c>
    </row>
    <row r="50" spans="1:13" ht="30" x14ac:dyDescent="0.2">
      <c r="A50" s="21" t="s">
        <v>29</v>
      </c>
      <c r="B50" s="7" t="s">
        <v>50</v>
      </c>
      <c r="C50" s="7">
        <v>2</v>
      </c>
      <c r="D50" s="7" t="s">
        <v>340</v>
      </c>
      <c r="E50" s="7" t="s">
        <v>90</v>
      </c>
      <c r="F50" s="10" t="s">
        <v>222</v>
      </c>
      <c r="G50" s="10" t="s">
        <v>298</v>
      </c>
      <c r="H50" s="1" t="s">
        <v>299</v>
      </c>
      <c r="I50" s="1" t="s">
        <v>300</v>
      </c>
      <c r="J50" s="58" t="s">
        <v>301</v>
      </c>
      <c r="K50" s="22" t="s">
        <v>446</v>
      </c>
      <c r="L50" s="27">
        <v>10877</v>
      </c>
      <c r="M50" s="32">
        <v>7288</v>
      </c>
    </row>
    <row r="51" spans="1:13" x14ac:dyDescent="0.2">
      <c r="A51" s="21" t="s">
        <v>23</v>
      </c>
      <c r="B51" s="7" t="s">
        <v>44</v>
      </c>
      <c r="C51" s="7">
        <v>22</v>
      </c>
      <c r="D51" s="7" t="s">
        <v>341</v>
      </c>
      <c r="E51" s="7" t="s">
        <v>76</v>
      </c>
      <c r="F51" s="7" t="s">
        <v>77</v>
      </c>
      <c r="G51" s="7" t="s">
        <v>62</v>
      </c>
      <c r="H51" s="1" t="s">
        <v>63</v>
      </c>
      <c r="I51" s="1" t="s">
        <v>77</v>
      </c>
      <c r="J51" s="58" t="s">
        <v>78</v>
      </c>
      <c r="K51" s="22" t="s">
        <v>445</v>
      </c>
      <c r="L51" s="27">
        <v>164576</v>
      </c>
      <c r="M51" s="32">
        <v>110273</v>
      </c>
    </row>
    <row r="52" spans="1:13" x14ac:dyDescent="0.2">
      <c r="A52" s="21" t="s">
        <v>23</v>
      </c>
      <c r="B52" s="7" t="s">
        <v>44</v>
      </c>
      <c r="C52" s="7">
        <v>22</v>
      </c>
      <c r="D52" s="7" t="s">
        <v>342</v>
      </c>
      <c r="E52" s="7" t="s">
        <v>76</v>
      </c>
      <c r="F52" s="10" t="s">
        <v>109</v>
      </c>
      <c r="G52" s="10" t="s">
        <v>62</v>
      </c>
      <c r="H52" s="1" t="s">
        <v>63</v>
      </c>
      <c r="I52" s="1" t="s">
        <v>109</v>
      </c>
      <c r="J52" s="58" t="s">
        <v>110</v>
      </c>
      <c r="K52" s="22" t="s">
        <v>445</v>
      </c>
      <c r="L52" s="27">
        <v>12997</v>
      </c>
      <c r="M52" s="32">
        <v>8708</v>
      </c>
    </row>
    <row r="53" spans="1:13" x14ac:dyDescent="0.2">
      <c r="A53" s="21" t="s">
        <v>23</v>
      </c>
      <c r="B53" s="7" t="s">
        <v>44</v>
      </c>
      <c r="C53" s="7">
        <v>22</v>
      </c>
      <c r="D53" s="7" t="s">
        <v>343</v>
      </c>
      <c r="E53" s="7" t="s">
        <v>76</v>
      </c>
      <c r="F53" s="10" t="s">
        <v>156</v>
      </c>
      <c r="G53" s="10" t="s">
        <v>62</v>
      </c>
      <c r="H53" s="1" t="s">
        <v>63</v>
      </c>
      <c r="I53" s="1" t="s">
        <v>156</v>
      </c>
      <c r="J53" s="58" t="s">
        <v>157</v>
      </c>
      <c r="K53" s="22" t="s">
        <v>445</v>
      </c>
      <c r="L53" s="27">
        <v>139364</v>
      </c>
      <c r="M53" s="32">
        <v>93380</v>
      </c>
    </row>
    <row r="54" spans="1:13" x14ac:dyDescent="0.2">
      <c r="A54" s="21" t="s">
        <v>34</v>
      </c>
      <c r="B54" s="7" t="s">
        <v>55</v>
      </c>
      <c r="C54" s="7">
        <v>5</v>
      </c>
      <c r="D54" s="7" t="s">
        <v>344</v>
      </c>
      <c r="E54" s="7" t="s">
        <v>106</v>
      </c>
      <c r="F54" s="10" t="s">
        <v>179</v>
      </c>
      <c r="G54" s="10" t="s">
        <v>62</v>
      </c>
      <c r="H54" s="1" t="s">
        <v>63</v>
      </c>
      <c r="I54" s="1" t="s">
        <v>179</v>
      </c>
      <c r="J54" s="58" t="s">
        <v>180</v>
      </c>
      <c r="K54" s="22" t="s">
        <v>444</v>
      </c>
      <c r="L54" s="27">
        <v>1626</v>
      </c>
      <c r="M54" s="32">
        <v>1089</v>
      </c>
    </row>
    <row r="55" spans="1:13" x14ac:dyDescent="0.2">
      <c r="A55" s="21" t="s">
        <v>34</v>
      </c>
      <c r="B55" s="7" t="s">
        <v>55</v>
      </c>
      <c r="C55" s="7">
        <v>5</v>
      </c>
      <c r="D55" s="7" t="s">
        <v>345</v>
      </c>
      <c r="E55" s="7" t="s">
        <v>106</v>
      </c>
      <c r="F55" s="7" t="s">
        <v>107</v>
      </c>
      <c r="G55" s="7" t="s">
        <v>62</v>
      </c>
      <c r="H55" s="1" t="s">
        <v>63</v>
      </c>
      <c r="I55" s="1" t="s">
        <v>107</v>
      </c>
      <c r="J55" s="58" t="s">
        <v>108</v>
      </c>
      <c r="K55" s="22" t="s">
        <v>445</v>
      </c>
      <c r="L55" s="27">
        <v>188516</v>
      </c>
      <c r="M55" s="32">
        <v>126314</v>
      </c>
    </row>
    <row r="56" spans="1:13" x14ac:dyDescent="0.2">
      <c r="A56" s="21" t="s">
        <v>34</v>
      </c>
      <c r="B56" s="7" t="s">
        <v>55</v>
      </c>
      <c r="C56" s="7">
        <v>5</v>
      </c>
      <c r="D56" s="7" t="s">
        <v>346</v>
      </c>
      <c r="E56" s="7" t="s">
        <v>106</v>
      </c>
      <c r="F56" s="10" t="s">
        <v>111</v>
      </c>
      <c r="G56" s="10" t="s">
        <v>62</v>
      </c>
      <c r="H56" s="1" t="s">
        <v>63</v>
      </c>
      <c r="I56" s="1" t="s">
        <v>111</v>
      </c>
      <c r="J56" s="58" t="s">
        <v>112</v>
      </c>
      <c r="K56" s="22" t="s">
        <v>445</v>
      </c>
      <c r="L56" s="27">
        <v>15039</v>
      </c>
      <c r="M56" s="32">
        <v>10076</v>
      </c>
    </row>
    <row r="57" spans="1:13" x14ac:dyDescent="0.2">
      <c r="A57" s="21" t="s">
        <v>34</v>
      </c>
      <c r="B57" s="7" t="s">
        <v>55</v>
      </c>
      <c r="C57" s="7">
        <v>5</v>
      </c>
      <c r="D57" s="7" t="s">
        <v>347</v>
      </c>
      <c r="E57" s="7" t="s">
        <v>106</v>
      </c>
      <c r="F57" s="10" t="s">
        <v>166</v>
      </c>
      <c r="G57" s="10" t="s">
        <v>62</v>
      </c>
      <c r="H57" s="1" t="s">
        <v>63</v>
      </c>
      <c r="I57" s="1" t="s">
        <v>166</v>
      </c>
      <c r="J57" s="58" t="s">
        <v>167</v>
      </c>
      <c r="K57" s="22" t="s">
        <v>445</v>
      </c>
      <c r="L57" s="27">
        <v>48429</v>
      </c>
      <c r="M57" s="32">
        <v>32449</v>
      </c>
    </row>
    <row r="58" spans="1:13" x14ac:dyDescent="0.2">
      <c r="A58" s="21" t="s">
        <v>38</v>
      </c>
      <c r="B58" s="7" t="s">
        <v>59</v>
      </c>
      <c r="C58" s="7">
        <v>1</v>
      </c>
      <c r="D58" s="7" t="s">
        <v>348</v>
      </c>
      <c r="E58" s="7" t="s">
        <v>134</v>
      </c>
      <c r="F58" s="10" t="s">
        <v>291</v>
      </c>
      <c r="G58" s="10" t="s">
        <v>292</v>
      </c>
      <c r="H58" s="1" t="s">
        <v>293</v>
      </c>
      <c r="I58" s="1" t="s">
        <v>294</v>
      </c>
      <c r="J58" s="58" t="s">
        <v>295</v>
      </c>
      <c r="K58" s="22" t="s">
        <v>446</v>
      </c>
      <c r="L58" s="27">
        <v>8554</v>
      </c>
      <c r="M58" s="32">
        <v>5731</v>
      </c>
    </row>
    <row r="59" spans="1:13" x14ac:dyDescent="0.2">
      <c r="A59" s="21" t="s">
        <v>380</v>
      </c>
      <c r="B59" s="7" t="s">
        <v>381</v>
      </c>
      <c r="C59" s="7">
        <v>1</v>
      </c>
      <c r="D59" s="7" t="s">
        <v>388</v>
      </c>
      <c r="E59" s="7" t="s">
        <v>416</v>
      </c>
      <c r="F59" s="10" t="s">
        <v>417</v>
      </c>
      <c r="G59" s="10" t="s">
        <v>62</v>
      </c>
      <c r="H59" s="1" t="s">
        <v>63</v>
      </c>
      <c r="I59" s="1" t="s">
        <v>417</v>
      </c>
      <c r="J59" s="58" t="s">
        <v>418</v>
      </c>
      <c r="K59" s="22" t="s">
        <v>445</v>
      </c>
      <c r="L59" s="27">
        <v>129979</v>
      </c>
      <c r="M59" s="32">
        <v>87092</v>
      </c>
    </row>
    <row r="60" spans="1:13" x14ac:dyDescent="0.2">
      <c r="A60" s="21" t="s">
        <v>380</v>
      </c>
      <c r="B60" s="7" t="s">
        <v>381</v>
      </c>
      <c r="C60" s="7">
        <v>1</v>
      </c>
      <c r="D60" s="7" t="s">
        <v>449</v>
      </c>
      <c r="E60" s="7" t="s">
        <v>416</v>
      </c>
      <c r="F60" s="7" t="s">
        <v>453</v>
      </c>
      <c r="G60" s="7" t="s">
        <v>62</v>
      </c>
      <c r="H60" s="7" t="s">
        <v>63</v>
      </c>
      <c r="I60" s="7" t="s">
        <v>453</v>
      </c>
      <c r="J60" s="57" t="s">
        <v>454</v>
      </c>
      <c r="K60" s="31" t="s">
        <v>445</v>
      </c>
      <c r="L60" s="27">
        <v>63168</v>
      </c>
      <c r="M60" s="32">
        <v>42325</v>
      </c>
    </row>
    <row r="61" spans="1:13" x14ac:dyDescent="0.2">
      <c r="A61" s="21" t="s">
        <v>22</v>
      </c>
      <c r="B61" s="7" t="s">
        <v>43</v>
      </c>
      <c r="C61" s="7">
        <v>1</v>
      </c>
      <c r="D61" s="7" t="s">
        <v>349</v>
      </c>
      <c r="E61" s="7" t="s">
        <v>73</v>
      </c>
      <c r="F61" s="10" t="s">
        <v>74</v>
      </c>
      <c r="G61" s="10" t="s">
        <v>62</v>
      </c>
      <c r="H61" s="1" t="s">
        <v>63</v>
      </c>
      <c r="I61" s="1" t="s">
        <v>74</v>
      </c>
      <c r="J61" s="58" t="s">
        <v>75</v>
      </c>
      <c r="K61" s="22" t="s">
        <v>445</v>
      </c>
      <c r="L61" s="27">
        <v>114143</v>
      </c>
      <c r="M61" s="32">
        <v>76481</v>
      </c>
    </row>
    <row r="62" spans="1:13" x14ac:dyDescent="0.2">
      <c r="A62" s="21" t="s">
        <v>35</v>
      </c>
      <c r="B62" s="7" t="s">
        <v>56</v>
      </c>
      <c r="C62" s="7">
        <v>1</v>
      </c>
      <c r="D62" s="7" t="s">
        <v>350</v>
      </c>
      <c r="E62" s="7" t="s">
        <v>115</v>
      </c>
      <c r="F62" s="7" t="s">
        <v>116</v>
      </c>
      <c r="G62" s="7" t="s">
        <v>62</v>
      </c>
      <c r="H62" s="7" t="s">
        <v>63</v>
      </c>
      <c r="I62" s="7" t="s">
        <v>116</v>
      </c>
      <c r="J62" s="57" t="s">
        <v>117</v>
      </c>
      <c r="K62" s="31" t="s">
        <v>445</v>
      </c>
      <c r="L62" s="27">
        <v>84089</v>
      </c>
      <c r="M62" s="32">
        <v>56344</v>
      </c>
    </row>
    <row r="63" spans="1:13" x14ac:dyDescent="0.2">
      <c r="A63" s="21" t="s">
        <v>30</v>
      </c>
      <c r="B63" s="7" t="s">
        <v>51</v>
      </c>
      <c r="C63" s="7">
        <v>31</v>
      </c>
      <c r="D63" s="7" t="s">
        <v>351</v>
      </c>
      <c r="E63" s="7" t="s">
        <v>94</v>
      </c>
      <c r="F63" s="10" t="s">
        <v>181</v>
      </c>
      <c r="G63" s="10" t="s">
        <v>62</v>
      </c>
      <c r="H63" s="1" t="s">
        <v>63</v>
      </c>
      <c r="I63" s="1" t="s">
        <v>181</v>
      </c>
      <c r="J63" s="58" t="s">
        <v>182</v>
      </c>
      <c r="K63" s="22" t="s">
        <v>444</v>
      </c>
      <c r="L63" s="27">
        <v>2471</v>
      </c>
      <c r="M63" s="32">
        <v>1655</v>
      </c>
    </row>
    <row r="64" spans="1:13" x14ac:dyDescent="0.2">
      <c r="A64" s="21" t="s">
        <v>30</v>
      </c>
      <c r="B64" s="7" t="s">
        <v>51</v>
      </c>
      <c r="C64" s="7">
        <v>31</v>
      </c>
      <c r="D64" s="7" t="s">
        <v>352</v>
      </c>
      <c r="E64" s="7" t="s">
        <v>94</v>
      </c>
      <c r="F64" s="7" t="s">
        <v>189</v>
      </c>
      <c r="G64" s="7" t="s">
        <v>190</v>
      </c>
      <c r="H64" s="1" t="s">
        <v>191</v>
      </c>
      <c r="I64" s="1" t="s">
        <v>192</v>
      </c>
      <c r="J64" s="58" t="s">
        <v>193</v>
      </c>
      <c r="K64" s="22" t="s">
        <v>446</v>
      </c>
      <c r="L64" s="27">
        <v>6045</v>
      </c>
      <c r="M64" s="32">
        <v>4050</v>
      </c>
    </row>
    <row r="65" spans="1:13" x14ac:dyDescent="0.2">
      <c r="A65" s="21" t="s">
        <v>30</v>
      </c>
      <c r="B65" s="7" t="s">
        <v>51</v>
      </c>
      <c r="C65" s="7">
        <v>31</v>
      </c>
      <c r="D65" s="7" t="s">
        <v>353</v>
      </c>
      <c r="E65" s="7" t="s">
        <v>94</v>
      </c>
      <c r="F65" s="10" t="s">
        <v>135</v>
      </c>
      <c r="G65" s="10" t="s">
        <v>194</v>
      </c>
      <c r="H65" s="1" t="s">
        <v>195</v>
      </c>
      <c r="I65" s="1" t="s">
        <v>196</v>
      </c>
      <c r="J65" s="58" t="s">
        <v>197</v>
      </c>
      <c r="K65" s="22" t="s">
        <v>446</v>
      </c>
      <c r="L65" s="27">
        <v>6748</v>
      </c>
      <c r="M65" s="32">
        <v>4521</v>
      </c>
    </row>
    <row r="66" spans="1:13" x14ac:dyDescent="0.2">
      <c r="A66" s="21" t="s">
        <v>30</v>
      </c>
      <c r="B66" s="7" t="s">
        <v>51</v>
      </c>
      <c r="C66" s="7">
        <v>31</v>
      </c>
      <c r="D66" s="7" t="s">
        <v>354</v>
      </c>
      <c r="E66" s="7" t="s">
        <v>94</v>
      </c>
      <c r="F66" s="10" t="s">
        <v>135</v>
      </c>
      <c r="G66" s="10" t="s">
        <v>136</v>
      </c>
      <c r="H66" s="1" t="s">
        <v>137</v>
      </c>
      <c r="I66" s="1" t="s">
        <v>138</v>
      </c>
      <c r="J66" s="58" t="s">
        <v>139</v>
      </c>
      <c r="K66" s="22" t="s">
        <v>446</v>
      </c>
      <c r="L66" s="27">
        <v>4635</v>
      </c>
      <c r="M66" s="32">
        <v>3105</v>
      </c>
    </row>
    <row r="67" spans="1:13" x14ac:dyDescent="0.2">
      <c r="A67" s="21" t="s">
        <v>30</v>
      </c>
      <c r="B67" s="7" t="s">
        <v>51</v>
      </c>
      <c r="C67" s="7">
        <v>31</v>
      </c>
      <c r="D67" s="7" t="s">
        <v>355</v>
      </c>
      <c r="E67" s="7" t="s">
        <v>94</v>
      </c>
      <c r="F67" s="7" t="s">
        <v>135</v>
      </c>
      <c r="G67" s="7" t="s">
        <v>202</v>
      </c>
      <c r="H67" s="1" t="s">
        <v>203</v>
      </c>
      <c r="I67" s="1" t="s">
        <v>204</v>
      </c>
      <c r="J67" s="58" t="s">
        <v>205</v>
      </c>
      <c r="K67" s="22" t="s">
        <v>446</v>
      </c>
      <c r="L67" s="27">
        <v>6466</v>
      </c>
      <c r="M67" s="32">
        <v>4332</v>
      </c>
    </row>
    <row r="68" spans="1:13" x14ac:dyDescent="0.2">
      <c r="A68" s="21" t="s">
        <v>30</v>
      </c>
      <c r="B68" s="7" t="s">
        <v>51</v>
      </c>
      <c r="C68" s="7">
        <v>31</v>
      </c>
      <c r="D68" s="7" t="s">
        <v>356</v>
      </c>
      <c r="E68" s="7" t="s">
        <v>94</v>
      </c>
      <c r="F68" s="7" t="s">
        <v>135</v>
      </c>
      <c r="G68" s="7" t="s">
        <v>218</v>
      </c>
      <c r="H68" s="1" t="s">
        <v>219</v>
      </c>
      <c r="I68" s="1" t="s">
        <v>220</v>
      </c>
      <c r="J68" s="58" t="s">
        <v>221</v>
      </c>
      <c r="K68" s="22" t="s">
        <v>446</v>
      </c>
      <c r="L68" s="27">
        <v>12686</v>
      </c>
      <c r="M68" s="32">
        <v>8500</v>
      </c>
    </row>
    <row r="69" spans="1:13" x14ac:dyDescent="0.2">
      <c r="A69" s="21" t="s">
        <v>30</v>
      </c>
      <c r="B69" s="7" t="s">
        <v>51</v>
      </c>
      <c r="C69" s="7">
        <v>31</v>
      </c>
      <c r="D69" s="7" t="s">
        <v>357</v>
      </c>
      <c r="E69" s="7" t="s">
        <v>94</v>
      </c>
      <c r="F69" s="10" t="s">
        <v>95</v>
      </c>
      <c r="G69" s="10" t="s">
        <v>227</v>
      </c>
      <c r="H69" s="1" t="s">
        <v>228</v>
      </c>
      <c r="I69" s="1" t="s">
        <v>229</v>
      </c>
      <c r="J69" s="58" t="s">
        <v>230</v>
      </c>
      <c r="K69" s="22" t="s">
        <v>446</v>
      </c>
      <c r="L69" s="27">
        <v>4109</v>
      </c>
      <c r="M69" s="32">
        <v>2753</v>
      </c>
    </row>
    <row r="70" spans="1:13" x14ac:dyDescent="0.2">
      <c r="A70" s="21" t="s">
        <v>30</v>
      </c>
      <c r="B70" s="7" t="s">
        <v>51</v>
      </c>
      <c r="C70" s="7">
        <v>31</v>
      </c>
      <c r="D70" s="7" t="s">
        <v>358</v>
      </c>
      <c r="E70" s="7" t="s">
        <v>94</v>
      </c>
      <c r="F70" s="10" t="s">
        <v>189</v>
      </c>
      <c r="G70" s="10" t="s">
        <v>249</v>
      </c>
      <c r="H70" s="1" t="s">
        <v>250</v>
      </c>
      <c r="I70" s="1" t="s">
        <v>251</v>
      </c>
      <c r="J70" s="58" t="s">
        <v>252</v>
      </c>
      <c r="K70" s="22" t="s">
        <v>446</v>
      </c>
      <c r="L70" s="27">
        <v>7601</v>
      </c>
      <c r="M70" s="32">
        <v>5093</v>
      </c>
    </row>
    <row r="71" spans="1:13" x14ac:dyDescent="0.2">
      <c r="A71" s="21" t="s">
        <v>27</v>
      </c>
      <c r="B71" s="7" t="s">
        <v>48</v>
      </c>
      <c r="C71" s="7">
        <v>1</v>
      </c>
      <c r="D71" s="7" t="s">
        <v>389</v>
      </c>
      <c r="E71" s="7" t="s">
        <v>86</v>
      </c>
      <c r="F71" s="7" t="s">
        <v>419</v>
      </c>
      <c r="G71" s="7" t="s">
        <v>62</v>
      </c>
      <c r="H71" s="1" t="s">
        <v>63</v>
      </c>
      <c r="I71" s="1" t="s">
        <v>419</v>
      </c>
      <c r="J71" s="58" t="s">
        <v>420</v>
      </c>
      <c r="K71" s="22" t="s">
        <v>445</v>
      </c>
      <c r="L71" s="27">
        <v>86230</v>
      </c>
      <c r="M71" s="32">
        <v>57778</v>
      </c>
    </row>
    <row r="72" spans="1:13" x14ac:dyDescent="0.2">
      <c r="A72" s="21" t="s">
        <v>27</v>
      </c>
      <c r="B72" s="7" t="s">
        <v>48</v>
      </c>
      <c r="C72" s="7">
        <v>1</v>
      </c>
      <c r="D72" s="7" t="s">
        <v>448</v>
      </c>
      <c r="E72" s="7" t="s">
        <v>86</v>
      </c>
      <c r="F72" s="7" t="s">
        <v>451</v>
      </c>
      <c r="G72" s="7" t="s">
        <v>62</v>
      </c>
      <c r="H72" s="7" t="s">
        <v>63</v>
      </c>
      <c r="I72" s="7" t="s">
        <v>451</v>
      </c>
      <c r="J72" s="57" t="s">
        <v>452</v>
      </c>
      <c r="K72" s="31" t="s">
        <v>445</v>
      </c>
      <c r="L72" s="27">
        <v>114797</v>
      </c>
      <c r="M72" s="32">
        <v>76919</v>
      </c>
    </row>
    <row r="73" spans="1:13" x14ac:dyDescent="0.2">
      <c r="A73" s="21" t="s">
        <v>36</v>
      </c>
      <c r="B73" s="7" t="s">
        <v>57</v>
      </c>
      <c r="C73" s="7">
        <v>6</v>
      </c>
      <c r="D73" s="7" t="s">
        <v>359</v>
      </c>
      <c r="E73" s="7" t="s">
        <v>120</v>
      </c>
      <c r="F73" s="10" t="s">
        <v>121</v>
      </c>
      <c r="G73" s="10" t="s">
        <v>62</v>
      </c>
      <c r="H73" s="1" t="s">
        <v>63</v>
      </c>
      <c r="I73" s="1" t="s">
        <v>121</v>
      </c>
      <c r="J73" s="58" t="s">
        <v>122</v>
      </c>
      <c r="K73" s="22" t="s">
        <v>445</v>
      </c>
      <c r="L73" s="27">
        <v>41328</v>
      </c>
      <c r="M73" s="32">
        <v>27691</v>
      </c>
    </row>
    <row r="74" spans="1:13" x14ac:dyDescent="0.2">
      <c r="A74" s="21" t="s">
        <v>32</v>
      </c>
      <c r="B74" s="7" t="s">
        <v>53</v>
      </c>
      <c r="C74" s="7">
        <v>11</v>
      </c>
      <c r="D74" s="7" t="s">
        <v>360</v>
      </c>
      <c r="E74" s="7" t="s">
        <v>98</v>
      </c>
      <c r="F74" s="10" t="s">
        <v>99</v>
      </c>
      <c r="G74" s="10" t="s">
        <v>62</v>
      </c>
      <c r="H74" s="1" t="s">
        <v>63</v>
      </c>
      <c r="I74" s="1" t="s">
        <v>99</v>
      </c>
      <c r="J74" s="58" t="s">
        <v>100</v>
      </c>
      <c r="K74" s="22" t="s">
        <v>445</v>
      </c>
      <c r="L74" s="27">
        <v>176579</v>
      </c>
      <c r="M74" s="32">
        <v>118316</v>
      </c>
    </row>
    <row r="75" spans="1:13" x14ac:dyDescent="0.2">
      <c r="A75" s="21" t="s">
        <v>37</v>
      </c>
      <c r="B75" s="7" t="s">
        <v>58</v>
      </c>
      <c r="C75" s="7">
        <v>1</v>
      </c>
      <c r="D75" s="7" t="s">
        <v>361</v>
      </c>
      <c r="E75" s="7" t="s">
        <v>125</v>
      </c>
      <c r="F75" s="10" t="s">
        <v>240</v>
      </c>
      <c r="G75" s="10" t="s">
        <v>241</v>
      </c>
      <c r="H75" s="1" t="s">
        <v>242</v>
      </c>
      <c r="I75" s="1" t="s">
        <v>243</v>
      </c>
      <c r="J75" s="58" t="s">
        <v>244</v>
      </c>
      <c r="K75" s="22" t="s">
        <v>446</v>
      </c>
      <c r="L75" s="27">
        <v>9864</v>
      </c>
      <c r="M75" s="32">
        <v>6609</v>
      </c>
    </row>
    <row r="76" spans="1:13" x14ac:dyDescent="0.2">
      <c r="A76" s="21" t="s">
        <v>460</v>
      </c>
      <c r="B76" s="7" t="s">
        <v>461</v>
      </c>
      <c r="C76" s="7">
        <v>1</v>
      </c>
      <c r="D76" s="7" t="s">
        <v>462</v>
      </c>
      <c r="E76" s="7" t="s">
        <v>463</v>
      </c>
      <c r="F76" s="10" t="s">
        <v>464</v>
      </c>
      <c r="G76" s="10" t="s">
        <v>465</v>
      </c>
      <c r="H76" s="1" t="s">
        <v>466</v>
      </c>
      <c r="I76" s="1" t="s">
        <v>467</v>
      </c>
      <c r="J76" s="58" t="s">
        <v>468</v>
      </c>
      <c r="K76" s="22" t="s">
        <v>446</v>
      </c>
      <c r="L76" s="27">
        <v>28221</v>
      </c>
      <c r="M76" s="32">
        <v>18909</v>
      </c>
    </row>
    <row r="77" spans="1:13" x14ac:dyDescent="0.2">
      <c r="A77" s="21" t="s">
        <v>19</v>
      </c>
      <c r="B77" s="7" t="s">
        <v>40</v>
      </c>
      <c r="C77" s="7">
        <v>4</v>
      </c>
      <c r="D77" s="7" t="s">
        <v>362</v>
      </c>
      <c r="E77" s="7" t="s">
        <v>64</v>
      </c>
      <c r="F77" s="10" t="s">
        <v>65</v>
      </c>
      <c r="G77" s="10" t="s">
        <v>62</v>
      </c>
      <c r="H77" s="1" t="s">
        <v>63</v>
      </c>
      <c r="I77" s="1" t="s">
        <v>65</v>
      </c>
      <c r="J77" s="58" t="s">
        <v>66</v>
      </c>
      <c r="K77" s="22" t="s">
        <v>445</v>
      </c>
      <c r="L77" s="27">
        <v>313224</v>
      </c>
      <c r="M77" s="32">
        <v>209875</v>
      </c>
    </row>
    <row r="78" spans="1:13" x14ac:dyDescent="0.2">
      <c r="A78" s="21" t="s">
        <v>19</v>
      </c>
      <c r="B78" s="7" t="s">
        <v>40</v>
      </c>
      <c r="C78" s="7">
        <v>4</v>
      </c>
      <c r="D78" s="7" t="s">
        <v>363</v>
      </c>
      <c r="E78" s="7" t="s">
        <v>64</v>
      </c>
      <c r="F78" s="7" t="s">
        <v>113</v>
      </c>
      <c r="G78" s="7" t="s">
        <v>62</v>
      </c>
      <c r="H78" s="1" t="s">
        <v>63</v>
      </c>
      <c r="I78" s="1" t="s">
        <v>113</v>
      </c>
      <c r="J78" s="58" t="s">
        <v>114</v>
      </c>
      <c r="K78" s="22" t="s">
        <v>445</v>
      </c>
      <c r="L78" s="27">
        <v>55749</v>
      </c>
      <c r="M78" s="32">
        <v>37354</v>
      </c>
    </row>
    <row r="79" spans="1:13" x14ac:dyDescent="0.2">
      <c r="A79" s="21" t="s">
        <v>19</v>
      </c>
      <c r="B79" s="7" t="s">
        <v>40</v>
      </c>
      <c r="C79" s="7">
        <v>4</v>
      </c>
      <c r="D79" s="7" t="s">
        <v>390</v>
      </c>
      <c r="E79" s="7" t="s">
        <v>64</v>
      </c>
      <c r="F79" s="7" t="s">
        <v>267</v>
      </c>
      <c r="G79" s="7" t="s">
        <v>421</v>
      </c>
      <c r="H79" s="1" t="s">
        <v>422</v>
      </c>
      <c r="I79" s="1" t="s">
        <v>423</v>
      </c>
      <c r="J79" s="58" t="s">
        <v>424</v>
      </c>
      <c r="K79" s="22" t="s">
        <v>446</v>
      </c>
      <c r="L79" s="27">
        <v>123728</v>
      </c>
      <c r="M79" s="32">
        <v>82903</v>
      </c>
    </row>
    <row r="80" spans="1:13" x14ac:dyDescent="0.2">
      <c r="A80" s="21" t="s">
        <v>19</v>
      </c>
      <c r="B80" s="1" t="s">
        <v>40</v>
      </c>
      <c r="C80" s="7">
        <v>4</v>
      </c>
      <c r="D80" s="7" t="s">
        <v>391</v>
      </c>
      <c r="E80" s="7" t="s">
        <v>64</v>
      </c>
      <c r="F80" s="10" t="s">
        <v>267</v>
      </c>
      <c r="G80" s="10" t="s">
        <v>425</v>
      </c>
      <c r="H80" s="1" t="s">
        <v>426</v>
      </c>
      <c r="I80" s="1" t="s">
        <v>427</v>
      </c>
      <c r="J80" s="58" t="s">
        <v>428</v>
      </c>
      <c r="K80" s="22" t="s">
        <v>446</v>
      </c>
      <c r="L80" s="27">
        <v>45343</v>
      </c>
      <c r="M80" s="32">
        <v>30382</v>
      </c>
    </row>
    <row r="81" spans="1:13" x14ac:dyDescent="0.2">
      <c r="A81" s="21" t="s">
        <v>19</v>
      </c>
      <c r="B81" s="7" t="s">
        <v>40</v>
      </c>
      <c r="C81" s="7">
        <v>4</v>
      </c>
      <c r="D81" s="7" t="s">
        <v>364</v>
      </c>
      <c r="E81" s="7" t="s">
        <v>64</v>
      </c>
      <c r="F81" s="10" t="s">
        <v>267</v>
      </c>
      <c r="G81" s="10" t="s">
        <v>268</v>
      </c>
      <c r="H81" s="1" t="s">
        <v>269</v>
      </c>
      <c r="I81" s="1" t="s">
        <v>270</v>
      </c>
      <c r="J81" s="58" t="s">
        <v>271</v>
      </c>
      <c r="K81" s="22" t="s">
        <v>446</v>
      </c>
      <c r="L81" s="27">
        <v>33690</v>
      </c>
      <c r="M81" s="32">
        <v>22574</v>
      </c>
    </row>
    <row r="82" spans="1:13" x14ac:dyDescent="0.2">
      <c r="A82" s="21" t="s">
        <v>141</v>
      </c>
      <c r="B82" s="7" t="s">
        <v>144</v>
      </c>
      <c r="C82" s="7">
        <v>1</v>
      </c>
      <c r="D82" s="7" t="s">
        <v>392</v>
      </c>
      <c r="E82" s="7" t="s">
        <v>261</v>
      </c>
      <c r="F82" s="10" t="s">
        <v>262</v>
      </c>
      <c r="G82" s="10" t="s">
        <v>429</v>
      </c>
      <c r="H82" s="1" t="s">
        <v>430</v>
      </c>
      <c r="I82" s="1" t="s">
        <v>431</v>
      </c>
      <c r="J82" s="58" t="s">
        <v>432</v>
      </c>
      <c r="K82" s="22" t="s">
        <v>446</v>
      </c>
      <c r="L82" s="27">
        <v>42825</v>
      </c>
      <c r="M82" s="32">
        <v>28695</v>
      </c>
    </row>
    <row r="83" spans="1:13" x14ac:dyDescent="0.2">
      <c r="A83" s="21" t="s">
        <v>142</v>
      </c>
      <c r="B83" s="7" t="s">
        <v>145</v>
      </c>
      <c r="C83" s="7">
        <v>39</v>
      </c>
      <c r="D83" s="7" t="s">
        <v>365</v>
      </c>
      <c r="E83" s="7" t="s">
        <v>285</v>
      </c>
      <c r="F83" s="7" t="s">
        <v>286</v>
      </c>
      <c r="G83" s="7" t="s">
        <v>287</v>
      </c>
      <c r="H83" s="1" t="s">
        <v>288</v>
      </c>
      <c r="I83" s="1" t="s">
        <v>289</v>
      </c>
      <c r="J83" s="58" t="s">
        <v>290</v>
      </c>
      <c r="K83" s="22" t="s">
        <v>446</v>
      </c>
      <c r="L83" s="27">
        <v>1887</v>
      </c>
      <c r="M83" s="32">
        <v>1264</v>
      </c>
    </row>
    <row r="84" spans="1:13" x14ac:dyDescent="0.2">
      <c r="A84" s="21" t="s">
        <v>28</v>
      </c>
      <c r="B84" s="7" t="s">
        <v>49</v>
      </c>
      <c r="C84" s="7">
        <v>1</v>
      </c>
      <c r="D84" s="7" t="s">
        <v>366</v>
      </c>
      <c r="E84" s="7" t="s">
        <v>87</v>
      </c>
      <c r="F84" s="10" t="s">
        <v>183</v>
      </c>
      <c r="G84" s="10" t="s">
        <v>62</v>
      </c>
      <c r="H84" s="1" t="s">
        <v>63</v>
      </c>
      <c r="I84" s="1" t="s">
        <v>183</v>
      </c>
      <c r="J84" s="58" t="s">
        <v>184</v>
      </c>
      <c r="K84" s="22" t="s">
        <v>444</v>
      </c>
      <c r="L84" s="27">
        <v>3448</v>
      </c>
      <c r="M84" s="32">
        <v>2310</v>
      </c>
    </row>
    <row r="85" spans="1:13" x14ac:dyDescent="0.2">
      <c r="A85" s="21" t="s">
        <v>28</v>
      </c>
      <c r="B85" s="7" t="s">
        <v>49</v>
      </c>
      <c r="C85" s="7">
        <v>1</v>
      </c>
      <c r="D85" s="7" t="s">
        <v>367</v>
      </c>
      <c r="E85" s="7" t="s">
        <v>87</v>
      </c>
      <c r="F85" s="10" t="s">
        <v>88</v>
      </c>
      <c r="G85" s="10" t="s">
        <v>62</v>
      </c>
      <c r="H85" s="1" t="s">
        <v>63</v>
      </c>
      <c r="I85" s="1" t="s">
        <v>88</v>
      </c>
      <c r="J85" s="58" t="s">
        <v>89</v>
      </c>
      <c r="K85" s="22" t="s">
        <v>445</v>
      </c>
      <c r="L85" s="27">
        <v>3395</v>
      </c>
      <c r="M85" s="32">
        <v>2275</v>
      </c>
    </row>
    <row r="86" spans="1:13" x14ac:dyDescent="0.2">
      <c r="A86" s="21" t="s">
        <v>28</v>
      </c>
      <c r="B86" s="7" t="s">
        <v>49</v>
      </c>
      <c r="C86" s="7">
        <v>1</v>
      </c>
      <c r="D86" s="7" t="s">
        <v>368</v>
      </c>
      <c r="E86" s="7" t="s">
        <v>87</v>
      </c>
      <c r="F86" s="7" t="s">
        <v>172</v>
      </c>
      <c r="G86" s="7" t="s">
        <v>62</v>
      </c>
      <c r="H86" s="1" t="s">
        <v>63</v>
      </c>
      <c r="I86" s="1" t="s">
        <v>172</v>
      </c>
      <c r="J86" s="58" t="s">
        <v>173</v>
      </c>
      <c r="K86" s="22" t="s">
        <v>445</v>
      </c>
      <c r="L86" s="27">
        <v>14383</v>
      </c>
      <c r="M86" s="32">
        <v>9637</v>
      </c>
    </row>
    <row r="87" spans="1:13" x14ac:dyDescent="0.2">
      <c r="A87" s="21" t="s">
        <v>28</v>
      </c>
      <c r="B87" s="7" t="s">
        <v>49</v>
      </c>
      <c r="C87" s="7">
        <v>1</v>
      </c>
      <c r="D87" s="7" t="s">
        <v>393</v>
      </c>
      <c r="E87" s="7" t="s">
        <v>87</v>
      </c>
      <c r="F87" s="10" t="s">
        <v>433</v>
      </c>
      <c r="G87" s="10" t="s">
        <v>62</v>
      </c>
      <c r="H87" s="1" t="s">
        <v>63</v>
      </c>
      <c r="I87" s="1" t="s">
        <v>433</v>
      </c>
      <c r="J87" s="58" t="s">
        <v>434</v>
      </c>
      <c r="K87" s="22" t="s">
        <v>445</v>
      </c>
      <c r="L87" s="27">
        <v>43924</v>
      </c>
      <c r="M87" s="32">
        <v>29431</v>
      </c>
    </row>
    <row r="88" spans="1:13" x14ac:dyDescent="0.2">
      <c r="A88" s="21" t="s">
        <v>28</v>
      </c>
      <c r="B88" s="7" t="s">
        <v>49</v>
      </c>
      <c r="C88" s="7">
        <v>1</v>
      </c>
      <c r="D88" s="7" t="s">
        <v>369</v>
      </c>
      <c r="E88" s="7" t="s">
        <v>87</v>
      </c>
      <c r="F88" s="10" t="s">
        <v>183</v>
      </c>
      <c r="G88" s="10" t="s">
        <v>276</v>
      </c>
      <c r="H88" s="1" t="s">
        <v>277</v>
      </c>
      <c r="I88" s="1" t="s">
        <v>278</v>
      </c>
      <c r="J88" s="58" t="s">
        <v>279</v>
      </c>
      <c r="K88" s="22" t="s">
        <v>446</v>
      </c>
      <c r="L88" s="27">
        <v>6478</v>
      </c>
      <c r="M88" s="32">
        <v>4340</v>
      </c>
    </row>
    <row r="89" spans="1:13" x14ac:dyDescent="0.2">
      <c r="A89" s="21" t="s">
        <v>24</v>
      </c>
      <c r="B89" s="7" t="s">
        <v>45</v>
      </c>
      <c r="C89" s="7">
        <v>1</v>
      </c>
      <c r="D89" s="7" t="s">
        <v>370</v>
      </c>
      <c r="E89" s="7" t="s">
        <v>79</v>
      </c>
      <c r="F89" s="10" t="s">
        <v>185</v>
      </c>
      <c r="G89" s="10" t="s">
        <v>62</v>
      </c>
      <c r="H89" s="1" t="s">
        <v>63</v>
      </c>
      <c r="I89" s="1" t="s">
        <v>185</v>
      </c>
      <c r="J89" s="58" t="s">
        <v>186</v>
      </c>
      <c r="K89" s="22" t="s">
        <v>444</v>
      </c>
      <c r="L89" s="27">
        <v>7433</v>
      </c>
      <c r="M89" s="32">
        <v>4980</v>
      </c>
    </row>
    <row r="90" spans="1:13" x14ac:dyDescent="0.2">
      <c r="A90" s="21" t="s">
        <v>24</v>
      </c>
      <c r="B90" s="7" t="s">
        <v>45</v>
      </c>
      <c r="C90" s="7">
        <v>1</v>
      </c>
      <c r="D90" s="7" t="s">
        <v>394</v>
      </c>
      <c r="E90" s="7" t="s">
        <v>79</v>
      </c>
      <c r="F90" s="10" t="s">
        <v>435</v>
      </c>
      <c r="G90" s="10" t="s">
        <v>62</v>
      </c>
      <c r="H90" s="1" t="s">
        <v>63</v>
      </c>
      <c r="I90" s="1" t="s">
        <v>435</v>
      </c>
      <c r="J90" s="58" t="s">
        <v>436</v>
      </c>
      <c r="K90" s="22" t="s">
        <v>445</v>
      </c>
      <c r="L90" s="27">
        <v>97069</v>
      </c>
      <c r="M90" s="32">
        <v>65041</v>
      </c>
    </row>
    <row r="91" spans="1:13" x14ac:dyDescent="0.2">
      <c r="A91" s="21" t="s">
        <v>24</v>
      </c>
      <c r="B91" s="7" t="s">
        <v>45</v>
      </c>
      <c r="C91" s="7">
        <v>1</v>
      </c>
      <c r="D91" s="7" t="s">
        <v>371</v>
      </c>
      <c r="E91" s="7" t="s">
        <v>79</v>
      </c>
      <c r="F91" s="7" t="s">
        <v>185</v>
      </c>
      <c r="G91" s="7" t="s">
        <v>198</v>
      </c>
      <c r="H91" s="1" t="s">
        <v>199</v>
      </c>
      <c r="I91" s="1" t="s">
        <v>200</v>
      </c>
      <c r="J91" s="58" t="s">
        <v>201</v>
      </c>
      <c r="K91" s="22" t="s">
        <v>446</v>
      </c>
      <c r="L91" s="27">
        <v>6449</v>
      </c>
      <c r="M91" s="32">
        <v>4321</v>
      </c>
    </row>
    <row r="92" spans="1:13" x14ac:dyDescent="0.2">
      <c r="A92" s="21" t="s">
        <v>469</v>
      </c>
      <c r="B92" s="7" t="s">
        <v>470</v>
      </c>
      <c r="C92" s="7">
        <v>22</v>
      </c>
      <c r="D92" s="7" t="s">
        <v>471</v>
      </c>
      <c r="E92" s="7" t="s">
        <v>473</v>
      </c>
      <c r="F92" s="7" t="s">
        <v>474</v>
      </c>
      <c r="G92" s="7" t="s">
        <v>62</v>
      </c>
      <c r="H92" s="7" t="s">
        <v>63</v>
      </c>
      <c r="I92" s="7" t="s">
        <v>474</v>
      </c>
      <c r="J92" s="57" t="s">
        <v>476</v>
      </c>
      <c r="K92" s="31" t="s">
        <v>445</v>
      </c>
      <c r="L92" s="27">
        <v>17679</v>
      </c>
      <c r="M92" s="32">
        <v>17679</v>
      </c>
    </row>
    <row r="93" spans="1:13" x14ac:dyDescent="0.2">
      <c r="A93" s="21" t="s">
        <v>25</v>
      </c>
      <c r="B93" s="7" t="s">
        <v>46</v>
      </c>
      <c r="C93" s="7">
        <v>1</v>
      </c>
      <c r="D93" s="7" t="s">
        <v>372</v>
      </c>
      <c r="E93" s="7" t="s">
        <v>80</v>
      </c>
      <c r="F93" s="10" t="s">
        <v>81</v>
      </c>
      <c r="G93" s="10" t="s">
        <v>62</v>
      </c>
      <c r="H93" s="1" t="s">
        <v>63</v>
      </c>
      <c r="I93" s="1" t="s">
        <v>81</v>
      </c>
      <c r="J93" s="58" t="s">
        <v>82</v>
      </c>
      <c r="K93" s="22" t="s">
        <v>445</v>
      </c>
      <c r="L93" s="27">
        <v>202282</v>
      </c>
      <c r="M93" s="32">
        <v>135538</v>
      </c>
    </row>
    <row r="94" spans="1:13" x14ac:dyDescent="0.2">
      <c r="A94" s="21" t="s">
        <v>25</v>
      </c>
      <c r="B94" s="7" t="s">
        <v>46</v>
      </c>
      <c r="C94" s="7">
        <v>1</v>
      </c>
      <c r="D94" s="7" t="s">
        <v>395</v>
      </c>
      <c r="E94" s="7" t="s">
        <v>80</v>
      </c>
      <c r="F94" s="10" t="s">
        <v>437</v>
      </c>
      <c r="G94" s="10" t="s">
        <v>62</v>
      </c>
      <c r="H94" s="1" t="s">
        <v>63</v>
      </c>
      <c r="I94" s="1" t="s">
        <v>437</v>
      </c>
      <c r="J94" s="58" t="s">
        <v>438</v>
      </c>
      <c r="K94" s="22" t="s">
        <v>445</v>
      </c>
      <c r="L94" s="27">
        <v>72609</v>
      </c>
      <c r="M94" s="32">
        <v>48651</v>
      </c>
    </row>
    <row r="95" spans="1:13" x14ac:dyDescent="0.2">
      <c r="A95" s="21" t="s">
        <v>25</v>
      </c>
      <c r="B95" s="7" t="s">
        <v>46</v>
      </c>
      <c r="C95" s="7">
        <v>1</v>
      </c>
      <c r="D95" s="7" t="s">
        <v>373</v>
      </c>
      <c r="E95" s="7" t="s">
        <v>80</v>
      </c>
      <c r="F95" s="10" t="s">
        <v>104</v>
      </c>
      <c r="G95" s="10" t="s">
        <v>62</v>
      </c>
      <c r="H95" s="1" t="s">
        <v>63</v>
      </c>
      <c r="I95" s="1" t="s">
        <v>104</v>
      </c>
      <c r="J95" s="58" t="s">
        <v>105</v>
      </c>
      <c r="K95" s="22" t="s">
        <v>445</v>
      </c>
      <c r="L95" s="27">
        <v>19735</v>
      </c>
      <c r="M95" s="32">
        <v>13223</v>
      </c>
    </row>
    <row r="96" spans="1:13" x14ac:dyDescent="0.2">
      <c r="A96" s="21" t="s">
        <v>25</v>
      </c>
      <c r="B96" s="7" t="s">
        <v>46</v>
      </c>
      <c r="C96" s="7">
        <v>1</v>
      </c>
      <c r="D96" s="7" t="s">
        <v>374</v>
      </c>
      <c r="E96" s="7" t="s">
        <v>80</v>
      </c>
      <c r="F96" s="7" t="s">
        <v>154</v>
      </c>
      <c r="G96" s="7" t="s">
        <v>62</v>
      </c>
      <c r="H96" s="1" t="s">
        <v>63</v>
      </c>
      <c r="I96" s="1" t="s">
        <v>154</v>
      </c>
      <c r="J96" s="58" t="s">
        <v>155</v>
      </c>
      <c r="K96" s="22" t="s">
        <v>445</v>
      </c>
      <c r="L96" s="27">
        <v>45332</v>
      </c>
      <c r="M96" s="32">
        <v>30374</v>
      </c>
    </row>
    <row r="97" spans="1:13" x14ac:dyDescent="0.2">
      <c r="A97" s="21" t="s">
        <v>25</v>
      </c>
      <c r="B97" s="7" t="s">
        <v>46</v>
      </c>
      <c r="C97" s="7">
        <v>1</v>
      </c>
      <c r="D97" s="7" t="s">
        <v>396</v>
      </c>
      <c r="E97" s="7" t="s">
        <v>80</v>
      </c>
      <c r="F97" s="10" t="s">
        <v>439</v>
      </c>
      <c r="G97" s="10" t="s">
        <v>62</v>
      </c>
      <c r="H97" s="1" t="s">
        <v>63</v>
      </c>
      <c r="I97" s="1" t="s">
        <v>439</v>
      </c>
      <c r="J97" s="58" t="s">
        <v>440</v>
      </c>
      <c r="K97" s="22" t="s">
        <v>445</v>
      </c>
      <c r="L97" s="27">
        <v>25787</v>
      </c>
      <c r="M97" s="32">
        <v>17278</v>
      </c>
    </row>
    <row r="98" spans="1:13" x14ac:dyDescent="0.2">
      <c r="A98" s="21" t="s">
        <v>25</v>
      </c>
      <c r="B98" s="7" t="s">
        <v>46</v>
      </c>
      <c r="C98" s="7">
        <v>1</v>
      </c>
      <c r="D98" s="7" t="s">
        <v>397</v>
      </c>
      <c r="E98" s="7" t="s">
        <v>80</v>
      </c>
      <c r="F98" s="7" t="s">
        <v>441</v>
      </c>
      <c r="G98" s="7" t="s">
        <v>62</v>
      </c>
      <c r="H98" s="7" t="s">
        <v>63</v>
      </c>
      <c r="I98" s="7" t="s">
        <v>441</v>
      </c>
      <c r="J98" s="57" t="s">
        <v>442</v>
      </c>
      <c r="K98" s="31" t="s">
        <v>445</v>
      </c>
      <c r="L98" s="27">
        <v>38409</v>
      </c>
      <c r="M98" s="32">
        <v>25736</v>
      </c>
    </row>
    <row r="99" spans="1:13" x14ac:dyDescent="0.2">
      <c r="A99" s="21" t="s">
        <v>25</v>
      </c>
      <c r="B99" s="7" t="s">
        <v>46</v>
      </c>
      <c r="C99" s="7">
        <v>1</v>
      </c>
      <c r="D99" s="7" t="s">
        <v>375</v>
      </c>
      <c r="E99" s="7" t="s">
        <v>80</v>
      </c>
      <c r="F99" s="10" t="s">
        <v>302</v>
      </c>
      <c r="G99" s="10" t="s">
        <v>62</v>
      </c>
      <c r="H99" s="1" t="s">
        <v>63</v>
      </c>
      <c r="I99" s="1" t="s">
        <v>302</v>
      </c>
      <c r="J99" s="58" t="s">
        <v>303</v>
      </c>
      <c r="K99" s="22" t="s">
        <v>445</v>
      </c>
      <c r="L99" s="27">
        <v>20265</v>
      </c>
      <c r="M99" s="32">
        <v>13578</v>
      </c>
    </row>
    <row r="100" spans="1:13" x14ac:dyDescent="0.2">
      <c r="A100" s="21" t="s">
        <v>25</v>
      </c>
      <c r="B100" s="7" t="s">
        <v>46</v>
      </c>
      <c r="C100" s="7">
        <v>1</v>
      </c>
      <c r="D100" s="7" t="s">
        <v>376</v>
      </c>
      <c r="E100" s="7" t="s">
        <v>80</v>
      </c>
      <c r="F100" s="10" t="s">
        <v>84</v>
      </c>
      <c r="G100" s="10" t="s">
        <v>62</v>
      </c>
      <c r="H100" s="1" t="s">
        <v>63</v>
      </c>
      <c r="I100" s="1" t="s">
        <v>84</v>
      </c>
      <c r="J100" s="58" t="s">
        <v>85</v>
      </c>
      <c r="K100" s="22" t="s">
        <v>445</v>
      </c>
      <c r="L100" s="27">
        <v>315286</v>
      </c>
      <c r="M100" s="32">
        <v>211257</v>
      </c>
    </row>
    <row r="101" spans="1:13" x14ac:dyDescent="0.2">
      <c r="A101" s="39" t="s">
        <v>33</v>
      </c>
      <c r="B101" s="40" t="s">
        <v>54</v>
      </c>
      <c r="C101" s="40">
        <v>29</v>
      </c>
      <c r="D101" s="40" t="s">
        <v>377</v>
      </c>
      <c r="E101" s="40" t="s">
        <v>101</v>
      </c>
      <c r="F101" s="45" t="s">
        <v>187</v>
      </c>
      <c r="G101" s="45" t="s">
        <v>62</v>
      </c>
      <c r="H101" s="43" t="s">
        <v>63</v>
      </c>
      <c r="I101" s="43" t="s">
        <v>187</v>
      </c>
      <c r="J101" s="62" t="s">
        <v>188</v>
      </c>
      <c r="K101" s="44" t="s">
        <v>444</v>
      </c>
      <c r="L101" s="41">
        <v>3799</v>
      </c>
      <c r="M101" s="42">
        <v>2545</v>
      </c>
    </row>
    <row r="102" spans="1:13" ht="15.75" x14ac:dyDescent="0.25">
      <c r="A102" s="55" t="s">
        <v>12</v>
      </c>
      <c r="B102" s="56"/>
      <c r="C102" s="56"/>
      <c r="D102" s="56"/>
      <c r="E102" s="56"/>
      <c r="F102" s="56"/>
      <c r="G102" s="56"/>
      <c r="H102" s="56"/>
      <c r="I102" s="56"/>
      <c r="J102" s="50"/>
      <c r="K102" s="50"/>
      <c r="L102" s="49">
        <f>SUBTOTAL(109, Table13[2025–26
Final Allocation])</f>
        <v>5506502</v>
      </c>
      <c r="M102" s="49">
        <f>SUBTOTAL(109, Table13[2nd
Apportionment])</f>
        <v>3701363</v>
      </c>
    </row>
    <row r="103" spans="1:13" x14ac:dyDescent="0.2">
      <c r="A103" s="12" t="s">
        <v>1</v>
      </c>
    </row>
    <row r="104" spans="1:13" x14ac:dyDescent="0.2">
      <c r="A104" s="12" t="s">
        <v>2</v>
      </c>
    </row>
    <row r="105" spans="1:13" x14ac:dyDescent="0.2">
      <c r="A105" s="36" t="s">
        <v>481</v>
      </c>
      <c r="J105" t="s">
        <v>11</v>
      </c>
      <c r="M105" t="s">
        <v>11</v>
      </c>
    </row>
    <row r="106" spans="1:13" x14ac:dyDescent="0.2">
      <c r="M106" t="s">
        <v>11</v>
      </c>
    </row>
  </sheetData>
  <conditionalFormatting sqref="A103:A104">
    <cfRule type="colorScale" priority="5">
      <colorScale>
        <cfvo type="min"/>
        <cfvo type="max"/>
        <color rgb="FFFF7128"/>
        <color rgb="FFFFEF9C"/>
      </colorScale>
    </cfRule>
  </conditionalFormatting>
  <conditionalFormatting sqref="A105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scale="40" fitToHeight="0" orientation="landscape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3"/>
  <sheetViews>
    <sheetView zoomScaleNormal="100" workbookViewId="0"/>
  </sheetViews>
  <sheetFormatPr defaultRowHeight="15" x14ac:dyDescent="0.2"/>
  <cols>
    <col min="1" max="1" width="10.77734375" customWidth="1"/>
    <col min="2" max="2" width="20.77734375" customWidth="1"/>
    <col min="3" max="3" width="28.44140625" customWidth="1"/>
    <col min="4" max="4" width="20.21875" customWidth="1"/>
    <col min="5" max="5" width="12.44140625" customWidth="1"/>
  </cols>
  <sheetData>
    <row r="1" spans="1:5" ht="23.25" x14ac:dyDescent="0.35">
      <c r="A1" s="24" t="s">
        <v>483</v>
      </c>
      <c r="B1" s="6"/>
      <c r="C1" s="4"/>
      <c r="D1" s="4"/>
    </row>
    <row r="2" spans="1:5" ht="20.25" x14ac:dyDescent="0.3">
      <c r="A2" s="53" t="s">
        <v>14</v>
      </c>
      <c r="B2" s="6"/>
      <c r="C2" s="4"/>
      <c r="D2" s="4"/>
    </row>
    <row r="3" spans="1:5" ht="18" x14ac:dyDescent="0.25">
      <c r="A3" s="54" t="s">
        <v>15</v>
      </c>
      <c r="B3" s="6"/>
      <c r="C3" s="4"/>
      <c r="D3" s="4"/>
    </row>
    <row r="4" spans="1:5" s="30" customFormat="1" ht="16.5" thickBot="1" x14ac:dyDescent="0.3">
      <c r="A4" s="8" t="s">
        <v>447</v>
      </c>
      <c r="B4" s="28"/>
      <c r="C4" s="33"/>
      <c r="D4" s="29"/>
    </row>
    <row r="5" spans="1:5" ht="33" thickTop="1" thickBot="1" x14ac:dyDescent="0.3">
      <c r="A5" s="17" t="s">
        <v>9</v>
      </c>
      <c r="B5" s="18" t="s">
        <v>8</v>
      </c>
      <c r="C5" s="17" t="s">
        <v>13</v>
      </c>
      <c r="D5" s="19" t="s">
        <v>10</v>
      </c>
      <c r="E5" s="47" t="s">
        <v>484</v>
      </c>
    </row>
    <row r="6" spans="1:5" ht="15.75" thickTop="1" x14ac:dyDescent="0.2">
      <c r="A6" s="5" t="s">
        <v>398</v>
      </c>
      <c r="B6" s="13" t="s">
        <v>378</v>
      </c>
      <c r="C6" s="5" t="s">
        <v>482</v>
      </c>
      <c r="D6" s="25">
        <v>880</v>
      </c>
      <c r="E6" s="5" t="s">
        <v>485</v>
      </c>
    </row>
    <row r="7" spans="1:5" x14ac:dyDescent="0.2">
      <c r="A7" s="5" t="s">
        <v>97</v>
      </c>
      <c r="B7" s="13" t="s">
        <v>31</v>
      </c>
      <c r="C7" s="5" t="s">
        <v>482</v>
      </c>
      <c r="D7" s="25">
        <v>257337</v>
      </c>
      <c r="E7" s="5" t="s">
        <v>486</v>
      </c>
    </row>
    <row r="8" spans="1:5" x14ac:dyDescent="0.2">
      <c r="A8" s="5" t="s">
        <v>83</v>
      </c>
      <c r="B8" s="13" t="s">
        <v>26</v>
      </c>
      <c r="C8" s="5" t="s">
        <v>482</v>
      </c>
      <c r="D8" s="25">
        <v>25026</v>
      </c>
      <c r="E8" s="5" t="s">
        <v>487</v>
      </c>
    </row>
    <row r="9" spans="1:5" x14ac:dyDescent="0.2">
      <c r="A9" s="5" t="s">
        <v>70</v>
      </c>
      <c r="B9" s="13" t="s">
        <v>21</v>
      </c>
      <c r="C9" s="5" t="s">
        <v>482</v>
      </c>
      <c r="D9" s="25">
        <v>274348</v>
      </c>
      <c r="E9" s="46" t="s">
        <v>488</v>
      </c>
    </row>
    <row r="10" spans="1:5" x14ac:dyDescent="0.2">
      <c r="A10" s="5" t="s">
        <v>176</v>
      </c>
      <c r="B10" s="13" t="s">
        <v>140</v>
      </c>
      <c r="C10" s="5" t="s">
        <v>482</v>
      </c>
      <c r="D10" s="25">
        <v>41814</v>
      </c>
      <c r="E10" s="46" t="s">
        <v>489</v>
      </c>
    </row>
    <row r="11" spans="1:5" x14ac:dyDescent="0.2">
      <c r="A11" s="5" t="s">
        <v>60</v>
      </c>
      <c r="B11" s="13" t="s">
        <v>18</v>
      </c>
      <c r="C11" s="5" t="s">
        <v>482</v>
      </c>
      <c r="D11" s="25">
        <v>109306</v>
      </c>
      <c r="E11" s="46" t="s">
        <v>490</v>
      </c>
    </row>
    <row r="12" spans="1:5" x14ac:dyDescent="0.2">
      <c r="A12" s="5" t="s">
        <v>67</v>
      </c>
      <c r="B12" s="13" t="s">
        <v>20</v>
      </c>
      <c r="C12" s="5" t="s">
        <v>482</v>
      </c>
      <c r="D12" s="25">
        <v>68151</v>
      </c>
      <c r="E12" s="46" t="s">
        <v>491</v>
      </c>
    </row>
    <row r="13" spans="1:5" x14ac:dyDescent="0.2">
      <c r="A13" s="5" t="s">
        <v>90</v>
      </c>
      <c r="B13" s="13" t="s">
        <v>29</v>
      </c>
      <c r="C13" s="5" t="s">
        <v>482</v>
      </c>
      <c r="D13" s="25">
        <v>882767</v>
      </c>
      <c r="E13" s="46" t="s">
        <v>492</v>
      </c>
    </row>
    <row r="14" spans="1:5" x14ac:dyDescent="0.2">
      <c r="A14" s="5" t="s">
        <v>76</v>
      </c>
      <c r="B14" s="13" t="s">
        <v>23</v>
      </c>
      <c r="C14" s="5" t="s">
        <v>482</v>
      </c>
      <c r="D14" s="25">
        <v>212361</v>
      </c>
      <c r="E14" s="46" t="s">
        <v>493</v>
      </c>
    </row>
    <row r="15" spans="1:5" x14ac:dyDescent="0.2">
      <c r="A15" s="5" t="s">
        <v>106</v>
      </c>
      <c r="B15" s="13" t="s">
        <v>34</v>
      </c>
      <c r="C15" s="5" t="s">
        <v>482</v>
      </c>
      <c r="D15" s="25">
        <v>169928</v>
      </c>
      <c r="E15" s="46" t="s">
        <v>494</v>
      </c>
    </row>
    <row r="16" spans="1:5" x14ac:dyDescent="0.2">
      <c r="A16" s="5" t="s">
        <v>134</v>
      </c>
      <c r="B16" s="13" t="s">
        <v>38</v>
      </c>
      <c r="C16" s="5" t="s">
        <v>482</v>
      </c>
      <c r="D16" s="25">
        <v>5731</v>
      </c>
      <c r="E16" s="46" t="s">
        <v>495</v>
      </c>
    </row>
    <row r="17" spans="1:5" x14ac:dyDescent="0.2">
      <c r="A17" s="5" t="s">
        <v>416</v>
      </c>
      <c r="B17" s="13" t="s">
        <v>380</v>
      </c>
      <c r="C17" s="5" t="s">
        <v>482</v>
      </c>
      <c r="D17" s="25">
        <v>129417</v>
      </c>
      <c r="E17" s="46" t="s">
        <v>496</v>
      </c>
    </row>
    <row r="18" spans="1:5" x14ac:dyDescent="0.2">
      <c r="A18" s="5" t="s">
        <v>73</v>
      </c>
      <c r="B18" s="13" t="s">
        <v>22</v>
      </c>
      <c r="C18" s="5" t="s">
        <v>482</v>
      </c>
      <c r="D18" s="25">
        <v>76481</v>
      </c>
      <c r="E18" s="46" t="s">
        <v>497</v>
      </c>
    </row>
    <row r="19" spans="1:5" x14ac:dyDescent="0.2">
      <c r="A19" s="5" t="s">
        <v>115</v>
      </c>
      <c r="B19" s="13" t="s">
        <v>35</v>
      </c>
      <c r="C19" s="5" t="s">
        <v>482</v>
      </c>
      <c r="D19" s="25">
        <v>56344</v>
      </c>
      <c r="E19" s="46" t="s">
        <v>498</v>
      </c>
    </row>
    <row r="20" spans="1:5" x14ac:dyDescent="0.2">
      <c r="A20" s="5" t="s">
        <v>94</v>
      </c>
      <c r="B20" s="13" t="s">
        <v>30</v>
      </c>
      <c r="C20" s="5" t="s">
        <v>482</v>
      </c>
      <c r="D20" s="25">
        <v>34009</v>
      </c>
      <c r="E20" s="46" t="s">
        <v>499</v>
      </c>
    </row>
    <row r="21" spans="1:5" x14ac:dyDescent="0.2">
      <c r="A21" s="5" t="s">
        <v>86</v>
      </c>
      <c r="B21" s="13" t="s">
        <v>27</v>
      </c>
      <c r="C21" s="5" t="s">
        <v>482</v>
      </c>
      <c r="D21" s="25">
        <v>134697</v>
      </c>
      <c r="E21" s="46" t="s">
        <v>500</v>
      </c>
    </row>
    <row r="22" spans="1:5" x14ac:dyDescent="0.2">
      <c r="A22" s="5" t="s">
        <v>120</v>
      </c>
      <c r="B22" s="13" t="s">
        <v>36</v>
      </c>
      <c r="C22" s="5" t="s">
        <v>482</v>
      </c>
      <c r="D22" s="25">
        <v>27691</v>
      </c>
      <c r="E22" s="46" t="s">
        <v>501</v>
      </c>
    </row>
    <row r="23" spans="1:5" x14ac:dyDescent="0.2">
      <c r="A23" s="5" t="s">
        <v>98</v>
      </c>
      <c r="B23" s="13" t="s">
        <v>32</v>
      </c>
      <c r="C23" s="5" t="s">
        <v>482</v>
      </c>
      <c r="D23" s="25">
        <v>118316</v>
      </c>
      <c r="E23" s="46" t="s">
        <v>502</v>
      </c>
    </row>
    <row r="24" spans="1:5" x14ac:dyDescent="0.2">
      <c r="A24" s="5" t="s">
        <v>125</v>
      </c>
      <c r="B24" s="13" t="s">
        <v>37</v>
      </c>
      <c r="C24" s="5" t="s">
        <v>482</v>
      </c>
      <c r="D24" s="25">
        <v>6609</v>
      </c>
      <c r="E24" s="46" t="s">
        <v>503</v>
      </c>
    </row>
    <row r="25" spans="1:5" x14ac:dyDescent="0.2">
      <c r="A25" s="5" t="s">
        <v>463</v>
      </c>
      <c r="B25" s="13" t="s">
        <v>460</v>
      </c>
      <c r="C25" s="5" t="s">
        <v>482</v>
      </c>
      <c r="D25" s="25">
        <v>18909</v>
      </c>
      <c r="E25" s="46" t="s">
        <v>504</v>
      </c>
    </row>
    <row r="26" spans="1:5" x14ac:dyDescent="0.2">
      <c r="A26" s="5" t="s">
        <v>64</v>
      </c>
      <c r="B26" s="13" t="s">
        <v>19</v>
      </c>
      <c r="C26" s="5" t="s">
        <v>482</v>
      </c>
      <c r="D26" s="25">
        <v>383088</v>
      </c>
      <c r="E26" s="46" t="s">
        <v>505</v>
      </c>
    </row>
    <row r="27" spans="1:5" x14ac:dyDescent="0.2">
      <c r="A27" s="5" t="s">
        <v>261</v>
      </c>
      <c r="B27" s="13" t="s">
        <v>141</v>
      </c>
      <c r="C27" s="5" t="s">
        <v>482</v>
      </c>
      <c r="D27" s="25">
        <v>28695</v>
      </c>
      <c r="E27" s="46" t="s">
        <v>506</v>
      </c>
    </row>
    <row r="28" spans="1:5" x14ac:dyDescent="0.2">
      <c r="A28" s="5" t="s">
        <v>285</v>
      </c>
      <c r="B28" s="13" t="s">
        <v>142</v>
      </c>
      <c r="C28" s="5" t="s">
        <v>482</v>
      </c>
      <c r="D28" s="25">
        <v>1264</v>
      </c>
      <c r="E28" s="46" t="s">
        <v>507</v>
      </c>
    </row>
    <row r="29" spans="1:5" x14ac:dyDescent="0.2">
      <c r="A29" s="5" t="s">
        <v>87</v>
      </c>
      <c r="B29" s="13" t="s">
        <v>28</v>
      </c>
      <c r="C29" s="5" t="s">
        <v>482</v>
      </c>
      <c r="D29" s="25">
        <v>47993</v>
      </c>
      <c r="E29" s="46" t="s">
        <v>508</v>
      </c>
    </row>
    <row r="30" spans="1:5" x14ac:dyDescent="0.2">
      <c r="A30" s="5" t="s">
        <v>79</v>
      </c>
      <c r="B30" s="13" t="s">
        <v>24</v>
      </c>
      <c r="C30" s="5" t="s">
        <v>482</v>
      </c>
      <c r="D30" s="25">
        <v>74342</v>
      </c>
      <c r="E30" s="46" t="s">
        <v>509</v>
      </c>
    </row>
    <row r="31" spans="1:5" x14ac:dyDescent="0.2">
      <c r="A31" s="5" t="s">
        <v>473</v>
      </c>
      <c r="B31" s="13" t="s">
        <v>469</v>
      </c>
      <c r="C31" s="5" t="s">
        <v>482</v>
      </c>
      <c r="D31" s="25">
        <v>17679</v>
      </c>
      <c r="E31" s="46" t="s">
        <v>510</v>
      </c>
    </row>
    <row r="32" spans="1:5" x14ac:dyDescent="0.2">
      <c r="A32" s="5" t="s">
        <v>80</v>
      </c>
      <c r="B32" s="13" t="s">
        <v>25</v>
      </c>
      <c r="C32" s="5" t="s">
        <v>482</v>
      </c>
      <c r="D32" s="25">
        <v>495635</v>
      </c>
      <c r="E32" s="46" t="s">
        <v>511</v>
      </c>
    </row>
    <row r="33" spans="1:5" x14ac:dyDescent="0.2">
      <c r="A33" s="38" t="s">
        <v>101</v>
      </c>
      <c r="B33" s="20" t="s">
        <v>33</v>
      </c>
      <c r="C33" s="5" t="s">
        <v>482</v>
      </c>
      <c r="D33" s="26">
        <v>2545</v>
      </c>
      <c r="E33" s="5" t="s">
        <v>512</v>
      </c>
    </row>
    <row r="34" spans="1:5" ht="15.75" x14ac:dyDescent="0.25">
      <c r="A34" s="48" t="s">
        <v>12</v>
      </c>
      <c r="B34" s="48"/>
      <c r="C34" s="48" t="s">
        <v>11</v>
      </c>
      <c r="D34" s="49">
        <f>SUBTOTAL(109, Table134[County Total])</f>
        <v>3701363</v>
      </c>
      <c r="E34" s="50"/>
    </row>
    <row r="35" spans="1:5" x14ac:dyDescent="0.2">
      <c r="A35" s="2" t="s">
        <v>1</v>
      </c>
    </row>
    <row r="36" spans="1:5" x14ac:dyDescent="0.2">
      <c r="A36" s="2" t="s">
        <v>2</v>
      </c>
      <c r="D36" t="s">
        <v>11</v>
      </c>
    </row>
    <row r="37" spans="1:5" x14ac:dyDescent="0.2">
      <c r="A37" s="37" t="str">
        <f>'TitleV Appt02 - LEA 25-26'!A105</f>
        <v>June 2026</v>
      </c>
    </row>
    <row r="43" spans="1:5" x14ac:dyDescent="0.2">
      <c r="C43" t="s">
        <v>11</v>
      </c>
    </row>
  </sheetData>
  <phoneticPr fontId="16" type="noConversion"/>
  <conditionalFormatting sqref="A35:A36">
    <cfRule type="colorScale" priority="2">
      <colorScale>
        <cfvo type="min"/>
        <cfvo type="max"/>
        <color rgb="FFFF7128"/>
        <color rgb="FFFFEF9C"/>
      </colorScale>
    </cfRule>
  </conditionalFormatting>
  <conditionalFormatting sqref="A37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25" footer="0.25"/>
  <pageSetup scale="86" fitToHeight="0" orientation="portrait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TitleV Appt02 - LEA 25-26</vt:lpstr>
      <vt:lpstr>TitleV Appt02 - County 25-26</vt:lpstr>
      <vt:lpstr>'TitleV Appt02 - County 25-26'!Print_Area</vt:lpstr>
      <vt:lpstr>'TitleV Appt02 - LEA 25-26'!Print_Area</vt:lpstr>
      <vt:lpstr>'TitleV Appt02 - LEA 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Recip2-25: Title V, RLIS (CA Dept of Education)</dc:title>
  <dc:subject>Every Student Succeeds Act Title V, Part B, Subpart 2 Rural and Low-Income Schools program second apportionment schedule for fiscal year 2025-26.</dc:subject>
  <dc:creator/>
  <cp:lastModifiedBy/>
  <dcterms:created xsi:type="dcterms:W3CDTF">2026-06-30T16:51:08Z</dcterms:created>
  <dcterms:modified xsi:type="dcterms:W3CDTF">2026-06-30T21:08:03Z</dcterms:modified>
</cp:coreProperties>
</file>