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506" windowWidth="12120" windowHeight="9120" activeTab="0"/>
  </bookViews>
  <sheets>
    <sheet name="April 2010 Recert " sheetId="1" r:id="rId1"/>
  </sheets>
  <definedNames>
    <definedName name="2005_06_RE_CERTIFICATIO">#REF!</definedName>
    <definedName name="_xlnm.Print_Titles" localSheetId="0">'April 2010 Recert '!$1:$2</definedName>
  </definedNames>
  <calcPr fullCalcOnLoad="1"/>
</workbook>
</file>

<file path=xl/sharedStrings.xml><?xml version="1.0" encoding="utf-8"?>
<sst xmlns="http://schemas.openxmlformats.org/spreadsheetml/2006/main" count="128" uniqueCount="128">
  <si>
    <t>County Code</t>
  </si>
  <si>
    <t>STATE TOTALS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</si>
  <si>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</si>
  <si>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</si>
  <si>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</si>
  <si>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</si>
  <si>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</si>
  <si>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</si>
  <si>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</si>
  <si>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</si>
  <si>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</si>
  <si>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</si>
  <si>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</si>
  <si>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</si>
  <si>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</si>
  <si>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</si>
  <si>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</si>
  <si>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</si>
  <si>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</si>
  <si>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</si>
  <si>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</si>
  <si>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</si>
  <si>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</si>
  <si>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</si>
  <si>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</si>
  <si>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</si>
  <si>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</si>
  <si>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</si>
  <si>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</si>
  <si>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</si>
  <si>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</si>
  <si>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</si>
  <si>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</si>
  <si>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</si>
  <si>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</si>
  <si>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</si>
  <si>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</si>
  <si>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</si>
  <si>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</si>
  <si>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</si>
  <si>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</si>
  <si>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</si>
  <si>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</si>
  <si>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</si>
  <si>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</si>
  <si>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</si>
  <si>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</si>
  <si>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</si>
  <si>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</si>
  <si>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</si>
  <si>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</si>
  <si>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</si>
  <si>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</si>
  <si>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</si>
  <si>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</si>
  <si>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</si>
  <si>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</si>
  <si>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</si>
  <si>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</si>
  <si>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</si>
  <si>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County</t>
  </si>
  <si>
    <t xml:space="preserve">ALAMEDA </t>
  </si>
  <si>
    <t xml:space="preserve">ALPINE </t>
  </si>
  <si>
    <t xml:space="preserve">AMADOR </t>
  </si>
  <si>
    <t xml:space="preserve">BUTTE </t>
  </si>
  <si>
    <t>CALAVERAS</t>
  </si>
  <si>
    <t xml:space="preserve">COLUSA </t>
  </si>
  <si>
    <t xml:space="preserve">CONTRA COSTA </t>
  </si>
  <si>
    <t xml:space="preserve">DEL NORTE </t>
  </si>
  <si>
    <t>EL DORADO</t>
  </si>
  <si>
    <t xml:space="preserve">FRESNO </t>
  </si>
  <si>
    <t xml:space="preserve">GLENN </t>
  </si>
  <si>
    <t xml:space="preserve">HUMBOLDT </t>
  </si>
  <si>
    <t>IMPERIAL</t>
  </si>
  <si>
    <t xml:space="preserve">INYO </t>
  </si>
  <si>
    <t xml:space="preserve">KERN </t>
  </si>
  <si>
    <t xml:space="preserve">KINGS </t>
  </si>
  <si>
    <t>LAKE</t>
  </si>
  <si>
    <t xml:space="preserve">LASSEN </t>
  </si>
  <si>
    <t xml:space="preserve">LOS ANGELES </t>
  </si>
  <si>
    <t xml:space="preserve">MADERA </t>
  </si>
  <si>
    <t xml:space="preserve">MARIN </t>
  </si>
  <si>
    <t>MARIPOSA</t>
  </si>
  <si>
    <t xml:space="preserve">MENDOCINO </t>
  </si>
  <si>
    <t>MERCED</t>
  </si>
  <si>
    <t>MODOC</t>
  </si>
  <si>
    <t xml:space="preserve">MONO </t>
  </si>
  <si>
    <t>MONTEREY</t>
  </si>
  <si>
    <t xml:space="preserve">NAPA </t>
  </si>
  <si>
    <t xml:space="preserve">NEVADA </t>
  </si>
  <si>
    <t>ORANGE</t>
  </si>
  <si>
    <t xml:space="preserve">PLACER </t>
  </si>
  <si>
    <t xml:space="preserve">PLUMAS </t>
  </si>
  <si>
    <t>RIVERSIDE</t>
  </si>
  <si>
    <t xml:space="preserve">SACRAMENTO </t>
  </si>
  <si>
    <t>SAN BENITO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</si>
  <si>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</si>
  <si>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</si>
  <si>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</si>
  <si>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</si>
  <si>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</si>
  <si>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</si>
  <si>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</si>
  <si>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</si>
  <si>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>SANTA CRUZ</t>
  </si>
  <si>
    <t xml:space="preserve">SHASTA </t>
  </si>
  <si>
    <t xml:space="preserve">SIERRA </t>
  </si>
  <si>
    <t xml:space="preserve">SISKIYOU </t>
  </si>
  <si>
    <t xml:space="preserve">SOLANO </t>
  </si>
  <si>
    <t xml:space="preserve">SONOMA </t>
  </si>
  <si>
    <t xml:space="preserve">STANISLAUS </t>
  </si>
  <si>
    <t xml:space="preserve">SUTTER </t>
  </si>
  <si>
    <t>TEHAMA</t>
  </si>
  <si>
    <t xml:space="preserve">TRINITY </t>
  </si>
  <si>
    <t>TULARE</t>
  </si>
  <si>
    <t xml:space="preserve">TUOLUMNE </t>
  </si>
  <si>
    <t>VENTURA</t>
  </si>
  <si>
    <t xml:space="preserve">YOLO </t>
  </si>
  <si>
    <t>YUBA</t>
  </si>
  <si>
    <t>Home-to-School Transportation Apportionment</t>
  </si>
  <si>
    <t>Special Education Transportation Apportionment</t>
  </si>
  <si>
    <t>County Summary of the Special Purpose Apportionment
For the Pupil Transportation Program
Home-to-School (H/S) and Special Education (SD/OI)
April 2010 Certification
Fiscal Year 2009-10</t>
  </si>
  <si>
    <t>Total Deficited Apportionment Prior to SBX3 4 Overpayment Recovery</t>
  </si>
  <si>
    <t xml:space="preserve">SBX3 4 Overpayment Recovery </t>
  </si>
  <si>
    <t>Total Deficited Apportionment Net of Recovery</t>
  </si>
  <si>
    <t>California Department of Education</t>
  </si>
  <si>
    <t>School Fiscal Services Division</t>
  </si>
  <si>
    <t>April 20,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</si>
</sst>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"/>
    <numFmt numFmtId="166" formatCode="#,##0.00;[Red]#,##0.00"/>
    <numFmt numFmtId="167" formatCode="&quot;$&quot;#,##0.00;[Red]&quot;$&quot;#,##0.00"/>
    <numFmt numFmtId="168" formatCode="&quot;$&quot;#,##0"/>
    <numFmt numFmtId="169" formatCode="0.0"/>
    <numFmt numFmtId="170" formatCode="&quot;$&quot;#,##0;[Red]&quot;$&quot;#,##0"/>
    <numFmt numFmtId="171" formatCode="[$-409]h:mm:ss\ AM/PM"/>
    <numFmt numFmtId="172" formatCode="0_)"/>
    <numFmt numFmtId="173" formatCode="0.000"/>
    <numFmt numFmtId="174" formatCode="0.0000"/>
    <numFmt numFmtId="175" formatCode="#,##0.00000"/>
    <numFmt numFmtId="176" formatCode="&quot;$&quot;#,##0.00000"/>
    <numFmt numFmtId="177" formatCode="0.00_);[Red]\(0.00\)"/>
    <numFmt numFmtId="178" formatCode="&quot;$&quot;#,##0.0000_);[Red]\(&quot;$&quot;#,##0.0000\)"/>
    <numFmt numFmtId="179" formatCode="#,##0.0000"/>
    <numFmt numFmtId="180" formatCode="#,##0.0000000"/>
    <numFmt numFmtId="181" formatCode="#,##0.00000000"/>
    <numFmt numFmtId="182" formatCode="[$-409]dddd\,\ mmmm\ dd\,\ yyyy"/>
    <numFmt numFmtId="183" formatCode="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25" fillId="0" borderId="11" xfId="0" applyNumberFormat="1" applyFont="1" applyFill="1" applyBorder="1" applyAlignment="1" quotePrefix="1">
      <alignment horizontal="center" wrapText="1"/>
    </xf>
    <xf numFmtId="0" fontId="25" fillId="0" borderId="11" xfId="0" applyFont="1" applyFill="1" applyBorder="1" applyAlignment="1">
      <alignment horizontal="center" wrapText="1"/>
    </xf>
    <xf numFmtId="168" fontId="25" fillId="0" borderId="11" xfId="57" applyNumberFormat="1" applyFont="1" applyFill="1" applyBorder="1" applyAlignment="1">
      <alignment horizontal="center" wrapText="1"/>
      <protection/>
    </xf>
    <xf numFmtId="168" fontId="25" fillId="0" borderId="11" xfId="0" applyNumberFormat="1" applyFont="1" applyFill="1" applyBorder="1" applyAlignment="1">
      <alignment horizontal="center" wrapText="1"/>
    </xf>
    <xf numFmtId="8" fontId="25" fillId="0" borderId="11" xfId="0" applyNumberFormat="1" applyFont="1" applyFill="1" applyBorder="1" applyAlignment="1">
      <alignment horizontal="center" wrapText="1"/>
    </xf>
    <xf numFmtId="8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8" fontId="26" fillId="0" borderId="0" xfId="0" applyNumberFormat="1" applyFont="1" applyFill="1" applyBorder="1" applyAlignment="1">
      <alignment horizontal="left"/>
    </xf>
    <xf numFmtId="168" fontId="26" fillId="0" borderId="0" xfId="0" applyNumberFormat="1" applyFont="1" applyFill="1" applyBorder="1" applyAlignment="1">
      <alignment/>
    </xf>
    <xf numFmtId="168" fontId="26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/>
    </xf>
    <xf numFmtId="8" fontId="25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8" fontId="25" fillId="0" borderId="0" xfId="0" applyNumberFormat="1" applyFont="1" applyFill="1" applyBorder="1" applyAlignment="1" quotePrefix="1">
      <alignment horizontal="left"/>
    </xf>
    <xf numFmtId="168" fontId="25" fillId="0" borderId="0" xfId="0" applyNumberFormat="1" applyFont="1" applyFill="1" applyAlignment="1">
      <alignment/>
    </xf>
    <xf numFmtId="8" fontId="26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 quotePrefix="1">
      <alignment horizontal="center" wrapText="1"/>
    </xf>
    <xf numFmtId="0" fontId="25" fillId="0" borderId="0" xfId="0" applyFont="1" applyFill="1" applyBorder="1" applyAlignment="1" quotePrefix="1">
      <alignment horizontal="center" wrapText="1"/>
    </xf>
    <xf numFmtId="168" fontId="25" fillId="0" borderId="0" xfId="57" applyNumberFormat="1" applyFont="1" applyFill="1" applyBorder="1" applyAlignment="1">
      <alignment horizontal="center" wrapText="1"/>
      <protection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5_06_RE_CERTIFICATI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9.7109375" style="23" customWidth="1"/>
    <col min="2" max="2" width="22.421875" style="24" bestFit="1" customWidth="1"/>
    <col min="3" max="3" width="18.28125" style="12" bestFit="1" customWidth="1"/>
    <col min="4" max="4" width="19.421875" style="12" bestFit="1" customWidth="1"/>
    <col min="5" max="5" width="22.28125" style="12" customWidth="1"/>
    <col min="6" max="6" width="16.28125" style="11" customWidth="1"/>
    <col min="7" max="7" width="19.57421875" style="25" customWidth="1"/>
    <col min="8" max="16384" width="9.140625" style="2" customWidth="1"/>
  </cols>
  <sheetData>
    <row r="1" spans="1:7" ht="81.75" customHeight="1" thickBot="1">
      <c r="A1" s="1" t="s">
        <v>121</v>
      </c>
      <c r="B1" s="1"/>
      <c r="C1" s="1"/>
      <c r="D1" s="1"/>
      <c r="E1" s="1"/>
      <c r="F1" s="1"/>
      <c r="G1" s="1"/>
    </row>
    <row r="2" spans="1:7" s="8" customFormat="1" ht="80.25" thickBot="1" thickTop="1">
      <c r="A2" s="3" t="s">
        <v>0</v>
      </c>
      <c r="B2" s="4" t="s">
        <v>60</v>
      </c>
      <c r="C2" s="5" t="s">
        <v>119</v>
      </c>
      <c r="D2" s="5" t="s">
        <v>120</v>
      </c>
      <c r="E2" s="6" t="s">
        <v>122</v>
      </c>
      <c r="F2" s="6" t="s">
        <v>123</v>
      </c>
      <c r="G2" s="7" t="s">
        <v>124</v>
      </c>
    </row>
    <row r="3" spans="1:7" s="14" customFormat="1" ht="16.5" thickTop="1">
      <c r="A3" s="9" t="s">
        <v>2</v>
      </c>
      <c r="B3" s="10" t="s">
        <v>61</v>
      </c>
      <c r="C3" s="11">
        <v>7407015</v>
      </c>
      <c r="D3" s="11">
        <v>6967249</v>
      </c>
      <c r="E3" s="12">
        <f>C3+D3</f>
        <v>14374264</v>
      </c>
      <c r="F3" s="13"/>
      <c r="G3" s="11">
        <f>E3+F3</f>
        <v>14374264</v>
      </c>
    </row>
    <row r="4" spans="1:7" s="14" customFormat="1" ht="15.75">
      <c r="A4" s="9" t="s">
        <v>3</v>
      </c>
      <c r="B4" s="10" t="s">
        <v>62</v>
      </c>
      <c r="C4" s="11">
        <v>175574</v>
      </c>
      <c r="D4" s="11">
        <v>0</v>
      </c>
      <c r="E4" s="12">
        <f aca="true" t="shared" si="0" ref="E4:E60">C4+D4</f>
        <v>175574</v>
      </c>
      <c r="F4" s="11"/>
      <c r="G4" s="11">
        <f aca="true" t="shared" si="1" ref="G4:G60">E4+F4</f>
        <v>175574</v>
      </c>
    </row>
    <row r="5" spans="1:7" s="14" customFormat="1" ht="15.75">
      <c r="A5" s="9" t="s">
        <v>4</v>
      </c>
      <c r="B5" s="10" t="s">
        <v>63</v>
      </c>
      <c r="C5" s="11">
        <v>1223474</v>
      </c>
      <c r="D5" s="11">
        <v>211760</v>
      </c>
      <c r="E5" s="12">
        <f t="shared" si="0"/>
        <v>1435234</v>
      </c>
      <c r="F5" s="11"/>
      <c r="G5" s="11">
        <f t="shared" si="1"/>
        <v>1435234</v>
      </c>
    </row>
    <row r="6" spans="1:7" s="14" customFormat="1" ht="15.75">
      <c r="A6" s="9" t="s">
        <v>5</v>
      </c>
      <c r="B6" s="10" t="s">
        <v>64</v>
      </c>
      <c r="C6" s="11">
        <v>3174549</v>
      </c>
      <c r="D6" s="11">
        <v>229373</v>
      </c>
      <c r="E6" s="12">
        <f t="shared" si="0"/>
        <v>3403922</v>
      </c>
      <c r="F6" s="11"/>
      <c r="G6" s="11">
        <f t="shared" si="1"/>
        <v>3403922</v>
      </c>
    </row>
    <row r="7" spans="1:7" s="14" customFormat="1" ht="15.75">
      <c r="A7" s="9" t="s">
        <v>6</v>
      </c>
      <c r="B7" s="10" t="s">
        <v>65</v>
      </c>
      <c r="C7" s="11">
        <v>1548296</v>
      </c>
      <c r="D7" s="11">
        <v>260528</v>
      </c>
      <c r="E7" s="12">
        <f t="shared" si="0"/>
        <v>1808824</v>
      </c>
      <c r="F7" s="11">
        <v>-14798</v>
      </c>
      <c r="G7" s="11">
        <f t="shared" si="1"/>
        <v>1794026</v>
      </c>
    </row>
    <row r="8" spans="1:7" s="14" customFormat="1" ht="15.75">
      <c r="A8" s="9" t="s">
        <v>7</v>
      </c>
      <c r="B8" s="10" t="s">
        <v>66</v>
      </c>
      <c r="C8" s="11">
        <v>330528</v>
      </c>
      <c r="D8" s="11">
        <v>111209</v>
      </c>
      <c r="E8" s="12">
        <f t="shared" si="0"/>
        <v>441737</v>
      </c>
      <c r="F8" s="11"/>
      <c r="G8" s="11">
        <f t="shared" si="1"/>
        <v>441737</v>
      </c>
    </row>
    <row r="9" spans="1:7" s="14" customFormat="1" ht="15.75">
      <c r="A9" s="9" t="s">
        <v>8</v>
      </c>
      <c r="B9" s="10" t="s">
        <v>67</v>
      </c>
      <c r="C9" s="11">
        <v>2745763</v>
      </c>
      <c r="D9" s="11">
        <v>4609615</v>
      </c>
      <c r="E9" s="12">
        <f t="shared" si="0"/>
        <v>7355378</v>
      </c>
      <c r="F9" s="11"/>
      <c r="G9" s="11">
        <f t="shared" si="1"/>
        <v>7355378</v>
      </c>
    </row>
    <row r="10" spans="1:7" s="14" customFormat="1" ht="15.75">
      <c r="A10" s="9" t="s">
        <v>9</v>
      </c>
      <c r="B10" s="10" t="s">
        <v>68</v>
      </c>
      <c r="C10" s="11">
        <v>533883</v>
      </c>
      <c r="D10" s="11">
        <v>150767</v>
      </c>
      <c r="E10" s="12">
        <f t="shared" si="0"/>
        <v>684650</v>
      </c>
      <c r="F10" s="11"/>
      <c r="G10" s="11">
        <f t="shared" si="1"/>
        <v>684650</v>
      </c>
    </row>
    <row r="11" spans="1:7" s="14" customFormat="1" ht="15.75">
      <c r="A11" s="9" t="s">
        <v>10</v>
      </c>
      <c r="B11" s="10" t="s">
        <v>69</v>
      </c>
      <c r="C11" s="11">
        <v>5103405</v>
      </c>
      <c r="D11" s="11">
        <v>499026</v>
      </c>
      <c r="E11" s="12">
        <f t="shared" si="0"/>
        <v>5602431</v>
      </c>
      <c r="F11" s="11">
        <v>-2016</v>
      </c>
      <c r="G11" s="11">
        <f t="shared" si="1"/>
        <v>5600415</v>
      </c>
    </row>
    <row r="12" spans="1:7" s="14" customFormat="1" ht="15.75">
      <c r="A12" s="9" t="s">
        <v>11</v>
      </c>
      <c r="B12" s="10" t="s">
        <v>70</v>
      </c>
      <c r="C12" s="11">
        <v>16912728</v>
      </c>
      <c r="D12" s="11">
        <v>2544628</v>
      </c>
      <c r="E12" s="12">
        <f t="shared" si="0"/>
        <v>19457356</v>
      </c>
      <c r="F12" s="11">
        <v>-116</v>
      </c>
      <c r="G12" s="11">
        <f t="shared" si="1"/>
        <v>19457240</v>
      </c>
    </row>
    <row r="13" spans="1:7" s="14" customFormat="1" ht="15.75">
      <c r="A13" s="9" t="s">
        <v>12</v>
      </c>
      <c r="B13" s="10" t="s">
        <v>71</v>
      </c>
      <c r="C13" s="11">
        <v>630479</v>
      </c>
      <c r="D13" s="11">
        <v>282282</v>
      </c>
      <c r="E13" s="12">
        <f t="shared" si="0"/>
        <v>912761</v>
      </c>
      <c r="F13" s="11"/>
      <c r="G13" s="11">
        <f t="shared" si="1"/>
        <v>912761</v>
      </c>
    </row>
    <row r="14" spans="1:7" s="14" customFormat="1" ht="15.75">
      <c r="A14" s="9" t="s">
        <v>13</v>
      </c>
      <c r="B14" s="10" t="s">
        <v>72</v>
      </c>
      <c r="C14" s="11">
        <v>3601324</v>
      </c>
      <c r="D14" s="11">
        <v>377553</v>
      </c>
      <c r="E14" s="12">
        <f t="shared" si="0"/>
        <v>3978877</v>
      </c>
      <c r="F14" s="11"/>
      <c r="G14" s="11">
        <f t="shared" si="1"/>
        <v>3978877</v>
      </c>
    </row>
    <row r="15" spans="1:7" s="14" customFormat="1" ht="15.75">
      <c r="A15" s="9" t="s">
        <v>14</v>
      </c>
      <c r="B15" s="10" t="s">
        <v>73</v>
      </c>
      <c r="C15" s="11">
        <v>2192862</v>
      </c>
      <c r="D15" s="11">
        <v>342717</v>
      </c>
      <c r="E15" s="12">
        <f t="shared" si="0"/>
        <v>2535579</v>
      </c>
      <c r="F15" s="11"/>
      <c r="G15" s="11">
        <f t="shared" si="1"/>
        <v>2535579</v>
      </c>
    </row>
    <row r="16" spans="1:7" s="14" customFormat="1" ht="15.75">
      <c r="A16" s="9" t="s">
        <v>15</v>
      </c>
      <c r="B16" s="10" t="s">
        <v>74</v>
      </c>
      <c r="C16" s="11">
        <v>750255</v>
      </c>
      <c r="D16" s="11">
        <v>0</v>
      </c>
      <c r="E16" s="12">
        <f t="shared" si="0"/>
        <v>750255</v>
      </c>
      <c r="F16" s="11"/>
      <c r="G16" s="11">
        <f t="shared" si="1"/>
        <v>750255</v>
      </c>
    </row>
    <row r="17" spans="1:7" s="14" customFormat="1" ht="15.75">
      <c r="A17" s="9" t="s">
        <v>16</v>
      </c>
      <c r="B17" s="10" t="s">
        <v>75</v>
      </c>
      <c r="C17" s="11">
        <v>12352522</v>
      </c>
      <c r="D17" s="11">
        <v>2839953</v>
      </c>
      <c r="E17" s="12">
        <f t="shared" si="0"/>
        <v>15192475</v>
      </c>
      <c r="F17" s="11">
        <v>-1742</v>
      </c>
      <c r="G17" s="11">
        <f t="shared" si="1"/>
        <v>15190733</v>
      </c>
    </row>
    <row r="18" spans="1:7" s="14" customFormat="1" ht="15.75">
      <c r="A18" s="9" t="s">
        <v>17</v>
      </c>
      <c r="B18" s="10" t="s">
        <v>76</v>
      </c>
      <c r="C18" s="11">
        <v>1433408</v>
      </c>
      <c r="D18" s="11">
        <v>340542</v>
      </c>
      <c r="E18" s="12">
        <f t="shared" si="0"/>
        <v>1773950</v>
      </c>
      <c r="F18" s="11"/>
      <c r="G18" s="11">
        <f t="shared" si="1"/>
        <v>1773950</v>
      </c>
    </row>
    <row r="19" spans="1:7" s="14" customFormat="1" ht="15.75">
      <c r="A19" s="9" t="s">
        <v>18</v>
      </c>
      <c r="B19" s="10" t="s">
        <v>77</v>
      </c>
      <c r="C19" s="11">
        <v>1483892</v>
      </c>
      <c r="D19" s="11">
        <v>240976</v>
      </c>
      <c r="E19" s="12">
        <f t="shared" si="0"/>
        <v>1724868</v>
      </c>
      <c r="F19" s="11"/>
      <c r="G19" s="11">
        <f t="shared" si="1"/>
        <v>1724868</v>
      </c>
    </row>
    <row r="20" spans="1:7" s="14" customFormat="1" ht="15.75">
      <c r="A20" s="9" t="s">
        <v>19</v>
      </c>
      <c r="B20" s="10" t="s">
        <v>78</v>
      </c>
      <c r="C20" s="11">
        <v>818580</v>
      </c>
      <c r="D20" s="11">
        <v>53344</v>
      </c>
      <c r="E20" s="12">
        <f t="shared" si="0"/>
        <v>871924</v>
      </c>
      <c r="F20" s="11"/>
      <c r="G20" s="11">
        <f t="shared" si="1"/>
        <v>871924</v>
      </c>
    </row>
    <row r="21" spans="1:7" s="14" customFormat="1" ht="15.75">
      <c r="A21" s="9" t="s">
        <v>20</v>
      </c>
      <c r="B21" s="10" t="s">
        <v>79</v>
      </c>
      <c r="C21" s="11">
        <v>66853472</v>
      </c>
      <c r="D21" s="11">
        <v>63241517</v>
      </c>
      <c r="E21" s="12">
        <v>130094989</v>
      </c>
      <c r="F21" s="11"/>
      <c r="G21" s="11">
        <f t="shared" si="1"/>
        <v>130094989</v>
      </c>
    </row>
    <row r="22" spans="1:7" s="14" customFormat="1" ht="15.75">
      <c r="A22" s="9" t="s">
        <v>21</v>
      </c>
      <c r="B22" s="10" t="s">
        <v>80</v>
      </c>
      <c r="C22" s="11">
        <v>5022432</v>
      </c>
      <c r="D22" s="11">
        <v>348413</v>
      </c>
      <c r="E22" s="12">
        <f t="shared" si="0"/>
        <v>5370845</v>
      </c>
      <c r="F22" s="11"/>
      <c r="G22" s="11">
        <f t="shared" si="1"/>
        <v>5370845</v>
      </c>
    </row>
    <row r="23" spans="1:7" s="14" customFormat="1" ht="15.75">
      <c r="A23" s="9" t="s">
        <v>22</v>
      </c>
      <c r="B23" s="10" t="s">
        <v>81</v>
      </c>
      <c r="C23" s="11">
        <v>1709285</v>
      </c>
      <c r="D23" s="11">
        <v>1301336</v>
      </c>
      <c r="E23" s="12">
        <f t="shared" si="0"/>
        <v>3010621</v>
      </c>
      <c r="F23" s="11">
        <v>-11826</v>
      </c>
      <c r="G23" s="11">
        <f t="shared" si="1"/>
        <v>2998795</v>
      </c>
    </row>
    <row r="24" spans="1:7" s="14" customFormat="1" ht="15.75">
      <c r="A24" s="9" t="s">
        <v>23</v>
      </c>
      <c r="B24" s="10" t="s">
        <v>82</v>
      </c>
      <c r="C24" s="11">
        <v>1585357</v>
      </c>
      <c r="D24" s="11">
        <v>54691</v>
      </c>
      <c r="E24" s="12">
        <f t="shared" si="0"/>
        <v>1640048</v>
      </c>
      <c r="F24" s="11"/>
      <c r="G24" s="11">
        <f t="shared" si="1"/>
        <v>1640048</v>
      </c>
    </row>
    <row r="25" spans="1:7" s="14" customFormat="1" ht="15.75">
      <c r="A25" s="9" t="s">
        <v>24</v>
      </c>
      <c r="B25" s="10" t="s">
        <v>83</v>
      </c>
      <c r="C25" s="11">
        <v>3111956</v>
      </c>
      <c r="D25" s="11">
        <v>240316</v>
      </c>
      <c r="E25" s="12">
        <f t="shared" si="0"/>
        <v>3352272</v>
      </c>
      <c r="F25" s="11">
        <v>-635</v>
      </c>
      <c r="G25" s="11">
        <f t="shared" si="1"/>
        <v>3351637</v>
      </c>
    </row>
    <row r="26" spans="1:7" s="14" customFormat="1" ht="15.75">
      <c r="A26" s="9" t="s">
        <v>25</v>
      </c>
      <c r="B26" s="10" t="s">
        <v>84</v>
      </c>
      <c r="C26" s="11">
        <v>5937484</v>
      </c>
      <c r="D26" s="11">
        <v>1008678</v>
      </c>
      <c r="E26" s="12">
        <v>6946162</v>
      </c>
      <c r="F26" s="11"/>
      <c r="G26" s="11">
        <f t="shared" si="1"/>
        <v>6946162</v>
      </c>
    </row>
    <row r="27" spans="1:7" s="14" customFormat="1" ht="15.75">
      <c r="A27" s="9" t="s">
        <v>26</v>
      </c>
      <c r="B27" s="10" t="s">
        <v>85</v>
      </c>
      <c r="C27" s="11">
        <v>475065</v>
      </c>
      <c r="D27" s="11">
        <v>14505</v>
      </c>
      <c r="E27" s="12">
        <f t="shared" si="0"/>
        <v>489570</v>
      </c>
      <c r="F27" s="11"/>
      <c r="G27" s="11">
        <f t="shared" si="1"/>
        <v>489570</v>
      </c>
    </row>
    <row r="28" spans="1:7" s="14" customFormat="1" ht="15.75">
      <c r="A28" s="9" t="s">
        <v>27</v>
      </c>
      <c r="B28" s="10" t="s">
        <v>86</v>
      </c>
      <c r="C28" s="11">
        <v>797058</v>
      </c>
      <c r="D28" s="11">
        <v>570</v>
      </c>
      <c r="E28" s="12">
        <f t="shared" si="0"/>
        <v>797628</v>
      </c>
      <c r="F28" s="11">
        <v>-21006</v>
      </c>
      <c r="G28" s="11">
        <f t="shared" si="1"/>
        <v>776622</v>
      </c>
    </row>
    <row r="29" spans="1:7" s="14" customFormat="1" ht="15.75">
      <c r="A29" s="9" t="s">
        <v>28</v>
      </c>
      <c r="B29" s="10" t="s">
        <v>87</v>
      </c>
      <c r="C29" s="11">
        <v>4990827</v>
      </c>
      <c r="D29" s="11">
        <v>1354149</v>
      </c>
      <c r="E29" s="12">
        <f t="shared" si="0"/>
        <v>6344976</v>
      </c>
      <c r="F29" s="11"/>
      <c r="G29" s="11">
        <f t="shared" si="1"/>
        <v>6344976</v>
      </c>
    </row>
    <row r="30" spans="1:7" s="14" customFormat="1" ht="15.75">
      <c r="A30" s="9" t="s">
        <v>29</v>
      </c>
      <c r="B30" s="10" t="s">
        <v>88</v>
      </c>
      <c r="C30" s="11">
        <v>1319990</v>
      </c>
      <c r="D30" s="11">
        <v>482214</v>
      </c>
      <c r="E30" s="12">
        <f t="shared" si="0"/>
        <v>1802204</v>
      </c>
      <c r="F30" s="11">
        <v>-37359</v>
      </c>
      <c r="G30" s="11">
        <f t="shared" si="1"/>
        <v>1764845</v>
      </c>
    </row>
    <row r="31" spans="1:7" s="14" customFormat="1" ht="15.75">
      <c r="A31" s="9" t="s">
        <v>30</v>
      </c>
      <c r="B31" s="10" t="s">
        <v>89</v>
      </c>
      <c r="C31" s="11">
        <v>2206844</v>
      </c>
      <c r="D31" s="11">
        <v>386057</v>
      </c>
      <c r="E31" s="12">
        <f t="shared" si="0"/>
        <v>2592901</v>
      </c>
      <c r="F31" s="11"/>
      <c r="G31" s="11">
        <f t="shared" si="1"/>
        <v>2592901</v>
      </c>
    </row>
    <row r="32" spans="1:7" s="14" customFormat="1" ht="15.75">
      <c r="A32" s="9" t="s">
        <v>31</v>
      </c>
      <c r="B32" s="10" t="s">
        <v>90</v>
      </c>
      <c r="C32" s="11">
        <v>11723588</v>
      </c>
      <c r="D32" s="11">
        <v>14288927</v>
      </c>
      <c r="E32" s="12">
        <f t="shared" si="0"/>
        <v>26012515</v>
      </c>
      <c r="F32" s="11"/>
      <c r="G32" s="11">
        <f t="shared" si="1"/>
        <v>26012515</v>
      </c>
    </row>
    <row r="33" spans="1:7" s="14" customFormat="1" ht="15.75">
      <c r="A33" s="9" t="s">
        <v>32</v>
      </c>
      <c r="B33" s="10" t="s">
        <v>91</v>
      </c>
      <c r="C33" s="11">
        <v>4319577</v>
      </c>
      <c r="D33" s="11">
        <v>1416044</v>
      </c>
      <c r="E33" s="12">
        <f t="shared" si="0"/>
        <v>5735621</v>
      </c>
      <c r="F33" s="11"/>
      <c r="G33" s="11">
        <f t="shared" si="1"/>
        <v>5735621</v>
      </c>
    </row>
    <row r="34" spans="1:7" s="14" customFormat="1" ht="15.75">
      <c r="A34" s="9" t="s">
        <v>33</v>
      </c>
      <c r="B34" s="10" t="s">
        <v>92</v>
      </c>
      <c r="C34" s="11">
        <v>749238</v>
      </c>
      <c r="D34" s="11">
        <v>0</v>
      </c>
      <c r="E34" s="12">
        <f t="shared" si="0"/>
        <v>749238</v>
      </c>
      <c r="F34" s="11"/>
      <c r="G34" s="11">
        <f t="shared" si="1"/>
        <v>749238</v>
      </c>
    </row>
    <row r="35" spans="1:7" s="14" customFormat="1" ht="15.75">
      <c r="A35" s="9" t="s">
        <v>34</v>
      </c>
      <c r="B35" s="10" t="s">
        <v>93</v>
      </c>
      <c r="C35" s="11">
        <v>15868564</v>
      </c>
      <c r="D35" s="11">
        <v>6694205</v>
      </c>
      <c r="E35" s="12">
        <f t="shared" si="0"/>
        <v>22562769</v>
      </c>
      <c r="F35" s="11"/>
      <c r="G35" s="11">
        <f t="shared" si="1"/>
        <v>22562769</v>
      </c>
    </row>
    <row r="36" spans="1:7" s="14" customFormat="1" ht="15.75">
      <c r="A36" s="9" t="s">
        <v>35</v>
      </c>
      <c r="B36" s="10" t="s">
        <v>94</v>
      </c>
      <c r="C36" s="11">
        <v>8662988</v>
      </c>
      <c r="D36" s="11">
        <v>8791271</v>
      </c>
      <c r="E36" s="12">
        <f t="shared" si="0"/>
        <v>17454259</v>
      </c>
      <c r="F36" s="11"/>
      <c r="G36" s="11">
        <f t="shared" si="1"/>
        <v>17454259</v>
      </c>
    </row>
    <row r="37" spans="1:7" s="14" customFormat="1" ht="15.75">
      <c r="A37" s="9" t="s">
        <v>36</v>
      </c>
      <c r="B37" s="10" t="s">
        <v>95</v>
      </c>
      <c r="C37" s="11">
        <v>898360</v>
      </c>
      <c r="D37" s="11">
        <v>177298</v>
      </c>
      <c r="E37" s="12">
        <f t="shared" si="0"/>
        <v>1075658</v>
      </c>
      <c r="F37" s="11"/>
      <c r="G37" s="11">
        <f t="shared" si="1"/>
        <v>1075658</v>
      </c>
    </row>
    <row r="38" spans="1:7" s="14" customFormat="1" ht="15.75">
      <c r="A38" s="9" t="s">
        <v>37</v>
      </c>
      <c r="B38" s="10" t="s">
        <v>96</v>
      </c>
      <c r="C38" s="11">
        <v>18509679</v>
      </c>
      <c r="D38" s="11">
        <v>8603143</v>
      </c>
      <c r="E38" s="12">
        <f t="shared" si="0"/>
        <v>27112822</v>
      </c>
      <c r="F38" s="11"/>
      <c r="G38" s="11">
        <f t="shared" si="1"/>
        <v>27112822</v>
      </c>
    </row>
    <row r="39" spans="1:7" s="14" customFormat="1" ht="15.75">
      <c r="A39" s="9" t="s">
        <v>38</v>
      </c>
      <c r="B39" s="10" t="s">
        <v>97</v>
      </c>
      <c r="C39" s="11">
        <v>14030105</v>
      </c>
      <c r="D39" s="11">
        <v>15739901</v>
      </c>
      <c r="E39" s="12">
        <f t="shared" si="0"/>
        <v>29770006</v>
      </c>
      <c r="F39" s="11">
        <v>-76162</v>
      </c>
      <c r="G39" s="11">
        <f t="shared" si="1"/>
        <v>29693844</v>
      </c>
    </row>
    <row r="40" spans="1:7" s="14" customFormat="1" ht="15.75">
      <c r="A40" s="9" t="s">
        <v>39</v>
      </c>
      <c r="B40" s="10" t="s">
        <v>98</v>
      </c>
      <c r="C40" s="11">
        <v>3554188</v>
      </c>
      <c r="D40" s="11">
        <v>3551374</v>
      </c>
      <c r="E40" s="12">
        <f t="shared" si="0"/>
        <v>7105562</v>
      </c>
      <c r="F40" s="11">
        <v>-512073</v>
      </c>
      <c r="G40" s="11">
        <f t="shared" si="1"/>
        <v>6593489</v>
      </c>
    </row>
    <row r="41" spans="1:7" s="14" customFormat="1" ht="15.75">
      <c r="A41" s="9" t="s">
        <v>40</v>
      </c>
      <c r="B41" s="10" t="s">
        <v>99</v>
      </c>
      <c r="C41" s="11">
        <v>10340990</v>
      </c>
      <c r="D41" s="11">
        <v>2687987</v>
      </c>
      <c r="E41" s="12">
        <f t="shared" si="0"/>
        <v>13028977</v>
      </c>
      <c r="F41" s="11"/>
      <c r="G41" s="11">
        <f t="shared" si="1"/>
        <v>13028977</v>
      </c>
    </row>
    <row r="42" spans="1:7" s="14" customFormat="1" ht="15.75">
      <c r="A42" s="9" t="s">
        <v>41</v>
      </c>
      <c r="B42" s="10" t="s">
        <v>100</v>
      </c>
      <c r="C42" s="11">
        <v>3030061</v>
      </c>
      <c r="D42" s="11">
        <v>549160</v>
      </c>
      <c r="E42" s="12">
        <f t="shared" si="0"/>
        <v>3579221</v>
      </c>
      <c r="F42" s="11"/>
      <c r="G42" s="11">
        <f t="shared" si="1"/>
        <v>3579221</v>
      </c>
    </row>
    <row r="43" spans="1:7" s="14" customFormat="1" ht="15.75">
      <c r="A43" s="9" t="s">
        <v>42</v>
      </c>
      <c r="B43" s="10" t="s">
        <v>101</v>
      </c>
      <c r="C43" s="11">
        <v>2329395</v>
      </c>
      <c r="D43" s="11">
        <v>4280255</v>
      </c>
      <c r="E43" s="12">
        <f t="shared" si="0"/>
        <v>6609650</v>
      </c>
      <c r="F43" s="11">
        <v>-65397</v>
      </c>
      <c r="G43" s="11">
        <f t="shared" si="1"/>
        <v>6544253</v>
      </c>
    </row>
    <row r="44" spans="1:7" s="14" customFormat="1" ht="15.75">
      <c r="A44" s="9" t="s">
        <v>43</v>
      </c>
      <c r="B44" s="10" t="s">
        <v>102</v>
      </c>
      <c r="C44" s="11">
        <v>2545625</v>
      </c>
      <c r="D44" s="11">
        <v>1872474</v>
      </c>
      <c r="E44" s="12">
        <f t="shared" si="0"/>
        <v>4418099</v>
      </c>
      <c r="F44" s="11">
        <v>-26689</v>
      </c>
      <c r="G44" s="11">
        <f t="shared" si="1"/>
        <v>4391410</v>
      </c>
    </row>
    <row r="45" spans="1:7" s="14" customFormat="1" ht="15.75">
      <c r="A45" s="9" t="s">
        <v>44</v>
      </c>
      <c r="B45" s="10" t="s">
        <v>103</v>
      </c>
      <c r="C45" s="11">
        <v>10477173</v>
      </c>
      <c r="D45" s="11">
        <v>9818117</v>
      </c>
      <c r="E45" s="12">
        <f t="shared" si="0"/>
        <v>20295290</v>
      </c>
      <c r="F45" s="11">
        <v>-547496</v>
      </c>
      <c r="G45" s="11">
        <f t="shared" si="1"/>
        <v>19747794</v>
      </c>
    </row>
    <row r="46" spans="1:7" s="14" customFormat="1" ht="15.75">
      <c r="A46" s="9" t="s">
        <v>45</v>
      </c>
      <c r="B46" s="10" t="s">
        <v>104</v>
      </c>
      <c r="C46" s="11">
        <v>2694654</v>
      </c>
      <c r="D46" s="11">
        <v>869616</v>
      </c>
      <c r="E46" s="12">
        <f t="shared" si="0"/>
        <v>3564270</v>
      </c>
      <c r="F46" s="11"/>
      <c r="G46" s="11">
        <f t="shared" si="1"/>
        <v>3564270</v>
      </c>
    </row>
    <row r="47" spans="1:7" s="14" customFormat="1" ht="15.75">
      <c r="A47" s="9" t="s">
        <v>46</v>
      </c>
      <c r="B47" s="10" t="s">
        <v>105</v>
      </c>
      <c r="C47" s="11">
        <v>4937134</v>
      </c>
      <c r="D47" s="11">
        <v>1047555</v>
      </c>
      <c r="E47" s="12">
        <f t="shared" si="0"/>
        <v>5984689</v>
      </c>
      <c r="F47" s="11">
        <v>-317</v>
      </c>
      <c r="G47" s="11">
        <f t="shared" si="1"/>
        <v>5984372</v>
      </c>
    </row>
    <row r="48" spans="1:7" s="14" customFormat="1" ht="15.75">
      <c r="A48" s="9" t="s">
        <v>47</v>
      </c>
      <c r="B48" s="10" t="s">
        <v>106</v>
      </c>
      <c r="C48" s="11">
        <v>546166</v>
      </c>
      <c r="D48" s="11">
        <v>0</v>
      </c>
      <c r="E48" s="12">
        <f t="shared" si="0"/>
        <v>546166</v>
      </c>
      <c r="F48" s="11"/>
      <c r="G48" s="11">
        <f t="shared" si="1"/>
        <v>546166</v>
      </c>
    </row>
    <row r="49" spans="1:7" s="14" customFormat="1" ht="15.75">
      <c r="A49" s="9" t="s">
        <v>48</v>
      </c>
      <c r="B49" s="10" t="s">
        <v>107</v>
      </c>
      <c r="C49" s="11">
        <v>1286782</v>
      </c>
      <c r="D49" s="11">
        <v>140206</v>
      </c>
      <c r="E49" s="12">
        <f t="shared" si="0"/>
        <v>1426988</v>
      </c>
      <c r="F49" s="11">
        <v>-1401</v>
      </c>
      <c r="G49" s="11">
        <f t="shared" si="1"/>
        <v>1425587</v>
      </c>
    </row>
    <row r="50" spans="1:7" s="14" customFormat="1" ht="15.75">
      <c r="A50" s="9" t="s">
        <v>49</v>
      </c>
      <c r="B50" s="10" t="s">
        <v>108</v>
      </c>
      <c r="C50" s="11">
        <v>2063221</v>
      </c>
      <c r="D50" s="11">
        <v>1334163</v>
      </c>
      <c r="E50" s="12">
        <f t="shared" si="0"/>
        <v>3397384</v>
      </c>
      <c r="F50" s="11"/>
      <c r="G50" s="11">
        <f t="shared" si="1"/>
        <v>3397384</v>
      </c>
    </row>
    <row r="51" spans="1:7" s="14" customFormat="1" ht="15.75">
      <c r="A51" s="9" t="s">
        <v>50</v>
      </c>
      <c r="B51" s="10" t="s">
        <v>109</v>
      </c>
      <c r="C51" s="11">
        <v>5047478</v>
      </c>
      <c r="D51" s="11">
        <v>2354498</v>
      </c>
      <c r="E51" s="12">
        <f t="shared" si="0"/>
        <v>7401976</v>
      </c>
      <c r="F51" s="11">
        <v>-24989</v>
      </c>
      <c r="G51" s="11">
        <f t="shared" si="1"/>
        <v>7376987</v>
      </c>
    </row>
    <row r="52" spans="1:7" s="14" customFormat="1" ht="15.75">
      <c r="A52" s="9" t="s">
        <v>51</v>
      </c>
      <c r="B52" s="10" t="s">
        <v>110</v>
      </c>
      <c r="C52" s="11">
        <v>4933888</v>
      </c>
      <c r="D52" s="11">
        <v>1355547</v>
      </c>
      <c r="E52" s="12">
        <f t="shared" si="0"/>
        <v>6289435</v>
      </c>
      <c r="F52" s="11"/>
      <c r="G52" s="11">
        <f t="shared" si="1"/>
        <v>6289435</v>
      </c>
    </row>
    <row r="53" spans="1:7" s="14" customFormat="1" ht="15.75">
      <c r="A53" s="9" t="s">
        <v>52</v>
      </c>
      <c r="B53" s="10" t="s">
        <v>111</v>
      </c>
      <c r="C53" s="11">
        <v>1061910</v>
      </c>
      <c r="D53" s="11">
        <v>245225</v>
      </c>
      <c r="E53" s="12">
        <f t="shared" si="0"/>
        <v>1307135</v>
      </c>
      <c r="F53" s="11"/>
      <c r="G53" s="11">
        <f t="shared" si="1"/>
        <v>1307135</v>
      </c>
    </row>
    <row r="54" spans="1:7" s="14" customFormat="1" ht="15.75">
      <c r="A54" s="9" t="s">
        <v>53</v>
      </c>
      <c r="B54" s="10" t="s">
        <v>112</v>
      </c>
      <c r="C54" s="11">
        <v>1739771</v>
      </c>
      <c r="D54" s="11">
        <v>323972</v>
      </c>
      <c r="E54" s="12">
        <f t="shared" si="0"/>
        <v>2063743</v>
      </c>
      <c r="F54" s="11"/>
      <c r="G54" s="11">
        <f t="shared" si="1"/>
        <v>2063743</v>
      </c>
    </row>
    <row r="55" spans="1:7" s="14" customFormat="1" ht="15.75">
      <c r="A55" s="9" t="s">
        <v>54</v>
      </c>
      <c r="B55" s="10" t="s">
        <v>113</v>
      </c>
      <c r="C55" s="11">
        <v>1049998</v>
      </c>
      <c r="D55" s="11">
        <v>8219</v>
      </c>
      <c r="E55" s="12">
        <f t="shared" si="0"/>
        <v>1058217</v>
      </c>
      <c r="F55" s="11"/>
      <c r="G55" s="11">
        <f t="shared" si="1"/>
        <v>1058217</v>
      </c>
    </row>
    <row r="56" spans="1:7" s="14" customFormat="1" ht="15.75">
      <c r="A56" s="9" t="s">
        <v>55</v>
      </c>
      <c r="B56" s="10" t="s">
        <v>114</v>
      </c>
      <c r="C56" s="11">
        <v>7272145</v>
      </c>
      <c r="D56" s="11">
        <v>1813599</v>
      </c>
      <c r="E56" s="12">
        <f t="shared" si="0"/>
        <v>9085744</v>
      </c>
      <c r="F56" s="11"/>
      <c r="G56" s="11">
        <f t="shared" si="1"/>
        <v>9085744</v>
      </c>
    </row>
    <row r="57" spans="1:7" s="14" customFormat="1" ht="15.75">
      <c r="A57" s="9" t="s">
        <v>56</v>
      </c>
      <c r="B57" s="10" t="s">
        <v>115</v>
      </c>
      <c r="C57" s="11">
        <v>2101995</v>
      </c>
      <c r="D57" s="11">
        <v>240583</v>
      </c>
      <c r="E57" s="12">
        <f t="shared" si="0"/>
        <v>2342578</v>
      </c>
      <c r="F57" s="11"/>
      <c r="G57" s="11">
        <f t="shared" si="1"/>
        <v>2342578</v>
      </c>
    </row>
    <row r="58" spans="1:7" s="14" customFormat="1" ht="15.75">
      <c r="A58" s="9" t="s">
        <v>57</v>
      </c>
      <c r="B58" s="10" t="s">
        <v>116</v>
      </c>
      <c r="C58" s="11">
        <v>5062461</v>
      </c>
      <c r="D58" s="11">
        <v>4903381</v>
      </c>
      <c r="E58" s="12">
        <f t="shared" si="0"/>
        <v>9965842</v>
      </c>
      <c r="F58" s="11"/>
      <c r="G58" s="11">
        <f t="shared" si="1"/>
        <v>9965842</v>
      </c>
    </row>
    <row r="59" spans="1:7" s="14" customFormat="1" ht="15.75">
      <c r="A59" s="9" t="s">
        <v>58</v>
      </c>
      <c r="B59" s="10" t="s">
        <v>117</v>
      </c>
      <c r="C59" s="11">
        <v>1362049</v>
      </c>
      <c r="D59" s="11">
        <v>692679</v>
      </c>
      <c r="E59" s="12">
        <f t="shared" si="0"/>
        <v>2054728</v>
      </c>
      <c r="F59" s="11"/>
      <c r="G59" s="11">
        <f t="shared" si="1"/>
        <v>2054728</v>
      </c>
    </row>
    <row r="60" spans="1:7" s="14" customFormat="1" ht="15.75">
      <c r="A60" s="9" t="s">
        <v>59</v>
      </c>
      <c r="B60" s="10" t="s">
        <v>118</v>
      </c>
      <c r="C60" s="11">
        <v>1683738</v>
      </c>
      <c r="D60" s="11">
        <v>243444</v>
      </c>
      <c r="E60" s="12">
        <f t="shared" si="0"/>
        <v>1927182</v>
      </c>
      <c r="F60" s="13"/>
      <c r="G60" s="11">
        <f t="shared" si="1"/>
        <v>1927182</v>
      </c>
    </row>
    <row r="61" spans="1:7" s="18" customFormat="1" ht="15.75">
      <c r="A61" s="15" t="s">
        <v>1</v>
      </c>
      <c r="B61" s="16"/>
      <c r="C61" s="17">
        <f>SUM(C3:C60)</f>
        <v>306311228</v>
      </c>
      <c r="D61" s="17">
        <f>SUM(D3:D60)</f>
        <v>182536811</v>
      </c>
      <c r="E61" s="17">
        <f>SUM(E3:E60)</f>
        <v>488848039</v>
      </c>
      <c r="F61" s="13">
        <f>SUM(F3:F60)</f>
        <v>-1344022</v>
      </c>
      <c r="G61" s="13">
        <f>SUM(G3:G60)</f>
        <v>487504017</v>
      </c>
    </row>
    <row r="62" spans="1:7" s="18" customFormat="1" ht="15.75">
      <c r="A62" s="19"/>
      <c r="B62" s="20"/>
      <c r="C62" s="21"/>
      <c r="D62" s="12"/>
      <c r="E62" s="12"/>
      <c r="F62" s="11"/>
      <c r="G62" s="8"/>
    </row>
    <row r="63" spans="1:7" s="18" customFormat="1" ht="15.75">
      <c r="A63" s="22" t="s">
        <v>125</v>
      </c>
      <c r="B63" s="20"/>
      <c r="C63" s="21"/>
      <c r="D63" s="21"/>
      <c r="E63" s="12"/>
      <c r="F63" s="11"/>
      <c r="G63" s="8"/>
    </row>
    <row r="64" spans="1:7" s="18" customFormat="1" ht="15">
      <c r="A64" s="22" t="s">
        <v>126</v>
      </c>
      <c r="B64" s="10"/>
      <c r="C64" s="11"/>
      <c r="D64" s="11"/>
      <c r="E64" s="12"/>
      <c r="F64" s="11"/>
      <c r="G64" s="8"/>
    </row>
    <row r="65" spans="1:7" s="18" customFormat="1" ht="15">
      <c r="A65" s="22" t="s">
        <v>127</v>
      </c>
      <c r="B65" s="10"/>
      <c r="C65" s="11"/>
      <c r="D65" s="11"/>
      <c r="E65" s="12"/>
      <c r="F65" s="11"/>
      <c r="G65" s="8"/>
    </row>
  </sheetData>
  <sheetProtection/>
  <mergeCells count="1">
    <mergeCell ref="A1:G1"/>
  </mergeCells>
  <printOptions horizontalCentered="1"/>
  <pageMargins left="0.25" right="0.25" top="0.51" bottom="0.69" header="0.5" footer="0.32"/>
  <pageSetup horizontalDpi="600" verticalDpi="600" orientation="portrait" pageOrder="overThenDown" scale="85" r:id="rId1"/>
  <headerFooter alignWithMargins="0"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CoSum2-09: Special Purpose (CA Dept of Education)</dc:title>
  <dc:subject>County Summary of the Special Purpose Apportionment April 2010 Certification for fiscal year 2009-10.</dc:subject>
  <dc:creator>Christina Schlueter</dc:creator>
  <cp:keywords/>
  <dc:description/>
  <cp:lastModifiedBy>Josh</cp:lastModifiedBy>
  <cp:lastPrinted>2014-10-29T16:43:21Z</cp:lastPrinted>
  <dcterms:created xsi:type="dcterms:W3CDTF">2006-03-16T19:57:19Z</dcterms:created>
  <dcterms:modified xsi:type="dcterms:W3CDTF">2018-03-01T17:15:15Z</dcterms:modified>
  <cp:category/>
  <cp:version/>
  <cp:contentType/>
  <cp:contentStatus/>
</cp:coreProperties>
</file>