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7D3794AD-7260-4276-842E-68B517A74E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Title I, Pt D 2nd - LEA" sheetId="1" r:id="rId1"/>
    <sheet name="2018-19 Title I, Pt D 2nd - Cty" sheetId="2" r:id="rId2"/>
  </sheets>
  <definedNames>
    <definedName name="_xlnm._FilterDatabase" localSheetId="0" hidden="1">'2018-19 Title I, Pt D 2nd - LEA'!$A$6:$K$44</definedName>
    <definedName name="_xlnm.Print_Titles" localSheetId="1">'2018-19 Title I, Pt D 2nd - Cty'!$1:$6</definedName>
    <definedName name="_xlnm.Print_Titles" localSheetId="0">'2018-19 Title I, Pt D 2nd - LEA'!$1:$6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2" l="1"/>
  <c r="K41" i="1"/>
  <c r="L41" i="1"/>
</calcChain>
</file>

<file path=xl/sharedStrings.xml><?xml version="1.0" encoding="utf-8"?>
<sst xmlns="http://schemas.openxmlformats.org/spreadsheetml/2006/main" count="407" uniqueCount="265">
  <si>
    <t>County
Name</t>
  </si>
  <si>
    <t>Full CDS Code</t>
  </si>
  <si>
    <t>County
Code</t>
  </si>
  <si>
    <t>District
Code</t>
  </si>
  <si>
    <t>School
Code</t>
  </si>
  <si>
    <t>Local Educational Agency</t>
  </si>
  <si>
    <t>0000000</t>
  </si>
  <si>
    <t>Contra Costa</t>
  </si>
  <si>
    <t>07100740000000</t>
  </si>
  <si>
    <t>07</t>
  </si>
  <si>
    <t>10074</t>
  </si>
  <si>
    <t>1007</t>
  </si>
  <si>
    <t>Contra Costa County Office of Education</t>
  </si>
  <si>
    <t>El Dorado</t>
  </si>
  <si>
    <t>09100900000000</t>
  </si>
  <si>
    <t>09</t>
  </si>
  <si>
    <t>10090</t>
  </si>
  <si>
    <t>1009</t>
  </si>
  <si>
    <t>El Dorado County Office of Education</t>
  </si>
  <si>
    <t>Humboldt</t>
  </si>
  <si>
    <t>12101240000000</t>
  </si>
  <si>
    <t>12</t>
  </si>
  <si>
    <t>10124</t>
  </si>
  <si>
    <t>1012</t>
  </si>
  <si>
    <t>Humboldt County Office of Education</t>
  </si>
  <si>
    <t>Imperial</t>
  </si>
  <si>
    <t>13101320000000</t>
  </si>
  <si>
    <t>13</t>
  </si>
  <si>
    <t>10132</t>
  </si>
  <si>
    <t>1013</t>
  </si>
  <si>
    <t>Imperial County Office of Education</t>
  </si>
  <si>
    <t>Kings</t>
  </si>
  <si>
    <t>16101650000000</t>
  </si>
  <si>
    <t>16</t>
  </si>
  <si>
    <t>10165</t>
  </si>
  <si>
    <t>1016</t>
  </si>
  <si>
    <t>Kings County Office of Education</t>
  </si>
  <si>
    <t>Los Angeles</t>
  </si>
  <si>
    <t>19</t>
  </si>
  <si>
    <t>19647330000000</t>
  </si>
  <si>
    <t>64733</t>
  </si>
  <si>
    <t>6473</t>
  </si>
  <si>
    <t>Los Angeles Unified</t>
  </si>
  <si>
    <t>Madera</t>
  </si>
  <si>
    <t>20102070000000</t>
  </si>
  <si>
    <t>20</t>
  </si>
  <si>
    <t>10207</t>
  </si>
  <si>
    <t>1020</t>
  </si>
  <si>
    <t>Madera County Office of Education</t>
  </si>
  <si>
    <t>Mendocino</t>
  </si>
  <si>
    <t>23102310000000</t>
  </si>
  <si>
    <t>23</t>
  </si>
  <si>
    <t>10231</t>
  </si>
  <si>
    <t>1023</t>
  </si>
  <si>
    <t>Mendocino County Office of Education</t>
  </si>
  <si>
    <t>Merced</t>
  </si>
  <si>
    <t>24102490000000</t>
  </si>
  <si>
    <t>24</t>
  </si>
  <si>
    <t>10249</t>
  </si>
  <si>
    <t>1024</t>
  </si>
  <si>
    <t>Merced County Office of Education</t>
  </si>
  <si>
    <t>Monterey</t>
  </si>
  <si>
    <t>27102720000000</t>
  </si>
  <si>
    <t>27</t>
  </si>
  <si>
    <t>10272</t>
  </si>
  <si>
    <t>1027</t>
  </si>
  <si>
    <t>Monterey County Office of Education</t>
  </si>
  <si>
    <t>Napa</t>
  </si>
  <si>
    <t>28102800000000</t>
  </si>
  <si>
    <t>28</t>
  </si>
  <si>
    <t>10280</t>
  </si>
  <si>
    <t>1028</t>
  </si>
  <si>
    <t>Napa County Office of Education</t>
  </si>
  <si>
    <t>Riverside</t>
  </si>
  <si>
    <t>33103300000000</t>
  </si>
  <si>
    <t>33</t>
  </si>
  <si>
    <t>10330</t>
  </si>
  <si>
    <t>1033</t>
  </si>
  <si>
    <t>Riverside County Office of Education</t>
  </si>
  <si>
    <t>Sacramento</t>
  </si>
  <si>
    <t>34103480000000</t>
  </si>
  <si>
    <t>34</t>
  </si>
  <si>
    <t>10348</t>
  </si>
  <si>
    <t>1034</t>
  </si>
  <si>
    <t>Sacramento County Office of Education</t>
  </si>
  <si>
    <t>San Benito</t>
  </si>
  <si>
    <t>35103550000000</t>
  </si>
  <si>
    <t>35</t>
  </si>
  <si>
    <t>10355</t>
  </si>
  <si>
    <t>1035</t>
  </si>
  <si>
    <t>San Benito County Office of Education</t>
  </si>
  <si>
    <t>San Diego</t>
  </si>
  <si>
    <t>37103710000000</t>
  </si>
  <si>
    <t>37</t>
  </si>
  <si>
    <t>10371</t>
  </si>
  <si>
    <t>1037</t>
  </si>
  <si>
    <t>San Diego County Office of Education</t>
  </si>
  <si>
    <t>Santa Cruz</t>
  </si>
  <si>
    <t>44104470000000</t>
  </si>
  <si>
    <t>44</t>
  </si>
  <si>
    <t>10447</t>
  </si>
  <si>
    <t>1044</t>
  </si>
  <si>
    <t>Santa Cruz County Office of Education</t>
  </si>
  <si>
    <t>Siskiyou</t>
  </si>
  <si>
    <t>47104700000000</t>
  </si>
  <si>
    <t>47</t>
  </si>
  <si>
    <t>10470</t>
  </si>
  <si>
    <t>1047</t>
  </si>
  <si>
    <t>Siskiyou County Office of Education</t>
  </si>
  <si>
    <t>Tulare</t>
  </si>
  <si>
    <t>54105460000000</t>
  </si>
  <si>
    <t>54</t>
  </si>
  <si>
    <t>10546</t>
  </si>
  <si>
    <t>1054</t>
  </si>
  <si>
    <t>Tulare County Office of Education</t>
  </si>
  <si>
    <t>Tuolumne</t>
  </si>
  <si>
    <t>55105530000000</t>
  </si>
  <si>
    <t>55</t>
  </si>
  <si>
    <t>10553</t>
  </si>
  <si>
    <t>Tuolumne County Office of Education</t>
  </si>
  <si>
    <t>Ventura</t>
  </si>
  <si>
    <t>56105610000000</t>
  </si>
  <si>
    <t>56</t>
  </si>
  <si>
    <t>10561</t>
  </si>
  <si>
    <t>1056</t>
  </si>
  <si>
    <t>Ventura County Office of Education</t>
  </si>
  <si>
    <t>Yolo</t>
  </si>
  <si>
    <t>57105790000000</t>
  </si>
  <si>
    <t>57</t>
  </si>
  <si>
    <t>10579</t>
  </si>
  <si>
    <t>1057</t>
  </si>
  <si>
    <t>Yolo County Office of Education</t>
  </si>
  <si>
    <t>Statewide Total</t>
  </si>
  <si>
    <t>California Department of Education</t>
  </si>
  <si>
    <t>School Fiscal Services Division</t>
  </si>
  <si>
    <t>Vendor
Code</t>
  </si>
  <si>
    <t>FI$Cal
Address
Sequence
ID</t>
  </si>
  <si>
    <t>FI$Cal
Supplier
ID</t>
  </si>
  <si>
    <t>Service
Location
Field</t>
  </si>
  <si>
    <t>0000003786</t>
  </si>
  <si>
    <t>0000011790</t>
  </si>
  <si>
    <t>0000011813</t>
  </si>
  <si>
    <t>0000011814</t>
  </si>
  <si>
    <t>0000011818</t>
  </si>
  <si>
    <t>0000044132</t>
  </si>
  <si>
    <t>0000011826</t>
  </si>
  <si>
    <t>0000011830</t>
  </si>
  <si>
    <t>0000011831</t>
  </si>
  <si>
    <t>0000008322</t>
  </si>
  <si>
    <t>0000011834</t>
  </si>
  <si>
    <t>0000011837</t>
  </si>
  <si>
    <t>0000012374</t>
  </si>
  <si>
    <t>0000011838</t>
  </si>
  <si>
    <t>0000007988</t>
  </si>
  <si>
    <t>0000011781</t>
  </si>
  <si>
    <t>0000011782</t>
  </si>
  <si>
    <t>0000011859</t>
  </si>
  <si>
    <t>0000011861</t>
  </si>
  <si>
    <t>0000011863</t>
  </si>
  <si>
    <t>0000011865</t>
  </si>
  <si>
    <t xml:space="preserve">
2018-19
Preliminary
Allocation</t>
  </si>
  <si>
    <t>County
Total</t>
  </si>
  <si>
    <t>2nd
Apportionment</t>
  </si>
  <si>
    <t>Calaveras</t>
  </si>
  <si>
    <t>0000011788</t>
  </si>
  <si>
    <t>05100580000000</t>
  </si>
  <si>
    <t>05</t>
  </si>
  <si>
    <t>10058</t>
  </si>
  <si>
    <t>1005</t>
  </si>
  <si>
    <t>Calaveras County Office of Education</t>
  </si>
  <si>
    <t>Fresno County Office of Education</t>
  </si>
  <si>
    <t>10101080000000</t>
  </si>
  <si>
    <t>10</t>
  </si>
  <si>
    <t>10108</t>
  </si>
  <si>
    <t>1010</t>
  </si>
  <si>
    <t>15101570000000</t>
  </si>
  <si>
    <t>15</t>
  </si>
  <si>
    <t>10157</t>
  </si>
  <si>
    <t>1015</t>
  </si>
  <si>
    <t>Kern County Office of Education</t>
  </si>
  <si>
    <t>Fresno</t>
  </si>
  <si>
    <t>Kern</t>
  </si>
  <si>
    <t>0000006842</t>
  </si>
  <si>
    <t>0000040496</t>
  </si>
  <si>
    <t>Mariposa County Office of Education</t>
  </si>
  <si>
    <t>Nevada County Office of Education</t>
  </si>
  <si>
    <t>San Bernardino County Office of Education</t>
  </si>
  <si>
    <t>San Francisco County Office of Education</t>
  </si>
  <si>
    <t>San Joaquin County Office of Education</t>
  </si>
  <si>
    <t>San Luis Obispo County Office of Education</t>
  </si>
  <si>
    <t>San Mateo County Office of Education</t>
  </si>
  <si>
    <t>Shasta County Office of Education</t>
  </si>
  <si>
    <t>Sonoma County Office of Education</t>
  </si>
  <si>
    <t>Stanislaus County Office of Education</t>
  </si>
  <si>
    <t>22102230000000</t>
  </si>
  <si>
    <t>22</t>
  </si>
  <si>
    <t>10223</t>
  </si>
  <si>
    <t>29102980000000</t>
  </si>
  <si>
    <t>29</t>
  </si>
  <si>
    <t>10298</t>
  </si>
  <si>
    <t>36103630000000</t>
  </si>
  <si>
    <t>36</t>
  </si>
  <si>
    <t>10363</t>
  </si>
  <si>
    <t>38103890000000</t>
  </si>
  <si>
    <t>38</t>
  </si>
  <si>
    <t>10389</t>
  </si>
  <si>
    <t>39103970000000</t>
  </si>
  <si>
    <t>39</t>
  </si>
  <si>
    <t>10397</t>
  </si>
  <si>
    <t>40104050000000</t>
  </si>
  <si>
    <t>40</t>
  </si>
  <si>
    <t>10405</t>
  </si>
  <si>
    <t>41104130000000</t>
  </si>
  <si>
    <t>41</t>
  </si>
  <si>
    <t>10413</t>
  </si>
  <si>
    <t>45104540000000</t>
  </si>
  <si>
    <t>45</t>
  </si>
  <si>
    <t>10454</t>
  </si>
  <si>
    <t>49104960000000</t>
  </si>
  <si>
    <t>49</t>
  </si>
  <si>
    <t>10496</t>
  </si>
  <si>
    <t>50105040000000</t>
  </si>
  <si>
    <t>50</t>
  </si>
  <si>
    <t>10504</t>
  </si>
  <si>
    <t>1036</t>
  </si>
  <si>
    <t>1038</t>
  </si>
  <si>
    <t>1039</t>
  </si>
  <si>
    <t>1040</t>
  </si>
  <si>
    <t>1041</t>
  </si>
  <si>
    <t>1045</t>
  </si>
  <si>
    <t>1049</t>
  </si>
  <si>
    <t>1050</t>
  </si>
  <si>
    <t>0000011869</t>
  </si>
  <si>
    <t>1022</t>
  </si>
  <si>
    <t>Mariposa</t>
  </si>
  <si>
    <t>Nevada</t>
  </si>
  <si>
    <t>0000011835</t>
  </si>
  <si>
    <t>1029</t>
  </si>
  <si>
    <t>San Bernardino</t>
  </si>
  <si>
    <t>San Francisco</t>
  </si>
  <si>
    <t>San Joaquin</t>
  </si>
  <si>
    <t>San Mateo</t>
  </si>
  <si>
    <t>San Luis Obispo</t>
  </si>
  <si>
    <t>Shasta</t>
  </si>
  <si>
    <t>Sonoma</t>
  </si>
  <si>
    <t>Stanislaus</t>
  </si>
  <si>
    <t>0000011839</t>
  </si>
  <si>
    <t>0000011840</t>
  </si>
  <si>
    <t>0000011841</t>
  </si>
  <si>
    <t>0000011842</t>
  </si>
  <si>
    <t>0000011843</t>
  </si>
  <si>
    <t>0000011849</t>
  </si>
  <si>
    <t>0000011855</t>
  </si>
  <si>
    <t>0000011856</t>
  </si>
  <si>
    <t>December 17, 2018</t>
  </si>
  <si>
    <t>County
Treasurer</t>
  </si>
  <si>
    <t>Voucher Number</t>
  </si>
  <si>
    <t>Schedule of the Second Apportionment for Title I, Part D, Subpart 2</t>
  </si>
  <si>
    <t>Every Student Succeeds Act</t>
  </si>
  <si>
    <t>Fiscal Year 2018–19</t>
  </si>
  <si>
    <t>County Summary of the Second Apportionment for Title I, Part D, Subpart 2</t>
  </si>
  <si>
    <t>Invoice 18-14357 12-05-2018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</si>
  <si>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</si>
  <si>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 xml:space="preserve">Prevention and Intervention Programs for Children and Youth Who Are Neglected, Delinquent, or At-Risk 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</si>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</sst>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2" fillId="0" borderId="1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3" fillId="2" borderId="0" applyNumberFormat="0" applyBorder="0" applyAlignment="0" applyProtection="0"/>
    <xf numFmtId="0" fontId="4" fillId="3" borderId="2" applyNumberFormat="0" applyAlignment="0" applyProtection="0"/>
    <xf numFmtId="0" fontId="5" fillId="0" borderId="3" applyNumberFormat="0" applyFill="0" applyAlignment="0" applyProtection="0"/>
    <xf numFmtId="0" fontId="6" fillId="4" borderId="4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9" fillId="0" borderId="0" applyNumberFormat="0" applyFill="0" applyAlignment="0" applyProtection="0"/>
    <xf numFmtId="0" fontId="11" fillId="0" borderId="6" applyNumberFormat="0" applyFill="0" applyAlignment="0" applyProtection="0"/>
  </cellStyleXfs>
  <cellXfs count="54">
    <xf numFmtId="0" fontId="0" fillId="0" borderId="0" xfId="0"/>
    <xf numFmtId="0" fontId="9" fillId="0" borderId="0" xfId="18" applyFill="1" applyAlignment="1">
      <alignment horizontal="centerContinuous" vertical="center" wrapText="1"/>
    </xf>
    <xf numFmtId="0" fontId="9" fillId="0" borderId="5" xfId="0" applyFont="1" applyBorder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10" fillId="0" borderId="0" xfId="0" applyFont="1"/>
    <xf numFmtId="49" fontId="12" fillId="0" borderId="5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49" fontId="13" fillId="0" borderId="0" xfId="0" applyNumberFormat="1" applyFont="1" applyAlignment="1">
      <alignment horizontal="left"/>
    </xf>
    <xf numFmtId="49" fontId="10" fillId="0" borderId="0" xfId="0" quotePrefix="1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6" fontId="10" fillId="0" borderId="0" xfId="0" applyNumberFormat="1" applyFont="1"/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 wrapText="1"/>
    </xf>
    <xf numFmtId="49" fontId="10" fillId="0" borderId="0" xfId="0" applyNumberFormat="1" applyFont="1"/>
    <xf numFmtId="0" fontId="11" fillId="0" borderId="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9" fillId="0" borderId="7" xfId="0" applyFont="1" applyBorder="1" applyAlignment="1">
      <alignment horizontal="center" wrapText="1"/>
    </xf>
    <xf numFmtId="164" fontId="9" fillId="0" borderId="7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164" fontId="0" fillId="0" borderId="0" xfId="0" applyNumberFormat="1"/>
    <xf numFmtId="49" fontId="14" fillId="0" borderId="0" xfId="0" quotePrefix="1" applyNumberFormat="1" applyFont="1"/>
    <xf numFmtId="49" fontId="0" fillId="0" borderId="0" xfId="0" applyNumberFormat="1" applyAlignment="1">
      <alignment horizontal="center"/>
    </xf>
    <xf numFmtId="49" fontId="15" fillId="0" borderId="0" xfId="0" applyNumberFormat="1" applyFont="1" applyAlignment="1">
      <alignment horizontal="left"/>
    </xf>
    <xf numFmtId="49" fontId="16" fillId="0" borderId="0" xfId="0" quotePrefix="1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6" fontId="16" fillId="0" borderId="0" xfId="0" applyNumberFormat="1" applyFont="1"/>
    <xf numFmtId="49" fontId="16" fillId="0" borderId="0" xfId="0" applyNumberFormat="1" applyFont="1" applyAlignment="1">
      <alignment horizontal="left"/>
    </xf>
    <xf numFmtId="0" fontId="10" fillId="0" borderId="0" xfId="0" quotePrefix="1" applyFont="1" applyAlignment="1">
      <alignment horizontal="center"/>
    </xf>
    <xf numFmtId="0" fontId="15" fillId="0" borderId="0" xfId="0" applyFont="1" applyAlignment="1">
      <alignment horizontal="center"/>
    </xf>
    <xf numFmtId="49" fontId="14" fillId="0" borderId="0" xfId="0" quotePrefix="1" applyNumberFormat="1" applyFont="1" applyAlignment="1">
      <alignment horizontal="center"/>
    </xf>
    <xf numFmtId="0" fontId="11" fillId="0" borderId="0" xfId="0" applyFont="1"/>
    <xf numFmtId="0" fontId="9" fillId="0" borderId="0" xfId="3"/>
    <xf numFmtId="0" fontId="11" fillId="0" borderId="6" xfId="11" applyFill="1" applyBorder="1" applyAlignment="1">
      <alignment horizontal="left"/>
    </xf>
    <xf numFmtId="0" fontId="11" fillId="0" borderId="6" xfId="11" applyBorder="1" applyAlignment="1">
      <alignment horizontal="left"/>
    </xf>
    <xf numFmtId="0" fontId="11" fillId="0" borderId="6" xfId="11" applyBorder="1" applyAlignment="1">
      <alignment horizontal="center"/>
    </xf>
    <xf numFmtId="0" fontId="11" fillId="0" borderId="6" xfId="11" applyBorder="1"/>
    <xf numFmtId="6" fontId="11" fillId="0" borderId="6" xfId="11" applyNumberFormat="1" applyBorder="1" applyAlignment="1"/>
    <xf numFmtId="164" fontId="11" fillId="0" borderId="6" xfId="11" applyNumberFormat="1" applyBorder="1"/>
    <xf numFmtId="0" fontId="19" fillId="0" borderId="0" xfId="18" applyFont="1" applyAlignment="1">
      <alignment horizontal="left" vertical="top"/>
    </xf>
    <xf numFmtId="0" fontId="18" fillId="0" borderId="0" xfId="2" applyFont="1"/>
    <xf numFmtId="49" fontId="19" fillId="0" borderId="0" xfId="18" applyNumberFormat="1" applyFont="1" applyAlignment="1">
      <alignment horizontal="left" vertical="top"/>
    </xf>
    <xf numFmtId="0" fontId="18" fillId="0" borderId="0" xfId="3" applyFont="1"/>
    <xf numFmtId="0" fontId="0" fillId="0" borderId="0" xfId="0" applyFont="1"/>
    <xf numFmtId="0" fontId="9" fillId="0" borderId="0" xfId="0" applyFont="1" applyBorder="1" applyAlignment="1">
      <alignment horizontal="centerContinuous" vertical="center" wrapText="1"/>
    </xf>
  </cellXfs>
  <cellStyles count="20">
    <cellStyle name="60% - Accent1" xfId="12" builtinId="32" customBuiltin="1"/>
    <cellStyle name="60% - Accent2" xfId="13" builtinId="36" customBuiltin="1"/>
    <cellStyle name="60% - Accent3" xfId="14" builtinId="40" customBuiltin="1"/>
    <cellStyle name="60% - Accent4" xfId="15" builtinId="44" customBuiltin="1"/>
    <cellStyle name="60% - Accent5" xfId="16" builtinId="48" customBuiltin="1"/>
    <cellStyle name="60% - Accent6" xfId="17" builtinId="52" customBuiltin="1"/>
    <cellStyle name="Check Cell" xfId="8" builtinId="23" hidden="1"/>
    <cellStyle name="Explanatory Text" xfId="10" builtinId="53" hidden="1"/>
    <cellStyle name="Heading 1" xfId="1" builtinId="16" hidden="1"/>
    <cellStyle name="Heading 1" xfId="18" xr:uid="{00000000-0005-0000-0000-000022000000}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Total" xfId="11" builtinId="25" customBuiltin="1"/>
    <cellStyle name="Total 2" xfId="19" xr:uid="{00000000-0005-0000-0000-00002F000000}"/>
    <cellStyle name="Warning Text" xfId="9" builtinId="11" hidden="1"/>
  </cellStyles>
  <dxfs count="34">
    <dxf>
      <numFmt numFmtId="164" formatCode="&quot;$&quot;#,##0"/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6:L41" totalsRowCount="1" headerRowDxfId="33" dataDxfId="31" headerRowBorderDxfId="32" tableBorderDxfId="30" totalsRowBorderDxfId="29" totalsRowCellStyle="Total">
  <tableColumns count="12">
    <tableColumn id="1" xr3:uid="{00000000-0010-0000-0000-000001000000}" name="County_x000a_Name" totalsRowLabel="Statewide Total" dataDxfId="28" totalsRowDxfId="27" totalsRowCellStyle="Total"/>
    <tableColumn id="13" xr3:uid="{00000000-0010-0000-0000-00000D000000}" name="FI$Cal_x000a_Supplier_x000a_ID" dataDxfId="26" totalsRowDxfId="25" totalsRowCellStyle="Total"/>
    <tableColumn id="12" xr3:uid="{00000000-0010-0000-0000-00000C000000}" name="FI$Cal_x000a_Address_x000a_Sequence_x000a_ID" dataDxfId="24" totalsRowDxfId="23" totalsRowCellStyle="Total"/>
    <tableColumn id="2" xr3:uid="{00000000-0010-0000-0000-000002000000}" name="Full CDS Code" dataDxfId="22" totalsRowDxfId="21" totalsRowCellStyle="Total"/>
    <tableColumn id="3" xr3:uid="{00000000-0010-0000-0000-000003000000}" name="County_x000a_Code" dataDxfId="20" totalsRowDxfId="19" totalsRowCellStyle="Total"/>
    <tableColumn id="4" xr3:uid="{00000000-0010-0000-0000-000004000000}" name="District_x000a_Code" dataDxfId="18" totalsRowDxfId="17" totalsRowCellStyle="Total"/>
    <tableColumn id="5" xr3:uid="{00000000-0010-0000-0000-000005000000}" name="School_x000a_Code" dataDxfId="16" totalsRowDxfId="15" totalsRowCellStyle="Total"/>
    <tableColumn id="6" xr3:uid="{00000000-0010-0000-0000-000006000000}" name="Vendor_x000a_Code" dataDxfId="14" totalsRowDxfId="13" totalsRowCellStyle="Total"/>
    <tableColumn id="14" xr3:uid="{00000000-0010-0000-0000-00000E000000}" name="Service_x000a_Location_x000a_Field" dataDxfId="12" totalsRowDxfId="11" totalsRowCellStyle="Total"/>
    <tableColumn id="7" xr3:uid="{00000000-0010-0000-0000-000007000000}" name="Local Educational Agency" dataDxfId="10" totalsRowCellStyle="Total"/>
    <tableColumn id="9" xr3:uid="{00000000-0010-0000-0000-000009000000}" name="_x000a_2018-19_x000a_Preliminary_x000a_Allocation" totalsRowFunction="sum" dataDxfId="9" totalsRowDxfId="8" totalsRowCellStyle="Total"/>
    <tableColumn id="11" xr3:uid="{00000000-0010-0000-0000-00000B000000}" name="2nd_x000a_Apportionment" totalsRowFunction="sum" dataDxfId="7" totalsRow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6:D41" totalsRowCount="1" headerRowBorderDxfId="5" tableBorderDxfId="4" totalsRowBorderDxfId="3" totalsRowCellStyle="Total">
  <tableColumns count="4">
    <tableColumn id="1" xr3:uid="{00000000-0010-0000-0100-000001000000}" name="County_x000a_Code" totalsRowLabel="Statewide Total" dataDxfId="2" totalsRowDxfId="1" totalsRowCellStyle="Total"/>
    <tableColumn id="2" xr3:uid="{00000000-0010-0000-0100-000002000000}" name="County_x000a_Treasurer" totalsRowCellStyle="Total"/>
    <tableColumn id="4" xr3:uid="{00000000-0010-0000-0100-000004000000}" name="County_x000a_Total" totalsRowFunction="sum" dataDxfId="0" totalsRowCellStyle="Total"/>
    <tableColumn id="3" xr3:uid="{00000000-0010-0000-0100-000003000000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zoomScaleNormal="100" workbookViewId="0">
      <pane ySplit="6" topLeftCell="A7" activePane="bottomLeft" state="frozen"/>
      <selection pane="bottomLeft"/>
    </sheetView>
  </sheetViews>
  <sheetFormatPr defaultColWidth="9.21875" defaultRowHeight="15" x14ac:dyDescent="0.2"/>
  <cols>
    <col min="1" max="1" width="15" style="10" customWidth="1"/>
    <col min="2" max="2" width="11.6640625" style="10" bestFit="1" customWidth="1"/>
    <col min="3" max="3" width="11.33203125" style="10" customWidth="1"/>
    <col min="4" max="4" width="15.21875" style="10" bestFit="1" customWidth="1"/>
    <col min="5" max="5" width="9.6640625" style="9" customWidth="1"/>
    <col min="6" max="6" width="9.5546875" style="9" customWidth="1"/>
    <col min="7" max="7" width="9.6640625" style="9" customWidth="1"/>
    <col min="8" max="8" width="7.21875" style="9" customWidth="1"/>
    <col min="9" max="9" width="12" style="9" bestFit="1" customWidth="1"/>
    <col min="10" max="10" width="35.6640625" style="14" bestFit="1" customWidth="1"/>
    <col min="11" max="11" width="12.44140625" style="11" customWidth="1"/>
    <col min="12" max="12" width="17.44140625" style="4" bestFit="1" customWidth="1"/>
    <col min="13" max="16384" width="9.21875" style="4"/>
  </cols>
  <sheetData>
    <row r="1" spans="1:12" ht="20.25" x14ac:dyDescent="0.2">
      <c r="A1" s="48" t="s">
        <v>257</v>
      </c>
    </row>
    <row r="2" spans="1:12" ht="18" x14ac:dyDescent="0.25">
      <c r="A2" s="49" t="s">
        <v>263</v>
      </c>
    </row>
    <row r="3" spans="1:12" ht="15.75" x14ac:dyDescent="0.25">
      <c r="A3" s="41" t="s">
        <v>258</v>
      </c>
    </row>
    <row r="4" spans="1:12" ht="15.75" x14ac:dyDescent="0.25">
      <c r="A4" s="40" t="s">
        <v>259</v>
      </c>
      <c r="B4" s="1"/>
      <c r="C4" s="1"/>
      <c r="D4" s="53"/>
      <c r="E4" s="3"/>
      <c r="F4" s="3"/>
      <c r="G4" s="3"/>
      <c r="H4" s="3"/>
      <c r="I4" s="3"/>
      <c r="J4" s="3"/>
      <c r="K4" s="3"/>
    </row>
    <row r="5" spans="1:12" ht="16.5" thickBot="1" x14ac:dyDescent="0.25">
      <c r="A5" s="52" t="s">
        <v>264</v>
      </c>
      <c r="B5" s="1"/>
      <c r="C5" s="1"/>
      <c r="D5" s="2"/>
      <c r="E5" s="3"/>
      <c r="F5" s="3"/>
      <c r="G5" s="3"/>
      <c r="H5" s="3"/>
      <c r="I5" s="3"/>
      <c r="J5" s="3"/>
      <c r="K5" s="3"/>
    </row>
    <row r="6" spans="1:12" ht="77.25" customHeight="1" thickTop="1" thickBot="1" x14ac:dyDescent="0.3">
      <c r="A6" s="5" t="s">
        <v>0</v>
      </c>
      <c r="B6" s="15" t="s">
        <v>137</v>
      </c>
      <c r="C6" s="15" t="s">
        <v>136</v>
      </c>
      <c r="D6" s="5" t="s">
        <v>1</v>
      </c>
      <c r="E6" s="5" t="s">
        <v>2</v>
      </c>
      <c r="F6" s="5" t="s">
        <v>3</v>
      </c>
      <c r="G6" s="5" t="s">
        <v>4</v>
      </c>
      <c r="H6" s="5" t="s">
        <v>135</v>
      </c>
      <c r="I6" s="15" t="s">
        <v>138</v>
      </c>
      <c r="J6" s="5" t="s">
        <v>5</v>
      </c>
      <c r="K6" s="6" t="s">
        <v>160</v>
      </c>
      <c r="L6" s="15" t="s">
        <v>162</v>
      </c>
    </row>
    <row r="7" spans="1:12" ht="15.75" thickTop="1" x14ac:dyDescent="0.2">
      <c r="A7" s="7" t="s">
        <v>163</v>
      </c>
      <c r="B7" s="16" t="s">
        <v>164</v>
      </c>
      <c r="C7" s="16">
        <v>1</v>
      </c>
      <c r="D7" s="8" t="s">
        <v>165</v>
      </c>
      <c r="E7" s="9" t="s">
        <v>166</v>
      </c>
      <c r="F7" s="9" t="s">
        <v>167</v>
      </c>
      <c r="G7" s="9" t="s">
        <v>6</v>
      </c>
      <c r="H7" s="10" t="s">
        <v>168</v>
      </c>
      <c r="I7" s="10" t="s">
        <v>167</v>
      </c>
      <c r="J7" s="4" t="s">
        <v>169</v>
      </c>
      <c r="K7" s="11">
        <v>45042</v>
      </c>
      <c r="L7" s="11">
        <v>11523</v>
      </c>
    </row>
    <row r="8" spans="1:12" x14ac:dyDescent="0.2">
      <c r="A8" s="7" t="s">
        <v>7</v>
      </c>
      <c r="B8" s="17" t="s">
        <v>139</v>
      </c>
      <c r="C8" s="17">
        <v>9</v>
      </c>
      <c r="D8" s="8" t="s">
        <v>8</v>
      </c>
      <c r="E8" s="9" t="s">
        <v>9</v>
      </c>
      <c r="F8" s="9" t="s">
        <v>10</v>
      </c>
      <c r="G8" s="9" t="s">
        <v>6</v>
      </c>
      <c r="H8" s="10" t="s">
        <v>11</v>
      </c>
      <c r="I8" s="10" t="s">
        <v>10</v>
      </c>
      <c r="J8" s="4" t="s">
        <v>12</v>
      </c>
      <c r="K8" s="11">
        <v>445123</v>
      </c>
      <c r="L8" s="11">
        <v>224037</v>
      </c>
    </row>
    <row r="9" spans="1:12" x14ac:dyDescent="0.2">
      <c r="A9" s="7" t="s">
        <v>13</v>
      </c>
      <c r="B9" s="17" t="s">
        <v>140</v>
      </c>
      <c r="C9" s="17">
        <v>1</v>
      </c>
      <c r="D9" s="8" t="s">
        <v>14</v>
      </c>
      <c r="E9" s="9" t="s">
        <v>15</v>
      </c>
      <c r="F9" s="9" t="s">
        <v>16</v>
      </c>
      <c r="G9" s="9" t="s">
        <v>6</v>
      </c>
      <c r="H9" s="10" t="s">
        <v>17</v>
      </c>
      <c r="I9" s="10" t="s">
        <v>16</v>
      </c>
      <c r="J9" s="4" t="s">
        <v>18</v>
      </c>
      <c r="K9" s="11">
        <v>561703</v>
      </c>
      <c r="L9" s="11">
        <v>388417</v>
      </c>
    </row>
    <row r="10" spans="1:12" x14ac:dyDescent="0.2">
      <c r="A10" s="30" t="s">
        <v>180</v>
      </c>
      <c r="B10" s="17" t="s">
        <v>182</v>
      </c>
      <c r="C10" s="17">
        <v>10</v>
      </c>
      <c r="D10" s="31" t="s">
        <v>171</v>
      </c>
      <c r="E10" s="32" t="s">
        <v>172</v>
      </c>
      <c r="F10" s="32" t="s">
        <v>173</v>
      </c>
      <c r="G10" s="32" t="s">
        <v>6</v>
      </c>
      <c r="H10" s="10" t="s">
        <v>174</v>
      </c>
      <c r="I10" s="33" t="s">
        <v>173</v>
      </c>
      <c r="J10" s="34" t="s">
        <v>170</v>
      </c>
      <c r="K10" s="35">
        <v>853153</v>
      </c>
      <c r="L10" s="11">
        <v>411167</v>
      </c>
    </row>
    <row r="11" spans="1:12" x14ac:dyDescent="0.2">
      <c r="A11" s="7" t="s">
        <v>19</v>
      </c>
      <c r="B11" s="17" t="s">
        <v>141</v>
      </c>
      <c r="C11" s="17">
        <v>1</v>
      </c>
      <c r="D11" s="12" t="s">
        <v>20</v>
      </c>
      <c r="E11" s="9" t="s">
        <v>21</v>
      </c>
      <c r="F11" s="9" t="s">
        <v>22</v>
      </c>
      <c r="G11" s="9" t="s">
        <v>6</v>
      </c>
      <c r="H11" s="10" t="s">
        <v>23</v>
      </c>
      <c r="I11" s="10" t="s">
        <v>22</v>
      </c>
      <c r="J11" s="4" t="s">
        <v>24</v>
      </c>
      <c r="K11" s="11">
        <v>52991</v>
      </c>
      <c r="L11" s="11">
        <v>32689</v>
      </c>
    </row>
    <row r="12" spans="1:12" x14ac:dyDescent="0.2">
      <c r="A12" s="7" t="s">
        <v>25</v>
      </c>
      <c r="B12" s="17" t="s">
        <v>142</v>
      </c>
      <c r="C12" s="17">
        <v>1</v>
      </c>
      <c r="D12" s="12" t="s">
        <v>26</v>
      </c>
      <c r="E12" s="9" t="s">
        <v>27</v>
      </c>
      <c r="F12" s="9" t="s">
        <v>28</v>
      </c>
      <c r="G12" s="9" t="s">
        <v>6</v>
      </c>
      <c r="H12" s="10" t="s">
        <v>29</v>
      </c>
      <c r="I12" s="10" t="s">
        <v>28</v>
      </c>
      <c r="J12" s="4" t="s">
        <v>30</v>
      </c>
      <c r="K12" s="11">
        <v>74187</v>
      </c>
      <c r="L12" s="11">
        <v>35897</v>
      </c>
    </row>
    <row r="13" spans="1:12" x14ac:dyDescent="0.2">
      <c r="A13" s="30" t="s">
        <v>181</v>
      </c>
      <c r="B13" s="17" t="s">
        <v>183</v>
      </c>
      <c r="C13" s="17">
        <v>2</v>
      </c>
      <c r="D13" s="36" t="s">
        <v>175</v>
      </c>
      <c r="E13" s="32" t="s">
        <v>176</v>
      </c>
      <c r="F13" s="32" t="s">
        <v>177</v>
      </c>
      <c r="G13" s="32" t="s">
        <v>6</v>
      </c>
      <c r="H13" s="37" t="s">
        <v>178</v>
      </c>
      <c r="I13" s="33" t="s">
        <v>177</v>
      </c>
      <c r="J13" s="34" t="s">
        <v>179</v>
      </c>
      <c r="K13" s="35">
        <v>829307</v>
      </c>
      <c r="L13" s="11">
        <v>207478</v>
      </c>
    </row>
    <row r="14" spans="1:12" x14ac:dyDescent="0.2">
      <c r="A14" s="7" t="s">
        <v>31</v>
      </c>
      <c r="B14" s="17" t="s">
        <v>143</v>
      </c>
      <c r="C14" s="17">
        <v>1</v>
      </c>
      <c r="D14" s="12" t="s">
        <v>32</v>
      </c>
      <c r="E14" s="9" t="s">
        <v>33</v>
      </c>
      <c r="F14" s="9" t="s">
        <v>34</v>
      </c>
      <c r="G14" s="9" t="s">
        <v>6</v>
      </c>
      <c r="H14" s="10" t="s">
        <v>35</v>
      </c>
      <c r="I14" s="10" t="s">
        <v>34</v>
      </c>
      <c r="J14" s="4" t="s">
        <v>36</v>
      </c>
      <c r="K14" s="11">
        <v>204015</v>
      </c>
      <c r="L14" s="11">
        <v>24751</v>
      </c>
    </row>
    <row r="15" spans="1:12" x14ac:dyDescent="0.2">
      <c r="A15" s="7" t="s">
        <v>37</v>
      </c>
      <c r="B15" s="17" t="s">
        <v>144</v>
      </c>
      <c r="C15" s="17">
        <v>1</v>
      </c>
      <c r="D15" s="12" t="s">
        <v>39</v>
      </c>
      <c r="E15" s="9" t="s">
        <v>38</v>
      </c>
      <c r="F15" s="9" t="s">
        <v>40</v>
      </c>
      <c r="G15" s="9" t="s">
        <v>6</v>
      </c>
      <c r="H15" s="10" t="s">
        <v>41</v>
      </c>
      <c r="I15" s="10" t="s">
        <v>40</v>
      </c>
      <c r="J15" s="4" t="s">
        <v>42</v>
      </c>
      <c r="K15" s="11">
        <v>975032</v>
      </c>
      <c r="L15" s="11">
        <v>540937</v>
      </c>
    </row>
    <row r="16" spans="1:12" x14ac:dyDescent="0.2">
      <c r="A16" s="7" t="s">
        <v>43</v>
      </c>
      <c r="B16" s="17" t="s">
        <v>145</v>
      </c>
      <c r="C16" s="17">
        <v>1</v>
      </c>
      <c r="D16" s="12" t="s">
        <v>44</v>
      </c>
      <c r="E16" s="9" t="s">
        <v>45</v>
      </c>
      <c r="F16" s="9" t="s">
        <v>46</v>
      </c>
      <c r="G16" s="9" t="s">
        <v>6</v>
      </c>
      <c r="H16" s="10" t="s">
        <v>47</v>
      </c>
      <c r="I16" s="10" t="s">
        <v>46</v>
      </c>
      <c r="J16" s="4" t="s">
        <v>48</v>
      </c>
      <c r="K16" s="11">
        <v>325894</v>
      </c>
      <c r="L16" s="11">
        <v>169239</v>
      </c>
    </row>
    <row r="17" spans="1:12" x14ac:dyDescent="0.2">
      <c r="A17" s="30" t="s">
        <v>234</v>
      </c>
      <c r="B17" s="17" t="s">
        <v>232</v>
      </c>
      <c r="C17" s="17">
        <v>1</v>
      </c>
      <c r="D17" s="36" t="s">
        <v>194</v>
      </c>
      <c r="E17" s="32" t="s">
        <v>195</v>
      </c>
      <c r="F17" s="32" t="s">
        <v>196</v>
      </c>
      <c r="G17" s="32" t="s">
        <v>6</v>
      </c>
      <c r="H17" s="10" t="s">
        <v>233</v>
      </c>
      <c r="I17" s="33" t="s">
        <v>196</v>
      </c>
      <c r="J17" s="34" t="s">
        <v>184</v>
      </c>
      <c r="K17" s="35">
        <v>34444</v>
      </c>
      <c r="L17" s="11">
        <v>5675</v>
      </c>
    </row>
    <row r="18" spans="1:12" x14ac:dyDescent="0.2">
      <c r="A18" s="7" t="s">
        <v>49</v>
      </c>
      <c r="B18" s="17" t="s">
        <v>146</v>
      </c>
      <c r="C18" s="17">
        <v>1</v>
      </c>
      <c r="D18" s="12" t="s">
        <v>50</v>
      </c>
      <c r="E18" s="9" t="s">
        <v>51</v>
      </c>
      <c r="F18" s="9" t="s">
        <v>52</v>
      </c>
      <c r="G18" s="9" t="s">
        <v>6</v>
      </c>
      <c r="H18" s="10" t="s">
        <v>53</v>
      </c>
      <c r="I18" s="10" t="s">
        <v>52</v>
      </c>
      <c r="J18" s="4" t="s">
        <v>54</v>
      </c>
      <c r="K18" s="11">
        <v>55640</v>
      </c>
      <c r="L18" s="11">
        <v>13137</v>
      </c>
    </row>
    <row r="19" spans="1:12" x14ac:dyDescent="0.2">
      <c r="A19" s="7" t="s">
        <v>55</v>
      </c>
      <c r="B19" s="17" t="s">
        <v>147</v>
      </c>
      <c r="C19" s="17">
        <v>1</v>
      </c>
      <c r="D19" s="12" t="s">
        <v>56</v>
      </c>
      <c r="E19" s="9" t="s">
        <v>57</v>
      </c>
      <c r="F19" s="9" t="s">
        <v>58</v>
      </c>
      <c r="G19" s="9" t="s">
        <v>6</v>
      </c>
      <c r="H19" s="10" t="s">
        <v>59</v>
      </c>
      <c r="I19" s="10" t="s">
        <v>58</v>
      </c>
      <c r="J19" s="4" t="s">
        <v>60</v>
      </c>
      <c r="K19" s="11">
        <v>177519</v>
      </c>
      <c r="L19" s="11">
        <v>81209</v>
      </c>
    </row>
    <row r="20" spans="1:12" x14ac:dyDescent="0.2">
      <c r="A20" s="7" t="s">
        <v>61</v>
      </c>
      <c r="B20" s="17" t="s">
        <v>148</v>
      </c>
      <c r="C20" s="17">
        <v>2</v>
      </c>
      <c r="D20" s="12" t="s">
        <v>62</v>
      </c>
      <c r="E20" s="9" t="s">
        <v>63</v>
      </c>
      <c r="F20" s="9" t="s">
        <v>64</v>
      </c>
      <c r="G20" s="9" t="s">
        <v>6</v>
      </c>
      <c r="H20" s="10" t="s">
        <v>65</v>
      </c>
      <c r="I20" s="10" t="s">
        <v>64</v>
      </c>
      <c r="J20" s="4" t="s">
        <v>66</v>
      </c>
      <c r="K20" s="11">
        <v>458371</v>
      </c>
      <c r="L20" s="11">
        <v>187562</v>
      </c>
    </row>
    <row r="21" spans="1:12" x14ac:dyDescent="0.2">
      <c r="A21" s="7" t="s">
        <v>67</v>
      </c>
      <c r="B21" s="17" t="s">
        <v>149</v>
      </c>
      <c r="C21" s="17">
        <v>1</v>
      </c>
      <c r="D21" s="12" t="s">
        <v>68</v>
      </c>
      <c r="E21" s="9" t="s">
        <v>69</v>
      </c>
      <c r="F21" s="9" t="s">
        <v>70</v>
      </c>
      <c r="G21" s="9" t="s">
        <v>6</v>
      </c>
      <c r="H21" s="10" t="s">
        <v>71</v>
      </c>
      <c r="I21" s="10" t="s">
        <v>70</v>
      </c>
      <c r="J21" s="4" t="s">
        <v>72</v>
      </c>
      <c r="K21" s="11">
        <v>79486</v>
      </c>
      <c r="L21" s="11">
        <v>33622</v>
      </c>
    </row>
    <row r="22" spans="1:12" x14ac:dyDescent="0.2">
      <c r="A22" s="30" t="s">
        <v>235</v>
      </c>
      <c r="B22" s="38" t="s">
        <v>236</v>
      </c>
      <c r="C22" s="38">
        <v>1</v>
      </c>
      <c r="D22" s="36" t="s">
        <v>197</v>
      </c>
      <c r="E22" s="32" t="s">
        <v>198</v>
      </c>
      <c r="F22" s="32" t="s">
        <v>199</v>
      </c>
      <c r="G22" s="32" t="s">
        <v>6</v>
      </c>
      <c r="H22" s="10" t="s">
        <v>237</v>
      </c>
      <c r="I22" s="33" t="s">
        <v>199</v>
      </c>
      <c r="J22" s="34" t="s">
        <v>185</v>
      </c>
      <c r="K22" s="35">
        <v>50341</v>
      </c>
      <c r="L22" s="11">
        <v>3620</v>
      </c>
    </row>
    <row r="23" spans="1:12" x14ac:dyDescent="0.2">
      <c r="A23" s="7" t="s">
        <v>73</v>
      </c>
      <c r="B23" s="17" t="s">
        <v>150</v>
      </c>
      <c r="C23" s="17">
        <v>11</v>
      </c>
      <c r="D23" s="12" t="s">
        <v>74</v>
      </c>
      <c r="E23" s="9" t="s">
        <v>75</v>
      </c>
      <c r="F23" s="9" t="s">
        <v>76</v>
      </c>
      <c r="G23" s="9" t="s">
        <v>6</v>
      </c>
      <c r="H23" s="10" t="s">
        <v>77</v>
      </c>
      <c r="I23" s="10" t="s">
        <v>76</v>
      </c>
      <c r="J23" s="4" t="s">
        <v>78</v>
      </c>
      <c r="K23" s="11">
        <v>495465</v>
      </c>
      <c r="L23" s="11">
        <v>281087</v>
      </c>
    </row>
    <row r="24" spans="1:12" x14ac:dyDescent="0.2">
      <c r="A24" s="7" t="s">
        <v>79</v>
      </c>
      <c r="B24" s="17" t="s">
        <v>151</v>
      </c>
      <c r="C24" s="17">
        <v>1</v>
      </c>
      <c r="D24" s="12" t="s">
        <v>80</v>
      </c>
      <c r="E24" s="9" t="s">
        <v>81</v>
      </c>
      <c r="F24" s="9" t="s">
        <v>82</v>
      </c>
      <c r="G24" s="9" t="s">
        <v>6</v>
      </c>
      <c r="H24" s="10" t="s">
        <v>83</v>
      </c>
      <c r="I24" s="10" t="s">
        <v>82</v>
      </c>
      <c r="J24" s="4" t="s">
        <v>84</v>
      </c>
      <c r="K24" s="11">
        <v>296749</v>
      </c>
      <c r="L24" s="11">
        <v>162990</v>
      </c>
    </row>
    <row r="25" spans="1:12" x14ac:dyDescent="0.2">
      <c r="A25" s="7" t="s">
        <v>85</v>
      </c>
      <c r="B25" s="17" t="s">
        <v>152</v>
      </c>
      <c r="C25" s="17">
        <v>1</v>
      </c>
      <c r="D25" s="12" t="s">
        <v>86</v>
      </c>
      <c r="E25" s="9" t="s">
        <v>87</v>
      </c>
      <c r="F25" s="9" t="s">
        <v>88</v>
      </c>
      <c r="G25" s="9" t="s">
        <v>6</v>
      </c>
      <c r="H25" s="10" t="s">
        <v>89</v>
      </c>
      <c r="I25" s="10" t="s">
        <v>88</v>
      </c>
      <c r="J25" s="4" t="s">
        <v>90</v>
      </c>
      <c r="K25" s="11">
        <v>37094</v>
      </c>
      <c r="L25" s="11">
        <v>14774</v>
      </c>
    </row>
    <row r="26" spans="1:12" x14ac:dyDescent="0.2">
      <c r="A26" s="30" t="s">
        <v>238</v>
      </c>
      <c r="B26" s="38" t="s">
        <v>246</v>
      </c>
      <c r="C26" s="38">
        <v>4</v>
      </c>
      <c r="D26" s="36" t="s">
        <v>200</v>
      </c>
      <c r="E26" s="32" t="s">
        <v>201</v>
      </c>
      <c r="F26" s="32" t="s">
        <v>202</v>
      </c>
      <c r="G26" s="32" t="s">
        <v>6</v>
      </c>
      <c r="H26" s="10" t="s">
        <v>224</v>
      </c>
      <c r="I26" s="33" t="s">
        <v>202</v>
      </c>
      <c r="J26" s="34" t="s">
        <v>186</v>
      </c>
      <c r="K26" s="35">
        <v>1017425</v>
      </c>
      <c r="L26" s="11">
        <v>383498</v>
      </c>
    </row>
    <row r="27" spans="1:12" x14ac:dyDescent="0.2">
      <c r="A27" s="7" t="s">
        <v>91</v>
      </c>
      <c r="B27" s="17" t="s">
        <v>153</v>
      </c>
      <c r="C27" s="17">
        <v>2</v>
      </c>
      <c r="D27" s="12" t="s">
        <v>92</v>
      </c>
      <c r="E27" s="9" t="s">
        <v>93</v>
      </c>
      <c r="F27" s="9" t="s">
        <v>94</v>
      </c>
      <c r="G27" s="9" t="s">
        <v>6</v>
      </c>
      <c r="H27" s="10" t="s">
        <v>95</v>
      </c>
      <c r="I27" s="10" t="s">
        <v>94</v>
      </c>
      <c r="J27" s="4" t="s">
        <v>96</v>
      </c>
      <c r="K27" s="11">
        <v>1751349</v>
      </c>
      <c r="L27" s="11">
        <v>753555</v>
      </c>
    </row>
    <row r="28" spans="1:12" x14ac:dyDescent="0.2">
      <c r="A28" s="30" t="s">
        <v>239</v>
      </c>
      <c r="B28" s="38" t="s">
        <v>247</v>
      </c>
      <c r="C28" s="38">
        <v>1</v>
      </c>
      <c r="D28" s="36" t="s">
        <v>203</v>
      </c>
      <c r="E28" s="32" t="s">
        <v>204</v>
      </c>
      <c r="F28" s="32" t="s">
        <v>205</v>
      </c>
      <c r="G28" s="32" t="s">
        <v>6</v>
      </c>
      <c r="H28" s="10" t="s">
        <v>225</v>
      </c>
      <c r="I28" s="33" t="s">
        <v>205</v>
      </c>
      <c r="J28" s="34" t="s">
        <v>187</v>
      </c>
      <c r="K28" s="35">
        <v>283501</v>
      </c>
      <c r="L28" s="11">
        <v>209934</v>
      </c>
    </row>
    <row r="29" spans="1:12" x14ac:dyDescent="0.2">
      <c r="A29" s="30" t="s">
        <v>240</v>
      </c>
      <c r="B29" s="38" t="s">
        <v>248</v>
      </c>
      <c r="C29" s="38">
        <v>1</v>
      </c>
      <c r="D29" s="36" t="s">
        <v>206</v>
      </c>
      <c r="E29" s="32" t="s">
        <v>207</v>
      </c>
      <c r="F29" s="32" t="s">
        <v>208</v>
      </c>
      <c r="G29" s="32" t="s">
        <v>6</v>
      </c>
      <c r="H29" s="10" t="s">
        <v>226</v>
      </c>
      <c r="I29" s="33" t="s">
        <v>208</v>
      </c>
      <c r="J29" s="34" t="s">
        <v>188</v>
      </c>
      <c r="K29" s="35">
        <v>712728</v>
      </c>
      <c r="L29" s="11">
        <v>507990</v>
      </c>
    </row>
    <row r="30" spans="1:12" x14ac:dyDescent="0.2">
      <c r="A30" s="30" t="s">
        <v>242</v>
      </c>
      <c r="B30" s="38" t="s">
        <v>249</v>
      </c>
      <c r="C30" s="38">
        <v>1</v>
      </c>
      <c r="D30" s="36" t="s">
        <v>209</v>
      </c>
      <c r="E30" s="32" t="s">
        <v>210</v>
      </c>
      <c r="F30" s="32" t="s">
        <v>211</v>
      </c>
      <c r="G30" s="32" t="s">
        <v>6</v>
      </c>
      <c r="H30" s="10" t="s">
        <v>227</v>
      </c>
      <c r="I30" s="33" t="s">
        <v>211</v>
      </c>
      <c r="J30" s="34" t="s">
        <v>189</v>
      </c>
      <c r="K30" s="35">
        <v>177519</v>
      </c>
      <c r="L30" s="11">
        <v>50239</v>
      </c>
    </row>
    <row r="31" spans="1:12" x14ac:dyDescent="0.2">
      <c r="A31" s="30" t="s">
        <v>241</v>
      </c>
      <c r="B31" s="38" t="s">
        <v>250</v>
      </c>
      <c r="C31" s="38">
        <v>1</v>
      </c>
      <c r="D31" s="36" t="s">
        <v>212</v>
      </c>
      <c r="E31" s="32" t="s">
        <v>213</v>
      </c>
      <c r="F31" s="32" t="s">
        <v>214</v>
      </c>
      <c r="G31" s="32" t="s">
        <v>6</v>
      </c>
      <c r="H31" s="10" t="s">
        <v>228</v>
      </c>
      <c r="I31" s="33" t="s">
        <v>214</v>
      </c>
      <c r="J31" s="34" t="s">
        <v>190</v>
      </c>
      <c r="K31" s="35">
        <v>262305</v>
      </c>
      <c r="L31" s="11">
        <v>21352</v>
      </c>
    </row>
    <row r="32" spans="1:12" x14ac:dyDescent="0.2">
      <c r="A32" s="7" t="s">
        <v>97</v>
      </c>
      <c r="B32" s="17" t="s">
        <v>154</v>
      </c>
      <c r="C32" s="17">
        <v>1</v>
      </c>
      <c r="D32" s="12" t="s">
        <v>98</v>
      </c>
      <c r="E32" s="9" t="s">
        <v>99</v>
      </c>
      <c r="F32" s="9" t="s">
        <v>100</v>
      </c>
      <c r="G32" s="9" t="s">
        <v>6</v>
      </c>
      <c r="H32" s="10" t="s">
        <v>101</v>
      </c>
      <c r="I32" s="10" t="s">
        <v>100</v>
      </c>
      <c r="J32" s="4" t="s">
        <v>102</v>
      </c>
      <c r="K32" s="11">
        <v>129828</v>
      </c>
      <c r="L32" s="11">
        <v>80571</v>
      </c>
    </row>
    <row r="33" spans="1:12" x14ac:dyDescent="0.2">
      <c r="A33" s="30" t="s">
        <v>243</v>
      </c>
      <c r="B33" s="38" t="s">
        <v>251</v>
      </c>
      <c r="C33" s="38">
        <v>1</v>
      </c>
      <c r="D33" s="36" t="s">
        <v>215</v>
      </c>
      <c r="E33" s="32" t="s">
        <v>216</v>
      </c>
      <c r="F33" s="32" t="s">
        <v>217</v>
      </c>
      <c r="G33" s="32" t="s">
        <v>6</v>
      </c>
      <c r="H33" s="10" t="s">
        <v>229</v>
      </c>
      <c r="I33" s="33" t="s">
        <v>217</v>
      </c>
      <c r="J33" s="34" t="s">
        <v>191</v>
      </c>
      <c r="K33" s="35">
        <v>143075</v>
      </c>
      <c r="L33" s="11">
        <v>96121</v>
      </c>
    </row>
    <row r="34" spans="1:12" x14ac:dyDescent="0.2">
      <c r="A34" s="7" t="s">
        <v>103</v>
      </c>
      <c r="B34" s="17" t="s">
        <v>155</v>
      </c>
      <c r="C34" s="17">
        <v>1</v>
      </c>
      <c r="D34" s="12" t="s">
        <v>104</v>
      </c>
      <c r="E34" s="9" t="s">
        <v>105</v>
      </c>
      <c r="F34" s="9" t="s">
        <v>106</v>
      </c>
      <c r="G34" s="9" t="s">
        <v>6</v>
      </c>
      <c r="H34" s="10" t="s">
        <v>107</v>
      </c>
      <c r="I34" s="10" t="s">
        <v>106</v>
      </c>
      <c r="J34" s="4" t="s">
        <v>108</v>
      </c>
      <c r="K34" s="11">
        <v>31795</v>
      </c>
      <c r="L34" s="11">
        <v>9294</v>
      </c>
    </row>
    <row r="35" spans="1:12" x14ac:dyDescent="0.2">
      <c r="A35" s="30" t="s">
        <v>244</v>
      </c>
      <c r="B35" s="38" t="s">
        <v>252</v>
      </c>
      <c r="C35" s="38">
        <v>6</v>
      </c>
      <c r="D35" s="36" t="s">
        <v>218</v>
      </c>
      <c r="E35" s="32" t="s">
        <v>219</v>
      </c>
      <c r="F35" s="32" t="s">
        <v>220</v>
      </c>
      <c r="G35" s="32" t="s">
        <v>6</v>
      </c>
      <c r="H35" s="37" t="s">
        <v>230</v>
      </c>
      <c r="I35" s="33" t="s">
        <v>220</v>
      </c>
      <c r="J35" s="34" t="s">
        <v>192</v>
      </c>
      <c r="K35" s="35">
        <v>302048</v>
      </c>
      <c r="L35" s="11">
        <v>159272</v>
      </c>
    </row>
    <row r="36" spans="1:12" x14ac:dyDescent="0.2">
      <c r="A36" s="30" t="s">
        <v>245</v>
      </c>
      <c r="B36" s="38" t="s">
        <v>253</v>
      </c>
      <c r="C36" s="38">
        <v>3</v>
      </c>
      <c r="D36" s="36" t="s">
        <v>221</v>
      </c>
      <c r="E36" s="32" t="s">
        <v>222</v>
      </c>
      <c r="F36" s="32" t="s">
        <v>223</v>
      </c>
      <c r="G36" s="32" t="s">
        <v>6</v>
      </c>
      <c r="H36" s="37" t="s">
        <v>231</v>
      </c>
      <c r="I36" s="33" t="s">
        <v>223</v>
      </c>
      <c r="J36" s="34" t="s">
        <v>193</v>
      </c>
      <c r="K36" s="35">
        <v>286151</v>
      </c>
      <c r="L36" s="11">
        <v>79048</v>
      </c>
    </row>
    <row r="37" spans="1:12" x14ac:dyDescent="0.2">
      <c r="A37" s="7" t="s">
        <v>109</v>
      </c>
      <c r="B37" s="17" t="s">
        <v>156</v>
      </c>
      <c r="C37" s="17">
        <v>6</v>
      </c>
      <c r="D37" s="12" t="s">
        <v>110</v>
      </c>
      <c r="E37" s="9" t="s">
        <v>111</v>
      </c>
      <c r="F37" s="9" t="s">
        <v>112</v>
      </c>
      <c r="G37" s="9" t="s">
        <v>6</v>
      </c>
      <c r="H37" s="10" t="s">
        <v>113</v>
      </c>
      <c r="I37" s="10" t="s">
        <v>112</v>
      </c>
      <c r="J37" s="4" t="s">
        <v>114</v>
      </c>
      <c r="K37" s="11">
        <v>606746</v>
      </c>
      <c r="L37" s="11">
        <v>302805</v>
      </c>
    </row>
    <row r="38" spans="1:12" x14ac:dyDescent="0.2">
      <c r="A38" s="7" t="s">
        <v>115</v>
      </c>
      <c r="B38" s="17" t="s">
        <v>157</v>
      </c>
      <c r="C38" s="17">
        <v>1</v>
      </c>
      <c r="D38" s="13" t="s">
        <v>116</v>
      </c>
      <c r="E38" s="9" t="s">
        <v>117</v>
      </c>
      <c r="F38" s="9" t="s">
        <v>118</v>
      </c>
      <c r="G38" s="9" t="s">
        <v>6</v>
      </c>
      <c r="H38" s="10">
        <v>1055</v>
      </c>
      <c r="I38" s="10" t="s">
        <v>118</v>
      </c>
      <c r="J38" s="4" t="s">
        <v>119</v>
      </c>
      <c r="K38" s="11">
        <v>26495</v>
      </c>
      <c r="L38" s="11">
        <v>6624</v>
      </c>
    </row>
    <row r="39" spans="1:12" x14ac:dyDescent="0.2">
      <c r="A39" s="7" t="s">
        <v>120</v>
      </c>
      <c r="B39" s="17" t="s">
        <v>158</v>
      </c>
      <c r="C39" s="17">
        <v>1</v>
      </c>
      <c r="D39" s="12" t="s">
        <v>121</v>
      </c>
      <c r="E39" s="9" t="s">
        <v>122</v>
      </c>
      <c r="F39" s="9" t="s">
        <v>123</v>
      </c>
      <c r="G39" s="9" t="s">
        <v>6</v>
      </c>
      <c r="H39" s="10" t="s">
        <v>124</v>
      </c>
      <c r="I39" s="10" t="s">
        <v>123</v>
      </c>
      <c r="J39" s="4" t="s">
        <v>125</v>
      </c>
      <c r="K39" s="11">
        <v>532558</v>
      </c>
      <c r="L39" s="11">
        <v>287604</v>
      </c>
    </row>
    <row r="40" spans="1:12" x14ac:dyDescent="0.2">
      <c r="A40" s="7" t="s">
        <v>126</v>
      </c>
      <c r="B40" s="17" t="s">
        <v>159</v>
      </c>
      <c r="C40" s="17">
        <v>1</v>
      </c>
      <c r="D40" s="12" t="s">
        <v>127</v>
      </c>
      <c r="E40" s="9" t="s">
        <v>128</v>
      </c>
      <c r="F40" s="9" t="s">
        <v>129</v>
      </c>
      <c r="G40" s="9" t="s">
        <v>6</v>
      </c>
      <c r="H40" s="10" t="s">
        <v>130</v>
      </c>
      <c r="I40" s="10" t="s">
        <v>129</v>
      </c>
      <c r="J40" s="4" t="s">
        <v>131</v>
      </c>
      <c r="K40" s="11">
        <v>143075</v>
      </c>
      <c r="L40" s="11">
        <v>92283</v>
      </c>
    </row>
    <row r="41" spans="1:12" ht="15.75" x14ac:dyDescent="0.25">
      <c r="A41" s="42" t="s">
        <v>132</v>
      </c>
      <c r="B41" s="42"/>
      <c r="C41" s="42"/>
      <c r="D41" s="43"/>
      <c r="E41" s="44"/>
      <c r="F41" s="44"/>
      <c r="G41" s="44"/>
      <c r="H41" s="44"/>
      <c r="I41" s="44"/>
      <c r="J41" s="45"/>
      <c r="K41" s="46">
        <f>SUBTOTAL(109,Table26[
2018-19
Preliminary
Allocation])</f>
        <v>12458154</v>
      </c>
      <c r="L41" s="46">
        <f>SUBTOTAL(109,Table26[2nd
Apportionment])</f>
        <v>5870001</v>
      </c>
    </row>
    <row r="42" spans="1:12" x14ac:dyDescent="0.2">
      <c r="A42" s="12" t="s">
        <v>133</v>
      </c>
      <c r="B42" s="12"/>
      <c r="C42" s="12"/>
    </row>
    <row r="43" spans="1:12" x14ac:dyDescent="0.2">
      <c r="A43" s="12" t="s">
        <v>134</v>
      </c>
      <c r="B43" s="12"/>
      <c r="C43" s="12"/>
    </row>
    <row r="44" spans="1:12" x14ac:dyDescent="0.2">
      <c r="A44" s="8" t="s">
        <v>254</v>
      </c>
      <c r="B44" s="8"/>
      <c r="C44" s="8"/>
    </row>
  </sheetData>
  <pageMargins left="0.7" right="0.7" top="0.75" bottom="0.75" header="0.3" footer="0.3"/>
  <pageSetup scale="57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4"/>
  <sheetViews>
    <sheetView zoomScaleNormal="100" workbookViewId="0">
      <pane ySplit="6" topLeftCell="A7" activePane="bottomLeft" state="frozen"/>
      <selection pane="bottomLeft"/>
    </sheetView>
  </sheetViews>
  <sheetFormatPr defaultRowHeight="15" x14ac:dyDescent="0.2"/>
  <cols>
    <col min="1" max="1" width="18.109375" style="29" customWidth="1"/>
    <col min="2" max="2" width="49.33203125" customWidth="1"/>
    <col min="3" max="3" width="18.109375" style="27" customWidth="1"/>
    <col min="4" max="4" width="11.109375" customWidth="1"/>
  </cols>
  <sheetData>
    <row r="1" spans="1:4" ht="20.25" x14ac:dyDescent="0.2">
      <c r="A1" s="50" t="s">
        <v>260</v>
      </c>
    </row>
    <row r="2" spans="1:4" ht="18" x14ac:dyDescent="0.25">
      <c r="A2" s="49" t="s">
        <v>263</v>
      </c>
    </row>
    <row r="3" spans="1:4" ht="18" x14ac:dyDescent="0.25">
      <c r="A3" s="51" t="s">
        <v>258</v>
      </c>
    </row>
    <row r="4" spans="1:4" ht="15.75" x14ac:dyDescent="0.25">
      <c r="A4" s="40" t="s">
        <v>262</v>
      </c>
    </row>
    <row r="5" spans="1:4" x14ac:dyDescent="0.2">
      <c r="A5" s="52" t="s">
        <v>261</v>
      </c>
      <c r="B5" s="18"/>
      <c r="C5" s="19"/>
    </row>
    <row r="6" spans="1:4" s="22" customFormat="1" ht="31.5" x14ac:dyDescent="0.25">
      <c r="A6" s="20" t="s">
        <v>2</v>
      </c>
      <c r="B6" s="20" t="s">
        <v>255</v>
      </c>
      <c r="C6" s="21" t="s">
        <v>161</v>
      </c>
      <c r="D6" s="20" t="s">
        <v>256</v>
      </c>
    </row>
    <row r="7" spans="1:4" x14ac:dyDescent="0.2">
      <c r="A7" s="39" t="s">
        <v>166</v>
      </c>
      <c r="B7" s="23" t="s">
        <v>163</v>
      </c>
      <c r="C7" s="24">
        <v>11523</v>
      </c>
      <c r="D7" s="23">
        <v>21082</v>
      </c>
    </row>
    <row r="8" spans="1:4" x14ac:dyDescent="0.2">
      <c r="A8" s="25" t="s">
        <v>9</v>
      </c>
      <c r="B8" s="23" t="s">
        <v>7</v>
      </c>
      <c r="C8" s="24">
        <v>224037</v>
      </c>
      <c r="D8" s="23">
        <v>21083</v>
      </c>
    </row>
    <row r="9" spans="1:4" x14ac:dyDescent="0.2">
      <c r="A9" s="25" t="s">
        <v>15</v>
      </c>
      <c r="B9" s="23" t="s">
        <v>13</v>
      </c>
      <c r="C9" s="24">
        <v>388417</v>
      </c>
      <c r="D9" s="23">
        <v>21084</v>
      </c>
    </row>
    <row r="10" spans="1:4" x14ac:dyDescent="0.2">
      <c r="A10" s="25" t="s">
        <v>172</v>
      </c>
      <c r="B10" s="23" t="s">
        <v>180</v>
      </c>
      <c r="C10" s="24">
        <v>411167</v>
      </c>
      <c r="D10" s="23">
        <v>21085</v>
      </c>
    </row>
    <row r="11" spans="1:4" x14ac:dyDescent="0.2">
      <c r="A11" s="25" t="s">
        <v>21</v>
      </c>
      <c r="B11" s="23" t="s">
        <v>19</v>
      </c>
      <c r="C11" s="24">
        <v>32689</v>
      </c>
      <c r="D11" s="23">
        <v>21086</v>
      </c>
    </row>
    <row r="12" spans="1:4" x14ac:dyDescent="0.2">
      <c r="A12" s="25" t="s">
        <v>27</v>
      </c>
      <c r="B12" s="23" t="s">
        <v>25</v>
      </c>
      <c r="C12" s="24">
        <v>35897</v>
      </c>
      <c r="D12" s="23">
        <v>21087</v>
      </c>
    </row>
    <row r="13" spans="1:4" x14ac:dyDescent="0.2">
      <c r="A13" s="25" t="s">
        <v>176</v>
      </c>
      <c r="B13" s="23" t="s">
        <v>181</v>
      </c>
      <c r="C13" s="24">
        <v>207478</v>
      </c>
      <c r="D13" s="23">
        <v>21088</v>
      </c>
    </row>
    <row r="14" spans="1:4" x14ac:dyDescent="0.2">
      <c r="A14" s="25" t="s">
        <v>33</v>
      </c>
      <c r="B14" s="23" t="s">
        <v>31</v>
      </c>
      <c r="C14" s="24">
        <v>24751</v>
      </c>
      <c r="D14" s="23">
        <v>21089</v>
      </c>
    </row>
    <row r="15" spans="1:4" x14ac:dyDescent="0.2">
      <c r="A15" s="25" t="s">
        <v>38</v>
      </c>
      <c r="B15" s="23" t="s">
        <v>37</v>
      </c>
      <c r="C15" s="24">
        <v>540937</v>
      </c>
      <c r="D15" s="23">
        <v>21090</v>
      </c>
    </row>
    <row r="16" spans="1:4" x14ac:dyDescent="0.2">
      <c r="A16" s="25" t="s">
        <v>45</v>
      </c>
      <c r="B16" s="23" t="s">
        <v>43</v>
      </c>
      <c r="C16" s="24">
        <v>169239</v>
      </c>
      <c r="D16" s="23">
        <v>21091</v>
      </c>
    </row>
    <row r="17" spans="1:4" x14ac:dyDescent="0.2">
      <c r="A17" s="25" t="s">
        <v>195</v>
      </c>
      <c r="B17" s="23" t="s">
        <v>234</v>
      </c>
      <c r="C17" s="24">
        <v>5675</v>
      </c>
      <c r="D17" s="23">
        <v>21092</v>
      </c>
    </row>
    <row r="18" spans="1:4" x14ac:dyDescent="0.2">
      <c r="A18" s="25" t="s">
        <v>51</v>
      </c>
      <c r="B18" s="23" t="s">
        <v>49</v>
      </c>
      <c r="C18" s="24">
        <v>13137</v>
      </c>
      <c r="D18" s="23">
        <v>21093</v>
      </c>
    </row>
    <row r="19" spans="1:4" x14ac:dyDescent="0.2">
      <c r="A19" s="25" t="s">
        <v>57</v>
      </c>
      <c r="B19" s="23" t="s">
        <v>55</v>
      </c>
      <c r="C19" s="24">
        <v>81209</v>
      </c>
      <c r="D19" s="23">
        <v>21094</v>
      </c>
    </row>
    <row r="20" spans="1:4" x14ac:dyDescent="0.2">
      <c r="A20" s="25" t="s">
        <v>63</v>
      </c>
      <c r="B20" s="23" t="s">
        <v>61</v>
      </c>
      <c r="C20" s="24">
        <v>187562</v>
      </c>
      <c r="D20" s="23">
        <v>21095</v>
      </c>
    </row>
    <row r="21" spans="1:4" x14ac:dyDescent="0.2">
      <c r="A21" s="25" t="s">
        <v>69</v>
      </c>
      <c r="B21" s="23" t="s">
        <v>67</v>
      </c>
      <c r="C21" s="24">
        <v>33622</v>
      </c>
      <c r="D21" s="23">
        <v>21096</v>
      </c>
    </row>
    <row r="22" spans="1:4" x14ac:dyDescent="0.2">
      <c r="A22" s="25" t="s">
        <v>198</v>
      </c>
      <c r="B22" s="23" t="s">
        <v>235</v>
      </c>
      <c r="C22" s="24">
        <v>3620</v>
      </c>
      <c r="D22" s="23">
        <v>21097</v>
      </c>
    </row>
    <row r="23" spans="1:4" x14ac:dyDescent="0.2">
      <c r="A23" s="25" t="s">
        <v>75</v>
      </c>
      <c r="B23" s="23" t="s">
        <v>73</v>
      </c>
      <c r="C23" s="24">
        <v>281087</v>
      </c>
      <c r="D23" s="23">
        <v>21098</v>
      </c>
    </row>
    <row r="24" spans="1:4" x14ac:dyDescent="0.2">
      <c r="A24" s="25" t="s">
        <v>81</v>
      </c>
      <c r="B24" s="23" t="s">
        <v>79</v>
      </c>
      <c r="C24" s="24">
        <v>162990</v>
      </c>
      <c r="D24" s="23">
        <v>21099</v>
      </c>
    </row>
    <row r="25" spans="1:4" x14ac:dyDescent="0.2">
      <c r="A25" s="25" t="s">
        <v>87</v>
      </c>
      <c r="B25" s="23" t="s">
        <v>85</v>
      </c>
      <c r="C25" s="24">
        <v>14774</v>
      </c>
      <c r="D25" s="23">
        <v>21100</v>
      </c>
    </row>
    <row r="26" spans="1:4" x14ac:dyDescent="0.2">
      <c r="A26" s="25" t="s">
        <v>201</v>
      </c>
      <c r="B26" s="23" t="s">
        <v>238</v>
      </c>
      <c r="C26" s="24">
        <v>383498</v>
      </c>
      <c r="D26" s="23">
        <v>21101</v>
      </c>
    </row>
    <row r="27" spans="1:4" x14ac:dyDescent="0.2">
      <c r="A27" s="25" t="s">
        <v>93</v>
      </c>
      <c r="B27" s="23" t="s">
        <v>91</v>
      </c>
      <c r="C27" s="24">
        <v>753555</v>
      </c>
      <c r="D27" s="23">
        <v>21102</v>
      </c>
    </row>
    <row r="28" spans="1:4" x14ac:dyDescent="0.2">
      <c r="A28" s="25" t="s">
        <v>204</v>
      </c>
      <c r="B28" s="23" t="s">
        <v>239</v>
      </c>
      <c r="C28" s="24">
        <v>209934</v>
      </c>
      <c r="D28" s="23">
        <v>21103</v>
      </c>
    </row>
    <row r="29" spans="1:4" x14ac:dyDescent="0.2">
      <c r="A29" s="25" t="s">
        <v>207</v>
      </c>
      <c r="B29" s="23" t="s">
        <v>240</v>
      </c>
      <c r="C29" s="24">
        <v>507990</v>
      </c>
      <c r="D29" s="23">
        <v>21104</v>
      </c>
    </row>
    <row r="30" spans="1:4" x14ac:dyDescent="0.2">
      <c r="A30" s="25" t="s">
        <v>210</v>
      </c>
      <c r="B30" s="23" t="s">
        <v>242</v>
      </c>
      <c r="C30" s="24">
        <v>50239</v>
      </c>
      <c r="D30" s="23">
        <v>21105</v>
      </c>
    </row>
    <row r="31" spans="1:4" x14ac:dyDescent="0.2">
      <c r="A31" s="25" t="s">
        <v>213</v>
      </c>
      <c r="B31" s="23" t="s">
        <v>241</v>
      </c>
      <c r="C31" s="24">
        <v>21352</v>
      </c>
      <c r="D31" s="23">
        <v>21106</v>
      </c>
    </row>
    <row r="32" spans="1:4" x14ac:dyDescent="0.2">
      <c r="A32" s="25" t="s">
        <v>99</v>
      </c>
      <c r="B32" s="23" t="s">
        <v>97</v>
      </c>
      <c r="C32" s="24">
        <v>80571</v>
      </c>
      <c r="D32" s="23">
        <v>21107</v>
      </c>
    </row>
    <row r="33" spans="1:4" x14ac:dyDescent="0.2">
      <c r="A33" s="25" t="s">
        <v>216</v>
      </c>
      <c r="B33" s="23" t="s">
        <v>243</v>
      </c>
      <c r="C33" s="24">
        <v>96121</v>
      </c>
      <c r="D33" s="23">
        <v>21108</v>
      </c>
    </row>
    <row r="34" spans="1:4" x14ac:dyDescent="0.2">
      <c r="A34" s="25" t="s">
        <v>105</v>
      </c>
      <c r="B34" s="23" t="s">
        <v>103</v>
      </c>
      <c r="C34" s="24">
        <v>9294</v>
      </c>
      <c r="D34" s="23">
        <v>21109</v>
      </c>
    </row>
    <row r="35" spans="1:4" x14ac:dyDescent="0.2">
      <c r="A35" s="39" t="s">
        <v>219</v>
      </c>
      <c r="B35" s="23" t="s">
        <v>244</v>
      </c>
      <c r="C35" s="24">
        <v>159272</v>
      </c>
      <c r="D35" s="23">
        <v>21110</v>
      </c>
    </row>
    <row r="36" spans="1:4" x14ac:dyDescent="0.2">
      <c r="A36" s="39" t="s">
        <v>222</v>
      </c>
      <c r="B36" s="23" t="s">
        <v>245</v>
      </c>
      <c r="C36" s="24">
        <v>79048</v>
      </c>
      <c r="D36" s="23">
        <v>21111</v>
      </c>
    </row>
    <row r="37" spans="1:4" x14ac:dyDescent="0.2">
      <c r="A37" s="25" t="s">
        <v>111</v>
      </c>
      <c r="B37" s="23" t="s">
        <v>109</v>
      </c>
      <c r="C37" s="24">
        <v>302805</v>
      </c>
      <c r="D37" s="23">
        <v>21112</v>
      </c>
    </row>
    <row r="38" spans="1:4" x14ac:dyDescent="0.2">
      <c r="A38" s="25" t="s">
        <v>117</v>
      </c>
      <c r="B38" s="23" t="s">
        <v>115</v>
      </c>
      <c r="C38" s="24">
        <v>6624</v>
      </c>
      <c r="D38" s="23">
        <v>21113</v>
      </c>
    </row>
    <row r="39" spans="1:4" x14ac:dyDescent="0.2">
      <c r="A39" s="25" t="s">
        <v>122</v>
      </c>
      <c r="B39" s="23" t="s">
        <v>120</v>
      </c>
      <c r="C39" s="24">
        <v>287604</v>
      </c>
      <c r="D39" s="23">
        <v>21114</v>
      </c>
    </row>
    <row r="40" spans="1:4" x14ac:dyDescent="0.2">
      <c r="A40" s="25" t="s">
        <v>128</v>
      </c>
      <c r="B40" s="23" t="s">
        <v>126</v>
      </c>
      <c r="C40" s="24">
        <v>92283</v>
      </c>
      <c r="D40" s="23">
        <v>21115</v>
      </c>
    </row>
    <row r="41" spans="1:4" ht="15.75" x14ac:dyDescent="0.25">
      <c r="A41" s="43" t="s">
        <v>132</v>
      </c>
      <c r="B41" s="45"/>
      <c r="C41" s="47">
        <f>SUBTOTAL(109,Table7[County
Total])</f>
        <v>5870001</v>
      </c>
      <c r="D41" s="45"/>
    </row>
    <row r="42" spans="1:4" x14ac:dyDescent="0.2">
      <c r="A42" s="26" t="s">
        <v>133</v>
      </c>
    </row>
    <row r="43" spans="1:4" x14ac:dyDescent="0.2">
      <c r="A43" s="26" t="s">
        <v>134</v>
      </c>
    </row>
    <row r="44" spans="1:4" x14ac:dyDescent="0.2">
      <c r="A44" s="28" t="s">
        <v>254</v>
      </c>
    </row>
  </sheetData>
  <printOptions horizontalCentered="1"/>
  <pageMargins left="0.7" right="0.7" top="0.75" bottom="0.75" header="0.3" footer="0.3"/>
  <pageSetup scale="6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I, Pt D 2nd - LEA</vt:lpstr>
      <vt:lpstr>2018-19 Title I, Pt D 2nd - Cty</vt:lpstr>
      <vt:lpstr>'2018-19 Title I, Pt D 2nd - Cty'!Print_Titles</vt:lpstr>
      <vt:lpstr>'2018-19 Title I, Pt D 2nd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Recip2-18: Title I, Part D (CA Dept of Education)</dc:title>
  <dc:subject>Title I, Part D, Subpart 2 program second apportionment schedule for fiscal year 2018-19. </dc:subject>
  <dc:creator/>
  <cp:lastModifiedBy/>
  <dcterms:created xsi:type="dcterms:W3CDTF">2023-12-18T17:49:34Z</dcterms:created>
  <dcterms:modified xsi:type="dcterms:W3CDTF">2023-12-18T17:49:44Z</dcterms:modified>
</cp:coreProperties>
</file>