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395A92C9-0473-430A-A40E-E38741E8F546}" xr6:coauthVersionLast="47" xr6:coauthVersionMax="47" xr10:uidLastSave="{00000000-0000-0000-0000-000000000000}"/>
  <bookViews>
    <workbookView xWindow="16230" yWindow="-16320" windowWidth="29040" windowHeight="15840" xr2:uid="{00000000-000D-0000-FFFF-FFFF00000000}"/>
  </bookViews>
  <sheets>
    <sheet name="18-19 Title II, 14th - LEA" sheetId="2" r:id="rId1"/>
    <sheet name="18-19 Title II, 14th - Cty" sheetId="4" r:id="rId2"/>
  </sheets>
  <definedNames>
    <definedName name="_xlnm._FilterDatabase" localSheetId="1" hidden="1">'18-19 Title II, 14th - Cty'!$A$4:$D$8</definedName>
    <definedName name="_xlnm._FilterDatabase" localSheetId="0" hidden="1">'18-19 Title II, 14th - LEA'!$A$1:$A$3</definedName>
    <definedName name="_xlcn.WorksheetConnection_1819TitleII6thLEAA1A31" hidden="1">'18-19 Title II, 14th - LEA'!$A$1:$A$3</definedName>
    <definedName name="_xlcn.WorksheetConnection_title2pa18apptsch7workingfile.xlsxTable11" hidden="1">Table1[]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fdsgsergfdsg">#REF!</definedName>
    <definedName name="GOV">#REF!</definedName>
    <definedName name="OpenDoc">#REF!</definedName>
    <definedName name="PARIS">#REF!</definedName>
    <definedName name="_xlnm.Print_Area" localSheetId="1">'18-19 Title II, 14th - Cty'!$A$1:$D$13</definedName>
    <definedName name="_xlnm.Print_Area" localSheetId="0">'18-19 Title II, 14th - LEA'!$A$1:$L$15</definedName>
    <definedName name="_xlnm.Print_Titles" localSheetId="1">'18-19 Title II, 14th - Cty'!$1:$4</definedName>
    <definedName name="_xlnm.Print_Titles" localSheetId="0">'18-19 Title II, 14th - LEA'!$1:$5</definedName>
    <definedName name="STD">#REF!</definedName>
    <definedName name="Vendor_Match_Results">#REF!</definedName>
    <definedName name="Z_7B2CBCA8_6908_4F97_9F29_5675E6250670_.wvu.FilterData" localSheetId="1" hidden="1">'18-19 Title II, 14th - Cty'!$A$4:$D$8</definedName>
    <definedName name="Z_7B2CBCA8_6908_4F97_9F29_5675E6250670_.wvu.FilterData" localSheetId="0" hidden="1">'18-19 Title II, 14th - LEA'!$A$5:$L$10</definedName>
    <definedName name="Z_7B2CBCA8_6908_4F97_9F29_5675E6250670_.wvu.PrintArea" localSheetId="1" hidden="1">'18-19 Title II, 14th - Cty'!$A$1:$D$8</definedName>
    <definedName name="Z_7B2CBCA8_6908_4F97_9F29_5675E6250670_.wvu.PrintArea" localSheetId="0" hidden="1">'18-19 Title II, 14th - LEA'!$A$1:$L$10</definedName>
    <definedName name="Z_7B2CBCA8_6908_4F97_9F29_5675E6250670_.wvu.PrintTitles" localSheetId="1" hidden="1">'18-19 Title II, 14th - Cty'!$1:$4</definedName>
    <definedName name="Z_7B2CBCA8_6908_4F97_9F29_5675E6250670_.wvu.PrintTitles" localSheetId="0" hidden="1">'18-19 Title II, 14th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8apptsch7 working file.xlsx!Table1"/>
          <x15:modelTable id="Range" name="Range" connection="WorksheetConnection_18-19 Title II, 6th - LEA!$A$1:$A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2" l="1"/>
  <c r="D9" i="4" l="1"/>
  <c r="K11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9278A8-49B2-4FD2-B17C-AA3912F7283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AE1F566-858E-488B-BA51-3337BEEF0113}" name="WorksheetConnection_18-19 Title II, 6th - LEA!$A$1:$A$3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819TitleII6thLEAA1A31"/>
        </x15:connection>
      </ext>
    </extLst>
  </connection>
  <connection id="3" xr16:uid="{234BAC07-F405-439E-9E91-0090773715A8}" name="WorksheetConnection_title2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<sst xmlns="http://schemas.openxmlformats.org/spreadsheetml/2006/main" count="99" uniqueCount="69">
  <si>
    <t xml:space="preserve">Every Student Succeeds Act
</t>
  </si>
  <si>
    <t>Fiscal Year 2018–19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</si>
  <si>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</si>
  <si>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</si>
  <si>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</si>
  <si>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</si>
  <si>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</si>
  <si>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</si>
  <si>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</si>
  <si>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</si>
  <si>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</si>
  <si>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2018–19
Final
Allocation Amount</t>
  </si>
  <si>
    <t>Statewide Total</t>
  </si>
  <si>
    <t>California Department of Education</t>
  </si>
  <si>
    <t>School Fiscal Services Division</t>
  </si>
  <si>
    <t>Every Student Succeeds Act</t>
  </si>
  <si>
    <t>County Treasurer</t>
  </si>
  <si>
    <t>Invoice Number</t>
  </si>
  <si>
    <t>County Total</t>
  </si>
  <si>
    <t xml:space="preserve"> </t>
  </si>
  <si>
    <t>Full CDS Code</t>
  </si>
  <si>
    <t xml:space="preserve">Schedule of the Fourteenth Apportionment for Title II, Part A, Supporting Effective Instruction 
</t>
  </si>
  <si>
    <t>14th 
Apportionment</t>
  </si>
  <si>
    <t>Graves Elementary</t>
  </si>
  <si>
    <t>Laton Joint Unified</t>
  </si>
  <si>
    <t>Wilder's Preparatory Academy Charter</t>
  </si>
  <si>
    <t>SAVA - Sacramento Academic and Vocational Academy</t>
  </si>
  <si>
    <t>Wilder's Preparatory Academy Charter Middle</t>
  </si>
  <si>
    <t>0000000</t>
  </si>
  <si>
    <t>N/A</t>
  </si>
  <si>
    <t>27660270000000</t>
  </si>
  <si>
    <t>27</t>
  </si>
  <si>
    <t>66027</t>
  </si>
  <si>
    <t>19</t>
  </si>
  <si>
    <t>10622810000000</t>
  </si>
  <si>
    <t>10</t>
  </si>
  <si>
    <t>62281</t>
  </si>
  <si>
    <t>34</t>
  </si>
  <si>
    <t>19646340101667</t>
  </si>
  <si>
    <t>64634</t>
  </si>
  <si>
    <t>0101667</t>
  </si>
  <si>
    <t>0582</t>
  </si>
  <si>
    <t>C0582</t>
  </si>
  <si>
    <t>34765050114272</t>
  </si>
  <si>
    <t>76505</t>
  </si>
  <si>
    <t>0114272</t>
  </si>
  <si>
    <t>0878</t>
  </si>
  <si>
    <t>C0878</t>
  </si>
  <si>
    <t>19646340116822</t>
  </si>
  <si>
    <t>0116822</t>
  </si>
  <si>
    <t>0977</t>
  </si>
  <si>
    <t>C0977</t>
  </si>
  <si>
    <t>Monterey</t>
  </si>
  <si>
    <t>0000008322</t>
  </si>
  <si>
    <t>Los Angeles</t>
  </si>
  <si>
    <t>0000044132</t>
  </si>
  <si>
    <t>Fresno</t>
  </si>
  <si>
    <t>0000006842</t>
  </si>
  <si>
    <t>Sacramento</t>
  </si>
  <si>
    <t>0000004357</t>
  </si>
  <si>
    <t>December 2021</t>
  </si>
  <si>
    <t>18-14341 11-12-2021</t>
  </si>
  <si>
    <t>00285579</t>
  </si>
  <si>
    <t>00285580</t>
  </si>
  <si>
    <t>00285581</t>
  </si>
  <si>
    <t>00285582</t>
  </si>
  <si>
    <t xml:space="preserve">Voucher </t>
  </si>
  <si>
    <t>CDS: County District School</t>
  </si>
  <si>
    <t>County Summary of the Fourteenth Apportionment for Title II, Part A Supporting Effective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</si>
</sst>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3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10"/>
      <name val="Segoe UI"/>
      <family val="2"/>
    </font>
    <font>
      <b/>
      <sz val="12"/>
      <color theme="0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3" fillId="0" borderId="0"/>
    <xf numFmtId="0" fontId="10" fillId="0" borderId="0" applyNumberFormat="0" applyFill="0" applyAlignment="0" applyProtection="0"/>
    <xf numFmtId="0" fontId="8" fillId="0" borderId="3" applyNumberFormat="0" applyFill="0" applyAlignment="0" applyProtection="0"/>
    <xf numFmtId="0" fontId="2" fillId="0" borderId="0"/>
    <xf numFmtId="0" fontId="2" fillId="0" borderId="0"/>
    <xf numFmtId="0" fontId="12" fillId="0" borderId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5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4" applyNumberFormat="0" applyAlignment="0" applyProtection="0"/>
    <xf numFmtId="0" fontId="22" fillId="7" borderId="5" applyNumberFormat="0" applyAlignment="0" applyProtection="0"/>
    <xf numFmtId="0" fontId="23" fillId="7" borderId="4" applyNumberFormat="0" applyAlignment="0" applyProtection="0"/>
    <xf numFmtId="0" fontId="24" fillId="0" borderId="6" applyNumberFormat="0" applyFill="0" applyAlignment="0" applyProtection="0"/>
    <xf numFmtId="0" fontId="25" fillId="8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32" fillId="0" borderId="12" applyNumberFormat="0" applyFill="0" applyAlignment="0" applyProtection="0"/>
  </cellStyleXfs>
  <cellXfs count="50">
    <xf numFmtId="0" fontId="0" fillId="0" borderId="0" xfId="0"/>
    <xf numFmtId="0" fontId="5" fillId="0" borderId="0" xfId="2" applyFont="1"/>
    <xf numFmtId="6" fontId="5" fillId="0" borderId="0" xfId="2" applyNumberFormat="1" applyFont="1"/>
    <xf numFmtId="164" fontId="0" fillId="0" borderId="0" xfId="0" applyNumberFormat="1"/>
    <xf numFmtId="0" fontId="9" fillId="0" borderId="0" xfId="9" applyFont="1" applyFill="1" applyAlignment="1">
      <alignment horizontal="centerContinuous" vertical="center"/>
    </xf>
    <xf numFmtId="49" fontId="5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9" applyFont="1" applyFill="1" applyAlignment="1">
      <alignment horizontal="center" vertical="center"/>
    </xf>
    <xf numFmtId="0" fontId="11" fillId="0" borderId="0" xfId="0" applyFont="1"/>
    <xf numFmtId="49" fontId="11" fillId="0" borderId="0" xfId="2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0" xfId="2" applyFont="1"/>
    <xf numFmtId="15" fontId="0" fillId="0" borderId="0" xfId="0" quotePrefix="1" applyNumberFormat="1" applyAlignment="1">
      <alignment horizontal="left"/>
    </xf>
    <xf numFmtId="0" fontId="14" fillId="0" borderId="0" xfId="0" applyFont="1"/>
    <xf numFmtId="15" fontId="5" fillId="0" borderId="0" xfId="0" quotePrefix="1" applyNumberFormat="1" applyFont="1"/>
    <xf numFmtId="0" fontId="5" fillId="0" borderId="0" xfId="8" applyFont="1" applyAlignment="1">
      <alignment horizontal="center"/>
    </xf>
    <xf numFmtId="164" fontId="5" fillId="0" borderId="0" xfId="14" applyNumberFormat="1" applyFont="1"/>
    <xf numFmtId="164" fontId="5" fillId="0" borderId="0" xfId="14" applyNumberFormat="1" applyFont="1" applyFill="1"/>
    <xf numFmtId="164" fontId="11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center"/>
    </xf>
    <xf numFmtId="0" fontId="0" fillId="0" borderId="2" xfId="0" applyBorder="1"/>
    <xf numFmtId="0" fontId="8" fillId="0" borderId="0" xfId="0" applyFont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8" fillId="0" borderId="3" xfId="0" applyNumberFormat="1" applyFont="1" applyBorder="1"/>
    <xf numFmtId="164" fontId="5" fillId="0" borderId="0" xfId="14" applyNumberFormat="1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6" fillId="2" borderId="1" xfId="0" applyNumberFormat="1" applyFont="1" applyFill="1" applyBorder="1" applyAlignment="1">
      <alignment horizontal="left" wrapText="1"/>
    </xf>
    <xf numFmtId="49" fontId="16" fillId="2" borderId="1" xfId="0" applyNumberFormat="1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 wrapText="1"/>
    </xf>
    <xf numFmtId="0" fontId="9" fillId="0" borderId="0" xfId="9" applyFont="1" applyAlignment="1">
      <alignment horizontal="left"/>
    </xf>
    <xf numFmtId="0" fontId="33" fillId="0" borderId="0" xfId="15" applyFont="1"/>
    <xf numFmtId="0" fontId="8" fillId="0" borderId="3" xfId="10" applyAlignment="1">
      <alignment horizontal="left"/>
    </xf>
    <xf numFmtId="0" fontId="8" fillId="0" borderId="3" xfId="10" applyAlignment="1">
      <alignment horizontal="center"/>
    </xf>
    <xf numFmtId="0" fontId="8" fillId="0" borderId="3" xfId="10"/>
    <xf numFmtId="164" fontId="8" fillId="0" borderId="3" xfId="10" applyNumberFormat="1" applyAlignment="1">
      <alignment horizontal="right"/>
    </xf>
    <xf numFmtId="164" fontId="8" fillId="0" borderId="3" xfId="10" applyNumberFormat="1"/>
    <xf numFmtId="0" fontId="0" fillId="0" borderId="0" xfId="0" applyBorder="1"/>
    <xf numFmtId="0" fontId="9" fillId="0" borderId="0" xfId="9" applyFont="1" applyFill="1" applyAlignment="1"/>
    <xf numFmtId="0" fontId="8" fillId="0" borderId="0" xfId="15" applyFont="1" applyFill="1"/>
    <xf numFmtId="49" fontId="16" fillId="2" borderId="0" xfId="2" applyNumberFormat="1" applyFont="1" applyFill="1" applyBorder="1" applyAlignment="1">
      <alignment horizontal="center" wrapText="1"/>
    </xf>
    <xf numFmtId="49" fontId="8" fillId="0" borderId="0" xfId="10" applyNumberFormat="1" applyFill="1" applyBorder="1"/>
    <xf numFmtId="49" fontId="11" fillId="0" borderId="0" xfId="54" applyNumberFormat="1" applyFont="1" applyBorder="1" applyAlignment="1">
      <alignment wrapText="1"/>
    </xf>
  </cellXfs>
  <cellStyles count="61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urrency" xfId="14" builtinId="4"/>
    <cellStyle name="Explanatory Text" xfId="29" builtinId="53" customBuiltin="1"/>
    <cellStyle name="Good" xfId="20" builtinId="26" customBuiltin="1"/>
    <cellStyle name="Heading 1" xfId="9" builtinId="16" customBuiltin="1"/>
    <cellStyle name="Heading 1 2" xfId="55" xr:uid="{00000000-0005-0000-0000-00003B000000}"/>
    <cellStyle name="Heading 2" xfId="15" builtinId="17" customBuiltin="1"/>
    <cellStyle name="Heading 2 2" xfId="56" xr:uid="{00000000-0005-0000-0000-00003C000000}"/>
    <cellStyle name="Heading 3" xfId="16" builtinId="18" customBuiltin="1"/>
    <cellStyle name="Heading 3 2" xfId="57" xr:uid="{00000000-0005-0000-0000-00003D000000}"/>
    <cellStyle name="Heading 4" xfId="17" builtinId="19" customBuiltin="1"/>
    <cellStyle name="Heading 4 2" xfId="58" xr:uid="{00000000-0005-0000-0000-00003E000000}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3" xr:uid="{00000000-0005-0000-0000-000007000000}"/>
    <cellStyle name="Normal 4" xfId="5" xr:uid="{00000000-0005-0000-0000-000008000000}"/>
    <cellStyle name="Normal 5" xfId="12" xr:uid="{00000000-0005-0000-0000-000009000000}"/>
    <cellStyle name="Normal 6" xfId="18" xr:uid="{57C92D73-08EC-4F87-86C7-4960356DE964}"/>
    <cellStyle name="Normal 7" xfId="6" xr:uid="{00000000-0005-0000-0000-00000A000000}"/>
    <cellStyle name="Normal 8" xfId="7" xr:uid="{00000000-0005-0000-0000-00000B000000}"/>
    <cellStyle name="Normal 9" xfId="54" xr:uid="{00000000-0005-0000-0000-00003F000000}"/>
    <cellStyle name="Normal_Fed Pop and Allocation with CDS" xfId="8" xr:uid="{00000000-0005-0000-0000-00000C000000}"/>
    <cellStyle name="Note 2" xfId="59" xr:uid="{00000000-0005-0000-0000-000040000000}"/>
    <cellStyle name="Output" xfId="24" builtinId="21" customBuiltin="1"/>
    <cellStyle name="Title" xfId="19" builtinId="15" customBuiltin="1"/>
    <cellStyle name="Total" xfId="10" builtinId="25" customBuiltin="1"/>
    <cellStyle name="Total 2" xfId="60" xr:uid="{00000000-0005-0000-0000-000041000000}"/>
    <cellStyle name="Warning Text" xfId="28" builtinId="11" customBuiltin="1"/>
  </cellStyles>
  <dxfs count="42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1" totalsRowCount="1" headerRowDxfId="41" dataDxfId="39" totalsRowDxfId="38" headerRowBorderDxfId="40" totalsRowCellStyle="Total">
  <sortState xmlns:xlrd2="http://schemas.microsoft.com/office/spreadsheetml/2017/richdata2" ref="A6:L10">
    <sortCondition ref="E6:E10"/>
    <sortCondition ref="I6:I10"/>
  </sortState>
  <tableColumns count="12">
    <tableColumn id="1" xr3:uid="{00000000-0010-0000-0000-000001000000}" name="County Name" totalsRowLabel="Statewide Total" dataDxfId="37" totalsRowDxfId="36" totalsRowCellStyle="Total"/>
    <tableColumn id="2" xr3:uid="{00000000-0010-0000-0000-000002000000}" name="FI$Cal Supplier ID" dataDxfId="35" totalsRowDxfId="34" totalsRowCellStyle="Total"/>
    <tableColumn id="3" xr3:uid="{00000000-0010-0000-0000-000003000000}" name="FI$Cal Address Sequence ID" dataDxfId="33" totalsRowDxfId="32" totalsRowCellStyle="Total"/>
    <tableColumn id="12" xr3:uid="{4A62E0C9-D888-4ABD-BBEF-55FD6848C2C0}" name="Full CDS Code" dataDxfId="31" totalsRowDxfId="30" totalsRowCellStyle="Total"/>
    <tableColumn id="4" xr3:uid="{00000000-0010-0000-0000-000004000000}" name="County_x000a_Code" dataDxfId="29" totalsRowDxfId="28" dataCellStyle="Normal 5" totalsRowCellStyle="Total"/>
    <tableColumn id="5" xr3:uid="{00000000-0010-0000-0000-000005000000}" name="District_x000a_Code" dataDxfId="27" totalsRowDxfId="26" dataCellStyle="Normal 2" totalsRowCellStyle="Total"/>
    <tableColumn id="6" xr3:uid="{00000000-0010-0000-0000-000006000000}" name="School_x000a_Code" dataDxfId="25" totalsRowDxfId="24" dataCellStyle="Normal 2" totalsRowCellStyle="Total"/>
    <tableColumn id="7" xr3:uid="{00000000-0010-0000-0000-000007000000}" name="Direct Funded Charter School Number" dataDxfId="23" totalsRowDxfId="22" dataCellStyle="Normal 2" totalsRowCellStyle="Total"/>
    <tableColumn id="8" xr3:uid="{00000000-0010-0000-0000-000008000000}" name="Service Location Field" dataDxfId="21" totalsRowDxfId="20" dataCellStyle="Normal 20" totalsRowCellStyle="Total"/>
    <tableColumn id="9" xr3:uid="{00000000-0010-0000-0000-000009000000}" name="Local Educational Agency" dataDxfId="19" totalsRowDxfId="18" dataCellStyle="Normal 5" totalsRowCellStyle="Total"/>
    <tableColumn id="10" xr3:uid="{00000000-0010-0000-0000-00000A000000}" name="2018–19_x000a_Final_x000a_Allocation Amount" totalsRowFunction="sum" dataDxfId="17" totalsRowDxfId="16" dataCellStyle="Currency" totalsRowCellStyle="Total"/>
    <tableColumn id="11" xr3:uid="{00000000-0010-0000-0000-00000B000000}" name="14th _x000a_Apportionment" totalsRowFunction="sum" dataDxfId="15" totalsRowDxfId="14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een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9" totalsRowCount="1" headerRowDxfId="13" dataDxfId="11" totalsRowDxfId="10" headerRowBorderDxfId="12" totalsRowCellStyle="Total">
  <tableColumns count="5">
    <tableColumn id="1" xr3:uid="{00000000-0010-0000-0100-000001000000}" name="County_x000a_Code" totalsRowLabel="Statewide Total" dataDxfId="9" totalsRowDxfId="8"/>
    <tableColumn id="2" xr3:uid="{00000000-0010-0000-0100-000002000000}" name="County Treasurer" dataDxfId="7" totalsRowDxfId="6"/>
    <tableColumn id="9" xr3:uid="{00000000-0010-0000-0100-000009000000}" name="Invoice Number" dataDxfId="5" totalsRowDxfId="4" dataCellStyle="Normal 5"/>
    <tableColumn id="11" xr3:uid="{00000000-0010-0000-0100-00000B000000}" name="County Total" totalsRowFunction="sum" dataDxfId="3" totalsRowDxfId="2"/>
    <tableColumn id="3" xr3:uid="{EB3052C5-89FA-4C9B-AFF2-7D6E2BB7C100}" name="Voucher " dataDxfId="0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een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8.3046875" style="12" customWidth="1"/>
    <col min="2" max="2" width="11.69140625" style="9" customWidth="1"/>
    <col min="3" max="3" width="12.4609375" style="11" customWidth="1"/>
    <col min="4" max="4" width="16.4609375" style="11" customWidth="1"/>
    <col min="5" max="5" width="8.69140625" style="13" customWidth="1"/>
    <col min="6" max="6" width="9.3046875" style="13" customWidth="1"/>
    <col min="7" max="7" width="8.84375" style="11" customWidth="1"/>
    <col min="8" max="8" width="12.84375" style="13" customWidth="1"/>
    <col min="9" max="9" width="12" style="10" customWidth="1"/>
    <col min="10" max="10" width="40.69140625" style="9" customWidth="1"/>
    <col min="11" max="11" width="14.84375" style="21" customWidth="1"/>
    <col min="12" max="12" width="18.3046875" style="22" customWidth="1"/>
    <col min="13" max="13" width="15.69140625" style="2" customWidth="1"/>
    <col min="14" max="16384" width="8.84375" style="1"/>
  </cols>
  <sheetData>
    <row r="1" spans="1:13" customFormat="1" ht="20" x14ac:dyDescent="0.4">
      <c r="A1" s="37" t="s">
        <v>21</v>
      </c>
    </row>
    <row r="2" spans="1:13" customFormat="1" ht="18" x14ac:dyDescent="0.4">
      <c r="A2" s="38" t="s">
        <v>0</v>
      </c>
    </row>
    <row r="3" spans="1:13" customFormat="1" x14ac:dyDescent="0.35">
      <c r="A3" s="24" t="s">
        <v>1</v>
      </c>
      <c r="C3" s="44"/>
      <c r="D3" s="44"/>
    </row>
    <row r="4" spans="1:13" customFormat="1" ht="16" thickBot="1" x14ac:dyDescent="0.4">
      <c r="A4" s="24" t="s">
        <v>67</v>
      </c>
      <c r="C4" s="23"/>
      <c r="D4" s="23"/>
    </row>
    <row r="5" spans="1:13" ht="78.5" thickTop="1" thickBot="1" x14ac:dyDescent="0.4">
      <c r="A5" s="33" t="s">
        <v>2</v>
      </c>
      <c r="B5" s="34" t="s">
        <v>3</v>
      </c>
      <c r="C5" s="35" t="s">
        <v>4</v>
      </c>
      <c r="D5" s="35" t="s">
        <v>20</v>
      </c>
      <c r="E5" s="34" t="s">
        <v>5</v>
      </c>
      <c r="F5" s="34" t="s">
        <v>6</v>
      </c>
      <c r="G5" s="34" t="s">
        <v>7</v>
      </c>
      <c r="H5" s="34" t="s">
        <v>8</v>
      </c>
      <c r="I5" s="34" t="s">
        <v>9</v>
      </c>
      <c r="J5" s="33" t="s">
        <v>10</v>
      </c>
      <c r="K5" s="36" t="s">
        <v>11</v>
      </c>
      <c r="L5" s="36" t="s">
        <v>22</v>
      </c>
      <c r="M5" s="1"/>
    </row>
    <row r="6" spans="1:13" ht="16" thickTop="1" x14ac:dyDescent="0.35">
      <c r="A6" s="30" t="s">
        <v>56</v>
      </c>
      <c r="B6" s="30" t="s">
        <v>57</v>
      </c>
      <c r="C6" s="31">
        <v>10</v>
      </c>
      <c r="D6" s="30" t="s">
        <v>34</v>
      </c>
      <c r="E6" s="31" t="s">
        <v>35</v>
      </c>
      <c r="F6" s="31" t="s">
        <v>36</v>
      </c>
      <c r="G6" s="31" t="s">
        <v>28</v>
      </c>
      <c r="H6" s="31" t="s">
        <v>29</v>
      </c>
      <c r="I6" s="31" t="s">
        <v>36</v>
      </c>
      <c r="J6" s="30" t="s">
        <v>24</v>
      </c>
      <c r="K6" s="29">
        <v>42858</v>
      </c>
      <c r="L6" s="29">
        <v>2759</v>
      </c>
      <c r="M6" s="1"/>
    </row>
    <row r="7" spans="1:13" x14ac:dyDescent="0.35">
      <c r="A7" s="30" t="s">
        <v>54</v>
      </c>
      <c r="B7" s="30" t="s">
        <v>55</v>
      </c>
      <c r="C7" s="31">
        <v>1</v>
      </c>
      <c r="D7" s="30" t="s">
        <v>38</v>
      </c>
      <c r="E7" s="31" t="s">
        <v>33</v>
      </c>
      <c r="F7" s="31" t="s">
        <v>39</v>
      </c>
      <c r="G7" s="31" t="s">
        <v>40</v>
      </c>
      <c r="H7" s="31" t="s">
        <v>41</v>
      </c>
      <c r="I7" s="31" t="s">
        <v>42</v>
      </c>
      <c r="J7" s="30" t="s">
        <v>25</v>
      </c>
      <c r="K7" s="19">
        <v>16536</v>
      </c>
      <c r="L7" s="20">
        <v>4134</v>
      </c>
      <c r="M7" s="1"/>
    </row>
    <row r="8" spans="1:13" x14ac:dyDescent="0.35">
      <c r="A8" s="30" t="s">
        <v>54</v>
      </c>
      <c r="B8" s="30" t="s">
        <v>55</v>
      </c>
      <c r="C8" s="31">
        <v>1</v>
      </c>
      <c r="D8" s="30" t="s">
        <v>48</v>
      </c>
      <c r="E8" s="31" t="s">
        <v>33</v>
      </c>
      <c r="F8" s="31" t="s">
        <v>39</v>
      </c>
      <c r="G8" s="31" t="s">
        <v>49</v>
      </c>
      <c r="H8" s="31" t="s">
        <v>50</v>
      </c>
      <c r="I8" s="31" t="s">
        <v>51</v>
      </c>
      <c r="J8" s="30" t="s">
        <v>27</v>
      </c>
      <c r="K8" s="29">
        <v>7369</v>
      </c>
      <c r="L8" s="29">
        <v>1842</v>
      </c>
      <c r="M8" s="1"/>
    </row>
    <row r="9" spans="1:13" x14ac:dyDescent="0.35">
      <c r="A9" s="30" t="s">
        <v>52</v>
      </c>
      <c r="B9" s="30" t="s">
        <v>53</v>
      </c>
      <c r="C9" s="31">
        <v>2</v>
      </c>
      <c r="D9" s="30" t="s">
        <v>30</v>
      </c>
      <c r="E9" s="31" t="s">
        <v>31</v>
      </c>
      <c r="F9" s="31" t="s">
        <v>32</v>
      </c>
      <c r="G9" s="31" t="s">
        <v>28</v>
      </c>
      <c r="H9" s="31" t="s">
        <v>29</v>
      </c>
      <c r="I9" s="31" t="s">
        <v>32</v>
      </c>
      <c r="J9" s="30" t="s">
        <v>23</v>
      </c>
      <c r="K9" s="19">
        <v>325</v>
      </c>
      <c r="L9" s="20">
        <v>15</v>
      </c>
      <c r="M9" s="1"/>
    </row>
    <row r="10" spans="1:13" x14ac:dyDescent="0.35">
      <c r="A10" s="30" t="s">
        <v>58</v>
      </c>
      <c r="B10" s="30" t="s">
        <v>59</v>
      </c>
      <c r="C10" s="31">
        <v>52</v>
      </c>
      <c r="D10" s="30" t="s">
        <v>43</v>
      </c>
      <c r="E10" s="31" t="s">
        <v>37</v>
      </c>
      <c r="F10" s="31" t="s">
        <v>44</v>
      </c>
      <c r="G10" s="31" t="s">
        <v>45</v>
      </c>
      <c r="H10" s="31" t="s">
        <v>46</v>
      </c>
      <c r="I10" s="31" t="s">
        <v>47</v>
      </c>
      <c r="J10" s="30" t="s">
        <v>26</v>
      </c>
      <c r="K10" s="29">
        <v>26266</v>
      </c>
      <c r="L10" s="29">
        <v>2248</v>
      </c>
      <c r="M10" s="1"/>
    </row>
    <row r="11" spans="1:13" x14ac:dyDescent="0.35">
      <c r="A11" s="39" t="s">
        <v>12</v>
      </c>
      <c r="B11" s="39"/>
      <c r="C11" s="40"/>
      <c r="D11" s="40"/>
      <c r="E11" s="40"/>
      <c r="F11" s="40"/>
      <c r="G11" s="40"/>
      <c r="H11" s="40"/>
      <c r="I11" s="40"/>
      <c r="J11" s="41"/>
      <c r="K11" s="42">
        <f>SUBTOTAL(109,Table1[2018–19
Final
Allocation Amount])</f>
        <v>93354</v>
      </c>
      <c r="L11" s="43">
        <f>SUBTOTAL(109,Table1[14th 
Apportionment])</f>
        <v>10998</v>
      </c>
      <c r="M11" s="1"/>
    </row>
    <row r="12" spans="1:13" x14ac:dyDescent="0.35">
      <c r="A12" s="12" t="s">
        <v>13</v>
      </c>
      <c r="G12" s="13"/>
      <c r="I12" s="13"/>
      <c r="J12" s="14"/>
      <c r="M12" s="1"/>
    </row>
    <row r="13" spans="1:13" x14ac:dyDescent="0.35">
      <c r="A13" s="12" t="s">
        <v>14</v>
      </c>
      <c r="G13" s="13"/>
      <c r="I13" s="13"/>
      <c r="J13" s="14"/>
      <c r="M13" s="1"/>
    </row>
    <row r="14" spans="1:13" x14ac:dyDescent="0.35">
      <c r="A14" s="15" t="s">
        <v>60</v>
      </c>
      <c r="G14" s="13"/>
      <c r="I14" s="13"/>
      <c r="J14" s="14"/>
      <c r="M14" s="1"/>
    </row>
    <row r="15" spans="1:13" x14ac:dyDescent="0.35">
      <c r="G15" s="13"/>
      <c r="I15" s="13"/>
      <c r="J15" s="14"/>
      <c r="L15" s="22" t="s">
        <v>19</v>
      </c>
      <c r="M15" s="1"/>
    </row>
    <row r="16" spans="1:13" x14ac:dyDescent="0.35">
      <c r="G16" s="13"/>
      <c r="I16" s="13"/>
      <c r="J16" s="14"/>
      <c r="M16" s="1"/>
    </row>
    <row r="17" spans="7:13" x14ac:dyDescent="0.35">
      <c r="G17" s="13"/>
      <c r="I17" s="13"/>
      <c r="J17" s="14"/>
      <c r="M17" s="1"/>
    </row>
    <row r="18" spans="7:13" x14ac:dyDescent="0.35">
      <c r="G18" s="13"/>
      <c r="I18" s="13"/>
      <c r="J18" s="14"/>
      <c r="M18" s="1"/>
    </row>
    <row r="19" spans="7:13" x14ac:dyDescent="0.35">
      <c r="G19" s="13"/>
      <c r="I19" s="13"/>
      <c r="J19" s="14"/>
      <c r="M19" s="1"/>
    </row>
    <row r="20" spans="7:13" x14ac:dyDescent="0.35">
      <c r="G20" s="13"/>
      <c r="I20" s="13"/>
      <c r="J20" s="14"/>
      <c r="M20" s="1"/>
    </row>
    <row r="21" spans="7:13" x14ac:dyDescent="0.35">
      <c r="G21" s="13"/>
      <c r="I21" s="13"/>
      <c r="J21" s="14"/>
      <c r="M21" s="1"/>
    </row>
    <row r="22" spans="7:13" x14ac:dyDescent="0.35">
      <c r="G22" s="13"/>
      <c r="I22" s="13"/>
      <c r="J22" s="14"/>
      <c r="M22" s="1"/>
    </row>
    <row r="23" spans="7:13" x14ac:dyDescent="0.35">
      <c r="M23" s="1"/>
    </row>
    <row r="24" spans="7:13" x14ac:dyDescent="0.35">
      <c r="M24" s="1"/>
    </row>
    <row r="25" spans="7:13" x14ac:dyDescent="0.35">
      <c r="M25" s="1"/>
    </row>
    <row r="26" spans="7:13" x14ac:dyDescent="0.35">
      <c r="M26" s="1"/>
    </row>
    <row r="27" spans="7:13" x14ac:dyDescent="0.35">
      <c r="M27" s="1"/>
    </row>
    <row r="28" spans="7:13" x14ac:dyDescent="0.35">
      <c r="M28" s="1"/>
    </row>
    <row r="29" spans="7:13" x14ac:dyDescent="0.35">
      <c r="M29" s="1"/>
    </row>
    <row r="30" spans="7:13" x14ac:dyDescent="0.35">
      <c r="M30" s="1"/>
    </row>
    <row r="31" spans="7:13" x14ac:dyDescent="0.35">
      <c r="M31" s="1"/>
    </row>
    <row r="32" spans="7:13" x14ac:dyDescent="0.35">
      <c r="M32" s="1"/>
    </row>
    <row r="33" spans="13:13" x14ac:dyDescent="0.35">
      <c r="M33" s="1"/>
    </row>
    <row r="34" spans="13:13" x14ac:dyDescent="0.35">
      <c r="M34" s="1"/>
    </row>
    <row r="35" spans="13:13" x14ac:dyDescent="0.35">
      <c r="M35" s="1"/>
    </row>
    <row r="36" spans="13:13" x14ac:dyDescent="0.35">
      <c r="M36" s="1"/>
    </row>
    <row r="37" spans="13:13" x14ac:dyDescent="0.35">
      <c r="M37" s="1"/>
    </row>
    <row r="38" spans="13:13" x14ac:dyDescent="0.35">
      <c r="M38" s="1"/>
    </row>
    <row r="39" spans="13:13" x14ac:dyDescent="0.35">
      <c r="M39" s="1"/>
    </row>
    <row r="40" spans="13:13" x14ac:dyDescent="0.35">
      <c r="M40" s="1"/>
    </row>
    <row r="41" spans="13:13" x14ac:dyDescent="0.35">
      <c r="M41" s="1"/>
    </row>
    <row r="42" spans="13:13" x14ac:dyDescent="0.35">
      <c r="M42" s="1"/>
    </row>
    <row r="43" spans="13:13" x14ac:dyDescent="0.35">
      <c r="M43" s="1"/>
    </row>
    <row r="44" spans="13:13" x14ac:dyDescent="0.35">
      <c r="M44" s="1"/>
    </row>
    <row r="45" spans="13:13" x14ac:dyDescent="0.35">
      <c r="M45" s="1"/>
    </row>
    <row r="46" spans="13:13" x14ac:dyDescent="0.35">
      <c r="M46" s="1"/>
    </row>
    <row r="47" spans="13:13" x14ac:dyDescent="0.35">
      <c r="M47" s="1"/>
    </row>
    <row r="48" spans="13:13" x14ac:dyDescent="0.35">
      <c r="M48" s="1"/>
    </row>
    <row r="49" spans="13:13" x14ac:dyDescent="0.35">
      <c r="M49" s="1"/>
    </row>
    <row r="50" spans="13:13" x14ac:dyDescent="0.35">
      <c r="M50" s="1"/>
    </row>
    <row r="51" spans="13:13" x14ac:dyDescent="0.35">
      <c r="M51" s="1"/>
    </row>
    <row r="52" spans="13:13" x14ac:dyDescent="0.35">
      <c r="M52" s="1"/>
    </row>
    <row r="53" spans="13:13" x14ac:dyDescent="0.35">
      <c r="M53" s="1"/>
    </row>
    <row r="54" spans="13:13" x14ac:dyDescent="0.35">
      <c r="M54" s="1"/>
    </row>
    <row r="55" spans="13:13" x14ac:dyDescent="0.35">
      <c r="M55" s="1"/>
    </row>
    <row r="56" spans="13:13" x14ac:dyDescent="0.35">
      <c r="M56" s="1"/>
    </row>
    <row r="57" spans="13:13" x14ac:dyDescent="0.35">
      <c r="M57" s="1"/>
    </row>
    <row r="58" spans="13:13" x14ac:dyDescent="0.35">
      <c r="M58" s="1"/>
    </row>
    <row r="59" spans="13:13" x14ac:dyDescent="0.35">
      <c r="M59" s="1"/>
    </row>
    <row r="60" spans="13:13" x14ac:dyDescent="0.35">
      <c r="M60" s="1"/>
    </row>
    <row r="61" spans="13:13" x14ac:dyDescent="0.35">
      <c r="M61" s="1"/>
    </row>
    <row r="62" spans="13:13" x14ac:dyDescent="0.35">
      <c r="M62" s="1"/>
    </row>
    <row r="63" spans="13:13" x14ac:dyDescent="0.35">
      <c r="M63" s="1"/>
    </row>
    <row r="64" spans="13:13" x14ac:dyDescent="0.35">
      <c r="M64" s="1"/>
    </row>
    <row r="65" spans="13:13" x14ac:dyDescent="0.35">
      <c r="M65" s="1"/>
    </row>
    <row r="66" spans="13:13" x14ac:dyDescent="0.35">
      <c r="M66" s="1"/>
    </row>
    <row r="67" spans="13:13" x14ac:dyDescent="0.35">
      <c r="M67" s="1"/>
    </row>
    <row r="68" spans="13:13" x14ac:dyDescent="0.35">
      <c r="M68" s="1"/>
    </row>
    <row r="69" spans="13:13" x14ac:dyDescent="0.35">
      <c r="M69" s="1"/>
    </row>
    <row r="70" spans="13:13" x14ac:dyDescent="0.35">
      <c r="M70" s="1"/>
    </row>
    <row r="71" spans="13:13" x14ac:dyDescent="0.35">
      <c r="M71" s="1"/>
    </row>
    <row r="72" spans="13:13" x14ac:dyDescent="0.35">
      <c r="M72" s="1"/>
    </row>
    <row r="73" spans="13:13" x14ac:dyDescent="0.35">
      <c r="M73" s="1"/>
    </row>
    <row r="74" spans="13:13" x14ac:dyDescent="0.35">
      <c r="M74" s="1"/>
    </row>
    <row r="75" spans="13:13" x14ac:dyDescent="0.35">
      <c r="M75" s="1"/>
    </row>
    <row r="76" spans="13:13" x14ac:dyDescent="0.35">
      <c r="M76" s="1"/>
    </row>
    <row r="77" spans="13:13" x14ac:dyDescent="0.35">
      <c r="M77" s="1"/>
    </row>
    <row r="78" spans="13:13" x14ac:dyDescent="0.35">
      <c r="M78" s="1"/>
    </row>
    <row r="79" spans="13:13" x14ac:dyDescent="0.35">
      <c r="M79" s="1"/>
    </row>
    <row r="80" spans="13:13" x14ac:dyDescent="0.35">
      <c r="M80" s="1"/>
    </row>
    <row r="81" spans="13:13" x14ac:dyDescent="0.35">
      <c r="M81" s="1"/>
    </row>
    <row r="82" spans="13:13" x14ac:dyDescent="0.35">
      <c r="M82" s="1"/>
    </row>
    <row r="83" spans="13:13" x14ac:dyDescent="0.35">
      <c r="M83" s="1"/>
    </row>
    <row r="84" spans="13:13" x14ac:dyDescent="0.35">
      <c r="M84" s="1"/>
    </row>
    <row r="85" spans="13:13" x14ac:dyDescent="0.35">
      <c r="M85" s="1"/>
    </row>
    <row r="86" spans="13:13" x14ac:dyDescent="0.35">
      <c r="M86" s="1"/>
    </row>
    <row r="87" spans="13:13" x14ac:dyDescent="0.35">
      <c r="M87" s="1"/>
    </row>
    <row r="88" spans="13:13" x14ac:dyDescent="0.35">
      <c r="M88" s="1"/>
    </row>
    <row r="89" spans="13:13" x14ac:dyDescent="0.35">
      <c r="M89" s="1"/>
    </row>
    <row r="90" spans="13:13" x14ac:dyDescent="0.35">
      <c r="M90" s="1"/>
    </row>
    <row r="91" spans="13:13" x14ac:dyDescent="0.35">
      <c r="M91" s="1"/>
    </row>
    <row r="92" spans="13:13" x14ac:dyDescent="0.35">
      <c r="M92" s="1"/>
    </row>
    <row r="93" spans="13:13" x14ac:dyDescent="0.35">
      <c r="M93" s="1"/>
    </row>
    <row r="94" spans="13:13" x14ac:dyDescent="0.35">
      <c r="M94" s="1"/>
    </row>
  </sheetData>
  <sortState xmlns:xlrd2="http://schemas.microsoft.com/office/spreadsheetml/2017/richdata2" ref="A7:L748">
    <sortCondition ref="E7:E748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EC707F8E-520B-48E5-A5DB-BDE18E300793}"/>
    </customSheetView>
  </customSheetViews>
  <phoneticPr fontId="13" type="noConversion"/>
  <printOptions horizontalCentered="1"/>
  <pageMargins left="0.7" right="0.7" top="0.75" bottom="0.7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workbookViewId="0"/>
  </sheetViews>
  <sheetFormatPr defaultColWidth="8.84375" defaultRowHeight="15.5" x14ac:dyDescent="0.35"/>
  <cols>
    <col min="1" max="1" width="10" customWidth="1"/>
    <col min="2" max="2" width="48.07421875" customWidth="1"/>
    <col min="3" max="3" width="20.69140625" style="6" customWidth="1"/>
    <col min="4" max="4" width="18.3046875" style="5" customWidth="1"/>
    <col min="5" max="5" width="15.69140625" style="2" customWidth="1"/>
    <col min="6" max="16384" width="8.84375" style="1"/>
  </cols>
  <sheetData>
    <row r="1" spans="1:5" ht="20" x14ac:dyDescent="0.4">
      <c r="A1" s="45" t="s">
        <v>68</v>
      </c>
      <c r="B1" s="4"/>
      <c r="C1" s="8"/>
      <c r="D1" s="4"/>
      <c r="E1" s="1"/>
    </row>
    <row r="2" spans="1:5" customFormat="1" x14ac:dyDescent="0.35">
      <c r="A2" s="46" t="s">
        <v>15</v>
      </c>
      <c r="C2" s="6"/>
    </row>
    <row r="3" spans="1:5" customFormat="1" ht="16" thickBot="1" x14ac:dyDescent="0.4">
      <c r="A3" s="24" t="s">
        <v>1</v>
      </c>
      <c r="C3" s="6"/>
    </row>
    <row r="4" spans="1:5" ht="32" thickTop="1" thickBot="1" x14ac:dyDescent="0.4">
      <c r="A4" s="34" t="s">
        <v>5</v>
      </c>
      <c r="B4" s="34" t="s">
        <v>16</v>
      </c>
      <c r="C4" s="34" t="s">
        <v>17</v>
      </c>
      <c r="D4" s="34" t="s">
        <v>18</v>
      </c>
      <c r="E4" s="47" t="s">
        <v>66</v>
      </c>
    </row>
    <row r="5" spans="1:5" ht="16" thickTop="1" x14ac:dyDescent="0.35">
      <c r="A5" s="6" t="s">
        <v>35</v>
      </c>
      <c r="B5" s="32" t="s">
        <v>56</v>
      </c>
      <c r="C5" s="18" t="s">
        <v>61</v>
      </c>
      <c r="D5" s="3">
        <v>2759</v>
      </c>
      <c r="E5" s="49" t="s">
        <v>62</v>
      </c>
    </row>
    <row r="6" spans="1:5" x14ac:dyDescent="0.35">
      <c r="A6" s="6" t="s">
        <v>33</v>
      </c>
      <c r="B6" s="32" t="s">
        <v>54</v>
      </c>
      <c r="C6" s="18" t="s">
        <v>61</v>
      </c>
      <c r="D6" s="3">
        <v>5976</v>
      </c>
      <c r="E6" s="49" t="s">
        <v>63</v>
      </c>
    </row>
    <row r="7" spans="1:5" x14ac:dyDescent="0.35">
      <c r="A7" s="6" t="s">
        <v>31</v>
      </c>
      <c r="B7" s="32" t="s">
        <v>52</v>
      </c>
      <c r="C7" s="18" t="s">
        <v>61</v>
      </c>
      <c r="D7" s="3">
        <v>15</v>
      </c>
      <c r="E7" s="49" t="s">
        <v>64</v>
      </c>
    </row>
    <row r="8" spans="1:5" x14ac:dyDescent="0.35">
      <c r="A8" s="6" t="s">
        <v>37</v>
      </c>
      <c r="B8" s="32" t="s">
        <v>58</v>
      </c>
      <c r="C8" s="18" t="s">
        <v>61</v>
      </c>
      <c r="D8" s="3">
        <v>2248</v>
      </c>
      <c r="E8" s="49" t="s">
        <v>65</v>
      </c>
    </row>
    <row r="9" spans="1:5" x14ac:dyDescent="0.35">
      <c r="A9" s="27" t="s">
        <v>12</v>
      </c>
      <c r="B9" s="25"/>
      <c r="C9" s="26"/>
      <c r="D9" s="28">
        <f>SUBTOTAL(109,Table14[County Total])</f>
        <v>10998</v>
      </c>
      <c r="E9" s="48"/>
    </row>
    <row r="10" spans="1:5" x14ac:dyDescent="0.35">
      <c r="A10" t="s">
        <v>13</v>
      </c>
      <c r="C10" s="7"/>
      <c r="E10" s="1"/>
    </row>
    <row r="11" spans="1:5" x14ac:dyDescent="0.35">
      <c r="A11" t="s">
        <v>14</v>
      </c>
      <c r="C11" s="7" t="s">
        <v>19</v>
      </c>
      <c r="D11" s="5" t="s">
        <v>19</v>
      </c>
      <c r="E11" s="1"/>
    </row>
    <row r="12" spans="1:5" x14ac:dyDescent="0.35">
      <c r="A12" s="17" t="s">
        <v>60</v>
      </c>
      <c r="B12" s="16"/>
      <c r="C12" s="7"/>
      <c r="E12" s="1"/>
    </row>
    <row r="13" spans="1:5" x14ac:dyDescent="0.35">
      <c r="C13" s="7" t="s">
        <v>19</v>
      </c>
      <c r="E13" s="1"/>
    </row>
    <row r="14" spans="1:5" x14ac:dyDescent="0.35">
      <c r="C14" s="7" t="s">
        <v>19</v>
      </c>
      <c r="E14" s="1"/>
    </row>
    <row r="15" spans="1:5" x14ac:dyDescent="0.35">
      <c r="C15" s="7" t="s">
        <v>19</v>
      </c>
      <c r="E15" s="1"/>
    </row>
    <row r="16" spans="1:5" x14ac:dyDescent="0.35">
      <c r="C16" s="7"/>
      <c r="E16" s="1"/>
    </row>
    <row r="17" spans="3:5" x14ac:dyDescent="0.35">
      <c r="C17" s="7"/>
      <c r="E17" s="1"/>
    </row>
    <row r="18" spans="3:5" x14ac:dyDescent="0.35">
      <c r="C18" s="7"/>
      <c r="E18" s="1"/>
    </row>
    <row r="19" spans="3:5" x14ac:dyDescent="0.35">
      <c r="C19" s="7"/>
      <c r="E19" s="1"/>
    </row>
    <row r="20" spans="3:5" x14ac:dyDescent="0.35">
      <c r="C20" s="7"/>
      <c r="E20" s="1"/>
    </row>
    <row r="21" spans="3:5" x14ac:dyDescent="0.35">
      <c r="E21" s="1"/>
    </row>
    <row r="22" spans="3:5" x14ac:dyDescent="0.35">
      <c r="E22" s="1"/>
    </row>
    <row r="23" spans="3:5" x14ac:dyDescent="0.35">
      <c r="E23" s="1"/>
    </row>
    <row r="24" spans="3:5" x14ac:dyDescent="0.35">
      <c r="E24" s="1"/>
    </row>
    <row r="25" spans="3:5" x14ac:dyDescent="0.35">
      <c r="E25" s="1"/>
    </row>
    <row r="26" spans="3:5" x14ac:dyDescent="0.35">
      <c r="E26" s="1"/>
    </row>
    <row r="27" spans="3:5" x14ac:dyDescent="0.35">
      <c r="E27" s="1"/>
    </row>
    <row r="28" spans="3:5" x14ac:dyDescent="0.35">
      <c r="E28" s="1"/>
    </row>
    <row r="29" spans="3:5" x14ac:dyDescent="0.35">
      <c r="E29" s="1"/>
    </row>
    <row r="30" spans="3:5" x14ac:dyDescent="0.35">
      <c r="E30" s="1"/>
    </row>
    <row r="31" spans="3:5" x14ac:dyDescent="0.35">
      <c r="E31" s="1"/>
    </row>
    <row r="32" spans="3:5" x14ac:dyDescent="0.35">
      <c r="E32" s="1"/>
    </row>
    <row r="33" spans="5:5" x14ac:dyDescent="0.35">
      <c r="E33" s="1"/>
    </row>
    <row r="34" spans="5:5" x14ac:dyDescent="0.35">
      <c r="E34" s="1"/>
    </row>
    <row r="35" spans="5:5" x14ac:dyDescent="0.35">
      <c r="E35" s="1"/>
    </row>
    <row r="36" spans="5:5" x14ac:dyDescent="0.35">
      <c r="E36" s="1"/>
    </row>
    <row r="37" spans="5:5" x14ac:dyDescent="0.35">
      <c r="E37" s="1"/>
    </row>
    <row r="38" spans="5:5" x14ac:dyDescent="0.35">
      <c r="E38" s="1"/>
    </row>
    <row r="39" spans="5:5" x14ac:dyDescent="0.35">
      <c r="E39" s="1"/>
    </row>
    <row r="40" spans="5:5" x14ac:dyDescent="0.35">
      <c r="E40" s="1"/>
    </row>
    <row r="41" spans="5:5" x14ac:dyDescent="0.35">
      <c r="E41" s="1"/>
    </row>
    <row r="42" spans="5:5" x14ac:dyDescent="0.35">
      <c r="E42" s="1"/>
    </row>
    <row r="43" spans="5:5" x14ac:dyDescent="0.35">
      <c r="E43" s="1"/>
    </row>
    <row r="44" spans="5:5" x14ac:dyDescent="0.35">
      <c r="E44" s="1"/>
    </row>
    <row r="45" spans="5:5" x14ac:dyDescent="0.35">
      <c r="E45" s="1"/>
    </row>
    <row r="46" spans="5:5" x14ac:dyDescent="0.35">
      <c r="E46" s="1"/>
    </row>
    <row r="47" spans="5:5" x14ac:dyDescent="0.35">
      <c r="E47" s="1"/>
    </row>
    <row r="48" spans="5:5" x14ac:dyDescent="0.35">
      <c r="E48" s="1"/>
    </row>
    <row r="49" spans="5:5" x14ac:dyDescent="0.35">
      <c r="E49" s="1"/>
    </row>
    <row r="50" spans="5:5" x14ac:dyDescent="0.35">
      <c r="E50" s="1"/>
    </row>
    <row r="51" spans="5:5" x14ac:dyDescent="0.35">
      <c r="E51" s="1"/>
    </row>
    <row r="52" spans="5:5" x14ac:dyDescent="0.35">
      <c r="E52" s="1"/>
    </row>
    <row r="53" spans="5:5" x14ac:dyDescent="0.35">
      <c r="E53" s="1"/>
    </row>
    <row r="54" spans="5:5" x14ac:dyDescent="0.35">
      <c r="E54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51F0F6-D065-4FFD-87A7-B63D16723E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826964-10E3-4C8A-9C73-3A71CEF53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1BB75-B1AC-4D67-AEBB-08C16F315FD2}">
  <ds:schemaRefs>
    <ds:schemaRef ds:uri="http://purl.org/dc/dcmitype/"/>
    <ds:schemaRef ds:uri="1aae30ff-d7bc-47e3-882e-cd3423d00d6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f89dec18-d0c2-45d2-8a15-31051f2519f8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14th - LEA</vt:lpstr>
      <vt:lpstr>18-19 Title II, 14th - Cty</vt:lpstr>
      <vt:lpstr>'18-19 Title II, 14th - Cty'!Print_Area</vt:lpstr>
      <vt:lpstr>'18-19 Title II, 14th - LEA'!Print_Area</vt:lpstr>
      <vt:lpstr>'18-19 Title II, 14th - Cty'!Print_Titles</vt:lpstr>
      <vt:lpstr>'18-19 Title II, 14th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Recip14-18: Title II, Part A (CA Dept of Education)</dc:title>
  <dc:subject>Title II, Part A Teacher and Principal Training and Recruiting Fund fourteenth apportionment schedule for fiscal year 2018-19.</dc:subject>
  <dc:creator/>
  <cp:keywords/>
  <dc:description/>
  <cp:lastModifiedBy>Taylor Uda</cp:lastModifiedBy>
  <cp:revision/>
  <dcterms:created xsi:type="dcterms:W3CDTF">2017-07-27T21:24:34Z</dcterms:created>
  <dcterms:modified xsi:type="dcterms:W3CDTF">2023-06-07T18:03:21Z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