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C7B799E9-FB0C-45D3-99BE-A0A3C15103FB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18-19 Title IV, 11th - LEA" sheetId="1" r:id="rId1"/>
    <sheet name="2018-19 Title IV, 11th - Cty" sheetId="3" r:id="rId2"/>
  </sheets>
  <definedNames>
    <definedName name="_xlnm._FilterDatabase" localSheetId="1" hidden="1">'2018-19 Title IV, 11th - Cty'!$A$5:$D$20</definedName>
    <definedName name="_xlnm._FilterDatabase" localSheetId="0" hidden="1">'2018-19 Title IV, 11th - LEA'!$A$6:$K$75</definedName>
    <definedName name="_xlcn.WorksheetConnection_201819TitleIV7thLEAA1A41" hidden="1">'2018-19 Title IV, 11th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'2018-19 Title IV, 11th - Cty'!$1:$5</definedName>
    <definedName name="_xlnm.Print_Titles" localSheetId="0">'2018-19 Title IV, 11th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L76" i="1" l="1"/>
  <c r="K76" i="1"/>
  <c r="D3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<sst xmlns="http://schemas.openxmlformats.org/spreadsheetml/2006/main" count="750" uniqueCount="342">
  <si>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</si>
  <si>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</si>
  <si>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</si>
  <si>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</si>
  <si>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</si>
  <si>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</si>
  <si>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Butte</t>
  </si>
  <si>
    <t>Kern</t>
  </si>
  <si>
    <t>Los Angeles</t>
  </si>
  <si>
    <t>Madera</t>
  </si>
  <si>
    <t>Marin</t>
  </si>
  <si>
    <t>Merced</t>
  </si>
  <si>
    <t>Orange</t>
  </si>
  <si>
    <t>Placer</t>
  </si>
  <si>
    <t>Riverside</t>
  </si>
  <si>
    <t>Sacramento</t>
  </si>
  <si>
    <t>San Bernardino</t>
  </si>
  <si>
    <t>San Diego</t>
  </si>
  <si>
    <t>San Joaquin</t>
  </si>
  <si>
    <t>Santa Barbara</t>
  </si>
  <si>
    <t>Santa Clara</t>
  </si>
  <si>
    <t>Shasta</t>
  </si>
  <si>
    <t>Sonoma</t>
  </si>
  <si>
    <t>Sutter</t>
  </si>
  <si>
    <t>Tulare</t>
  </si>
  <si>
    <t>Ventura</t>
  </si>
  <si>
    <t>Statewide Total</t>
  </si>
  <si>
    <t>California Department of Education</t>
  </si>
  <si>
    <t>School Fiscal Services Division</t>
  </si>
  <si>
    <t>01</t>
  </si>
  <si>
    <t>04</t>
  </si>
  <si>
    <t>10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</si>
  <si>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</si>
  <si>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</si>
  <si>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</si>
  <si>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</si>
  <si>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</si>
  <si>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</si>
  <si>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</si>
  <si>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</si>
  <si>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</si>
  <si>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</si>
  <si>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</si>
  <si>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42</t>
  </si>
  <si>
    <t>45</t>
  </si>
  <si>
    <t>49</t>
  </si>
  <si>
    <t>51</t>
  </si>
  <si>
    <t>54</t>
  </si>
  <si>
    <t>56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</si>
  <si>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</si>
  <si>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</si>
  <si>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</si>
  <si>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</si>
  <si>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</si>
  <si>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</si>
  <si>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</si>
  <si>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</si>
  <si>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39</t>
  </si>
  <si>
    <t>43</t>
  </si>
  <si>
    <t>Student Support and Academic Enrichment</t>
  </si>
  <si>
    <t>Every Student Succeeds Act</t>
  </si>
  <si>
    <t>Fiscal Year 2018–19</t>
  </si>
  <si>
    <t>Invoice #</t>
  </si>
  <si>
    <t>0000000</t>
  </si>
  <si>
    <t>68452</t>
  </si>
  <si>
    <t xml:space="preserve">
2018-19
Final
Allocation
Amount</t>
  </si>
  <si>
    <t>13</t>
  </si>
  <si>
    <t>0000012839</t>
  </si>
  <si>
    <t>0000011855</t>
  </si>
  <si>
    <t>0000011859</t>
  </si>
  <si>
    <t>0000011846</t>
  </si>
  <si>
    <t>0000006842</t>
  </si>
  <si>
    <t>0000012840</t>
  </si>
  <si>
    <t>0000011849</t>
  </si>
  <si>
    <t>0000040496</t>
  </si>
  <si>
    <t>0000011831</t>
  </si>
  <si>
    <t>0000011841</t>
  </si>
  <si>
    <t>Imperial</t>
  </si>
  <si>
    <t>0000011814</t>
  </si>
  <si>
    <t>0000004172</t>
  </si>
  <si>
    <t>48</t>
  </si>
  <si>
    <t xml:space="preserve"> </t>
  </si>
  <si>
    <t>Solano</t>
  </si>
  <si>
    <t>0000011854</t>
  </si>
  <si>
    <t>0000011826</t>
  </si>
  <si>
    <t>County 
Code</t>
  </si>
  <si>
    <t>County 
Treasurer</t>
  </si>
  <si>
    <t>County 
Total</t>
  </si>
  <si>
    <t>63313</t>
  </si>
  <si>
    <t>Arvin Union</t>
  </si>
  <si>
    <t>71969</t>
  </si>
  <si>
    <t>Kings River Union Elementary</t>
  </si>
  <si>
    <t>Vista Unified</t>
  </si>
  <si>
    <t>County Name</t>
  </si>
  <si>
    <t>Alvord Unified</t>
  </si>
  <si>
    <t>Garvey Elementary</t>
  </si>
  <si>
    <t>Ramona City Unified</t>
  </si>
  <si>
    <t>Santa Maria Joint Union High</t>
  </si>
  <si>
    <t>Torrance Unified</t>
  </si>
  <si>
    <t>66977</t>
  </si>
  <si>
    <t>64550</t>
  </si>
  <si>
    <t>68304</t>
  </si>
  <si>
    <t>69310</t>
  </si>
  <si>
    <t>65060</t>
  </si>
  <si>
    <t>75077</t>
  </si>
  <si>
    <t>Apple Valley Unified</t>
  </si>
  <si>
    <t>71902</t>
  </si>
  <si>
    <t>Earlimart Elementary</t>
  </si>
  <si>
    <t>76836</t>
  </si>
  <si>
    <t>Exeter Unified</t>
  </si>
  <si>
    <t>67215</t>
  </si>
  <si>
    <t>Riverside Unified</t>
  </si>
  <si>
    <t>76505</t>
  </si>
  <si>
    <t>Twin Rivers Unified</t>
  </si>
  <si>
    <t>70573</t>
  </si>
  <si>
    <t>Vacaville Unified</t>
  </si>
  <si>
    <t>Colton Joint Unified</t>
  </si>
  <si>
    <t>Compton Unified</t>
  </si>
  <si>
    <t>Encinitas Union Elementary</t>
  </si>
  <si>
    <t>Gateway Unified</t>
  </si>
  <si>
    <t>67686</t>
  </si>
  <si>
    <t>73437</t>
  </si>
  <si>
    <t>68080</t>
  </si>
  <si>
    <t>75267</t>
  </si>
  <si>
    <t>63628</t>
  </si>
  <si>
    <t>Fresno</t>
  </si>
  <si>
    <t>0000001357</t>
  </si>
  <si>
    <t>0000004848</t>
  </si>
  <si>
    <t>0000004357</t>
  </si>
  <si>
    <t>0000004508</t>
  </si>
  <si>
    <t>0000002583</t>
  </si>
  <si>
    <t>65631</t>
  </si>
  <si>
    <t>Atwater Elementary</t>
  </si>
  <si>
    <t>68049</t>
  </si>
  <si>
    <t>Dehesa Elementary</t>
  </si>
  <si>
    <t>75366</t>
  </si>
  <si>
    <t>Delhi Unified</t>
  </si>
  <si>
    <t>75168</t>
  </si>
  <si>
    <t>El Tejon Unified</t>
  </si>
  <si>
    <t>68122</t>
  </si>
  <si>
    <t>Fallbrook Union High</t>
  </si>
  <si>
    <t>23</t>
  </si>
  <si>
    <t>66845</t>
  </si>
  <si>
    <t>Loomis Union Elementary</t>
  </si>
  <si>
    <t>65581</t>
  </si>
  <si>
    <t>Mendocino Unified</t>
  </si>
  <si>
    <t>71415</t>
  </si>
  <si>
    <t>Meridian Elementary</t>
  </si>
  <si>
    <t>63677</t>
  </si>
  <si>
    <t>Mojave Unified</t>
  </si>
  <si>
    <t>64816</t>
  </si>
  <si>
    <t>Mountain View Elementary</t>
  </si>
  <si>
    <t>75283</t>
  </si>
  <si>
    <t>Natomas Unified</t>
  </si>
  <si>
    <t>61531</t>
  </si>
  <si>
    <t>Paradise Unified</t>
  </si>
  <si>
    <t>64881</t>
  </si>
  <si>
    <t>Pasadena Unified</t>
  </si>
  <si>
    <t>67199</t>
  </si>
  <si>
    <t>Perris Elementary</t>
  </si>
  <si>
    <t>63578</t>
  </si>
  <si>
    <t>Richland Union Elementary</t>
  </si>
  <si>
    <t>67439</t>
  </si>
  <si>
    <t>Sacramento City Unified</t>
  </si>
  <si>
    <t>73643</t>
  </si>
  <si>
    <t>Tustin Unified</t>
  </si>
  <si>
    <t>0121665</t>
  </si>
  <si>
    <t>1186</t>
  </si>
  <si>
    <t>C1186</t>
  </si>
  <si>
    <t>Yav Pem Suab Academy - Preparing for the Future Charter</t>
  </si>
  <si>
    <t>Mendocino</t>
  </si>
  <si>
    <t>0000004364</t>
  </si>
  <si>
    <t>Schedule of the Eleventh Apportionment for Title IV, Part A, Subpart 1</t>
  </si>
  <si>
    <t>11th
Apportionment</t>
  </si>
  <si>
    <t>Alpine Union Elementary</t>
  </si>
  <si>
    <t>Alta Vista Elementary</t>
  </si>
  <si>
    <t>Browns Elementary</t>
  </si>
  <si>
    <t>Central Union High</t>
  </si>
  <si>
    <t>Chowchilla Union High</t>
  </si>
  <si>
    <t>Cinnabar Elementary</t>
  </si>
  <si>
    <t>Fillmore Unified</t>
  </si>
  <si>
    <t>Gilroy Unified</t>
  </si>
  <si>
    <t>Hayward Unified</t>
  </si>
  <si>
    <t>Hemet Unified</t>
  </si>
  <si>
    <t>Hollister</t>
  </si>
  <si>
    <t>Hueneme Elementary</t>
  </si>
  <si>
    <t>Hughes-Elizabeth Lakes Union Elementary</t>
  </si>
  <si>
    <t>Lewiston Elementary</t>
  </si>
  <si>
    <t>Oxnard Union High</t>
  </si>
  <si>
    <t>Plumas Unified</t>
  </si>
  <si>
    <t>Porterville Unified</t>
  </si>
  <si>
    <t>Roseville Joint Union High</t>
  </si>
  <si>
    <t>Sausalito Marin City</t>
  </si>
  <si>
    <t>Saint Helena Unified</t>
  </si>
  <si>
    <t>Standard Elementary</t>
  </si>
  <si>
    <t>Tracy Joint Unified</t>
  </si>
  <si>
    <t>Winton</t>
  </si>
  <si>
    <t>Fresno County Office of Education</t>
  </si>
  <si>
    <t>San Francisco County Office of Education</t>
  </si>
  <si>
    <t>California Virtual Academy @ Sonoma</t>
  </si>
  <si>
    <t>Fortune</t>
  </si>
  <si>
    <t>Insight School of California</t>
  </si>
  <si>
    <t>California Heritage Youthbuild Academy II</t>
  </si>
  <si>
    <t>67967</t>
  </si>
  <si>
    <t>71811</t>
  </si>
  <si>
    <t>71365</t>
  </si>
  <si>
    <t>63115</t>
  </si>
  <si>
    <t>65201</t>
  </si>
  <si>
    <t>70649</t>
  </si>
  <si>
    <t>72454</t>
  </si>
  <si>
    <t>69484</t>
  </si>
  <si>
    <t>61192</t>
  </si>
  <si>
    <t>67082</t>
  </si>
  <si>
    <t>35</t>
  </si>
  <si>
    <t>67470</t>
  </si>
  <si>
    <t>72462</t>
  </si>
  <si>
    <t>64626</t>
  </si>
  <si>
    <t>53</t>
  </si>
  <si>
    <t>71746</t>
  </si>
  <si>
    <t>72546</t>
  </si>
  <si>
    <t>32</t>
  </si>
  <si>
    <t>66969</t>
  </si>
  <si>
    <t>75523</t>
  </si>
  <si>
    <t>66928</t>
  </si>
  <si>
    <t>65474</t>
  </si>
  <si>
    <t>28</t>
  </si>
  <si>
    <t>66290</t>
  </si>
  <si>
    <t>63792</t>
  </si>
  <si>
    <t>75499</t>
  </si>
  <si>
    <t>65870</t>
  </si>
  <si>
    <t>10108</t>
  </si>
  <si>
    <t>38</t>
  </si>
  <si>
    <t>10389</t>
  </si>
  <si>
    <t>70797</t>
  </si>
  <si>
    <t>0107284</t>
  </si>
  <si>
    <t>0653</t>
  </si>
  <si>
    <t>C0653</t>
  </si>
  <si>
    <t>10348</t>
  </si>
  <si>
    <t>0136275</t>
  </si>
  <si>
    <t>1313</t>
  </si>
  <si>
    <t>C1313</t>
  </si>
  <si>
    <t>0127209</t>
  </si>
  <si>
    <t>1491</t>
  </si>
  <si>
    <t>C1491</t>
  </si>
  <si>
    <t>10538</t>
  </si>
  <si>
    <t>0125633</t>
  </si>
  <si>
    <t>1809</t>
  </si>
  <si>
    <t>C1809</t>
  </si>
  <si>
    <t>San Benito</t>
  </si>
  <si>
    <t>0000011838</t>
  </si>
  <si>
    <t>Trinity</t>
  </si>
  <si>
    <t>0000004402</t>
  </si>
  <si>
    <t>Plumas</t>
  </si>
  <si>
    <t>0000011836</t>
  </si>
  <si>
    <t>Napa</t>
  </si>
  <si>
    <t>0000011834</t>
  </si>
  <si>
    <t>San Francisco</t>
  </si>
  <si>
    <t>0000011840</t>
  </si>
  <si>
    <t>March 2021</t>
  </si>
  <si>
    <t>37679670000000</t>
  </si>
  <si>
    <t>54718110000000</t>
  </si>
  <si>
    <t>33669770000000</t>
  </si>
  <si>
    <t>36750770000000</t>
  </si>
  <si>
    <t>15633130000000</t>
  </si>
  <si>
    <t>24656310000000</t>
  </si>
  <si>
    <t>51713650000000</t>
  </si>
  <si>
    <t>13631150000000</t>
  </si>
  <si>
    <t>20652010000000</t>
  </si>
  <si>
    <t>49706490000000</t>
  </si>
  <si>
    <t>36676860000000</t>
  </si>
  <si>
    <t>19734370000000</t>
  </si>
  <si>
    <t>37680490000000</t>
  </si>
  <si>
    <t>24753660000000</t>
  </si>
  <si>
    <t>54719020000000</t>
  </si>
  <si>
    <t>15751680000000</t>
  </si>
  <si>
    <t>37680800000000</t>
  </si>
  <si>
    <t>54768360000000</t>
  </si>
  <si>
    <t>37681220000000</t>
  </si>
  <si>
    <t>56724540000000</t>
  </si>
  <si>
    <t>15634790000000</t>
  </si>
  <si>
    <t>63479</t>
  </si>
  <si>
    <t>Fruitvale Elementary</t>
  </si>
  <si>
    <t>19645500000000</t>
  </si>
  <si>
    <t>45752670000000</t>
  </si>
  <si>
    <t>43694840000000</t>
  </si>
  <si>
    <t>01611920000000</t>
  </si>
  <si>
    <t>33670820000000</t>
  </si>
  <si>
    <t>35674700000000</t>
  </si>
  <si>
    <t>56724620000000</t>
  </si>
  <si>
    <t>19646260000000</t>
  </si>
  <si>
    <t>54719690000000</t>
  </si>
  <si>
    <t>53717460000000</t>
  </si>
  <si>
    <t>31668450000000</t>
  </si>
  <si>
    <t>23655810000000</t>
  </si>
  <si>
    <t>51714150000000</t>
  </si>
  <si>
    <t>15636770000000</t>
  </si>
  <si>
    <t>19648160000000</t>
  </si>
  <si>
    <t>34752830000000</t>
  </si>
  <si>
    <t>56725460000000</t>
  </si>
  <si>
    <t>15633620000000</t>
  </si>
  <si>
    <t>63362</t>
  </si>
  <si>
    <t>Panama-Buena Vista Union</t>
  </si>
  <si>
    <t>04615310000000</t>
  </si>
  <si>
    <t>19648810000000</t>
  </si>
  <si>
    <t>33671990000000</t>
  </si>
  <si>
    <t>32669690000000</t>
  </si>
  <si>
    <t>54755230000000</t>
  </si>
  <si>
    <t>37683040000000</t>
  </si>
  <si>
    <t>15635780000000</t>
  </si>
  <si>
    <t>33672150000000</t>
  </si>
  <si>
    <t>31669280000000</t>
  </si>
  <si>
    <t>34674390000000</t>
  </si>
  <si>
    <t>19752910000000</t>
  </si>
  <si>
    <t>75291</t>
  </si>
  <si>
    <t>San Gabriel Unified</t>
  </si>
  <si>
    <t>42693100000000</t>
  </si>
  <si>
    <t>21654740000000</t>
  </si>
  <si>
    <t>28662900000000</t>
  </si>
  <si>
    <t>15637920000000</t>
  </si>
  <si>
    <t>19650600000000</t>
  </si>
  <si>
    <t>39754990000000</t>
  </si>
  <si>
    <t>30736430000000</t>
  </si>
  <si>
    <t>34765050000000</t>
  </si>
  <si>
    <t>48705730000000</t>
  </si>
  <si>
    <t>37684520000000</t>
  </si>
  <si>
    <t>24658700000000</t>
  </si>
  <si>
    <t>10101080000000</t>
  </si>
  <si>
    <t>38103890000000</t>
  </si>
  <si>
    <t>49707970107284</t>
  </si>
  <si>
    <t>34674390121665</t>
  </si>
  <si>
    <t>34103480136275</t>
  </si>
  <si>
    <t>15636280127209</t>
  </si>
  <si>
    <t>53105380125633</t>
  </si>
  <si>
    <t>Full CDS Code</t>
  </si>
  <si>
    <t>N/A</t>
  </si>
  <si>
    <t>69104</t>
  </si>
  <si>
    <t>42691040000000</t>
  </si>
  <si>
    <t>Ballard Elementary</t>
  </si>
  <si>
    <t>18-15396 03-19-2021</t>
  </si>
  <si>
    <t>Voucher #</t>
  </si>
  <si>
    <t>County Summary of the Eleventh Apportionment for Title IV, Part A, Subpart 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</si>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</sst>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5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/>
    <xf numFmtId="0" fontId="0" fillId="0" borderId="0" xfId="0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2" fillId="0" borderId="0" xfId="2" applyFont="1" applyFill="1" applyAlignment="1">
      <alignment horizontal="centerContinuous" vertical="center" wrapText="1"/>
    </xf>
    <xf numFmtId="0" fontId="17" fillId="0" borderId="1" xfId="0" applyFont="1" applyBorder="1" applyAlignment="1">
      <alignment horizontal="center" wrapText="1"/>
    </xf>
    <xf numFmtId="164" fontId="3" fillId="0" borderId="0" xfId="1" applyNumberFormat="1" applyFont="1"/>
    <xf numFmtId="164" fontId="3" fillId="0" borderId="0" xfId="0" applyNumberFormat="1" applyFont="1"/>
    <xf numFmtId="0" fontId="3" fillId="0" borderId="0" xfId="0" quotePrefix="1" applyFont="1"/>
    <xf numFmtId="0" fontId="0" fillId="0" borderId="0" xfId="0" applyAlignment="1">
      <alignment horizontal="left"/>
    </xf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Border="1" applyAlignment="1">
      <alignment horizontal="center" vertical="center" wrapText="1"/>
    </xf>
    <xf numFmtId="0" fontId="0" fillId="0" borderId="0" xfId="0" quotePrefix="1" applyNumberForma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20" fillId="0" borderId="0" xfId="0" applyNumberFormat="1" applyFont="1"/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wrapText="1"/>
    </xf>
    <xf numFmtId="164" fontId="20" fillId="0" borderId="0" xfId="1" applyNumberFormat="1" applyFont="1"/>
    <xf numFmtId="0" fontId="20" fillId="0" borderId="0" xfId="0" quotePrefix="1" applyFont="1" applyAlignment="1">
      <alignment horizontal="center"/>
    </xf>
    <xf numFmtId="49" fontId="20" fillId="0" borderId="0" xfId="0" quotePrefix="1" applyNumberFormat="1" applyFont="1" applyAlignment="1">
      <alignment horizontal="center"/>
    </xf>
    <xf numFmtId="0" fontId="20" fillId="0" borderId="0" xfId="0" quotePrefix="1" applyNumberFormat="1" applyFont="1" applyAlignment="1">
      <alignment horizontal="center"/>
    </xf>
    <xf numFmtId="0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64" fontId="20" fillId="0" borderId="0" xfId="0" applyNumberFormat="1" applyFont="1" applyFill="1"/>
    <xf numFmtId="0" fontId="17" fillId="0" borderId="0" xfId="7" applyFill="1" applyAlignment="1"/>
    <xf numFmtId="0" fontId="22" fillId="0" borderId="0" xfId="2" applyFont="1" applyFill="1" applyBorder="1" applyAlignment="1">
      <alignment horizontal="left"/>
    </xf>
    <xf numFmtId="0" fontId="2" fillId="0" borderId="0" xfId="6" applyFont="1" applyFill="1" applyAlignment="1"/>
    <xf numFmtId="0" fontId="4" fillId="0" borderId="0" xfId="0" applyFont="1"/>
    <xf numFmtId="0" fontId="21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Border="1" applyAlignment="1">
      <alignment horizontal="left"/>
    </xf>
    <xf numFmtId="0" fontId="0" fillId="0" borderId="0" xfId="0" applyFill="1" applyBorder="1"/>
    <xf numFmtId="164" fontId="4" fillId="0" borderId="0" xfId="0" applyNumberFormat="1" applyFont="1" applyBorder="1"/>
    <xf numFmtId="0" fontId="4" fillId="0" borderId="8" xfId="3" applyBorder="1"/>
    <xf numFmtId="49" fontId="4" fillId="0" borderId="8" xfId="3" applyNumberFormat="1" applyBorder="1"/>
    <xf numFmtId="164" fontId="4" fillId="0" borderId="8" xfId="3" applyNumberFormat="1" applyBorder="1"/>
    <xf numFmtId="0" fontId="0" fillId="0" borderId="0" xfId="0" applyNumberFormat="1" applyAlignment="1">
      <alignment horizontal="left"/>
    </xf>
    <xf numFmtId="0" fontId="22" fillId="0" borderId="0" xfId="2" applyFont="1" applyFill="1" applyBorder="1" applyAlignment="1"/>
    <xf numFmtId="164" fontId="3" fillId="0" borderId="0" xfId="0" applyNumberFormat="1" applyFont="1" applyBorder="1"/>
    <xf numFmtId="0" fontId="4" fillId="0" borderId="8" xfId="3" applyNumberFormat="1" applyBorder="1" applyAlignment="1">
      <alignment horizontal="left"/>
    </xf>
    <xf numFmtId="0" fontId="4" fillId="0" borderId="8" xfId="3" applyNumberFormat="1" applyBorder="1" applyAlignment="1">
      <alignment horizontal="center"/>
    </xf>
    <xf numFmtId="0" fontId="4" fillId="0" borderId="8" xfId="3" applyBorder="1" applyAlignment="1">
      <alignment horizontal="center"/>
    </xf>
    <xf numFmtId="49" fontId="4" fillId="0" borderId="8" xfId="3" applyNumberFormat="1" applyBorder="1" applyAlignment="1">
      <alignment horizontal="center"/>
    </xf>
    <xf numFmtId="0" fontId="0" fillId="0" borderId="0" xfId="0" applyFo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/>
    <cellStyle name="Warning Text" xfId="17" builtinId="11" hidde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font>
        <color auto="1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30" formatCode="@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6" totalsRowCount="1" headerRowDxfId="38" dataDxfId="36" headerRowBorderDxfId="37" tableBorderDxfId="35" totalsRowBorderDxfId="34" totalsRowCellStyle="Total">
  <sortState ref="A7:L75">
    <sortCondition ref="E7:E75"/>
    <sortCondition ref="I7:I75"/>
  </sortState>
  <tableColumns count="12">
    <tableColumn id="1" xr3:uid="{00000000-0010-0000-0000-000001000000}" name="County Name" totalsRowLabel="Statewide Total" dataDxfId="33" totalsRowDxfId="32" totalsRowCellStyle="Total"/>
    <tableColumn id="12" xr3:uid="{00000000-0010-0000-0000-00000C000000}" name="FI$Cal_x000a_Supplier_x000a_ID" dataDxfId="31" totalsRowDxfId="30" totalsRowCellStyle="Total"/>
    <tableColumn id="2" xr3:uid="{89F6F92A-A457-4673-B8D3-C1C44CC867F6}" name="FI$Cal_x000a_Address_x000a_Sequence_x000a_ID" dataDxfId="29" totalsRowDxfId="28" totalsRowCellStyle="Total"/>
    <tableColumn id="11" xr3:uid="{00000000-0010-0000-0000-00000B000000}" name="Full CDS Code" dataDxfId="27" totalsRowDxfId="26" totalsRowCellStyle="Total"/>
    <tableColumn id="3" xr3:uid="{00000000-0010-0000-0000-000003000000}" name="County_x000a_Code" dataDxfId="25" totalsRowDxfId="24" totalsRowCellStyle="Total"/>
    <tableColumn id="4" xr3:uid="{00000000-0010-0000-0000-000004000000}" name="District_x000a_Code" dataDxfId="23" totalsRowDxfId="22" totalsRowCellStyle="Total"/>
    <tableColumn id="5" xr3:uid="{00000000-0010-0000-0000-000005000000}" name="School_x000a_Code" totalsRowLabel=" " dataDxfId="21" totalsRowDxfId="20" totalsRowCellStyle="Total"/>
    <tableColumn id="6" xr3:uid="{00000000-0010-0000-0000-000006000000}" name="Direct_x000a_Funded_x000a_Charter School_x000a_Number" dataDxfId="19" totalsRowDxfId="18" totalsRowCellStyle="Total"/>
    <tableColumn id="14" xr3:uid="{00000000-0010-0000-0000-00000E000000}" name="Service_x000a_Location_x000a_Field" dataDxfId="17" totalsRowDxfId="16" totalsRowCellStyle="Total"/>
    <tableColumn id="8" xr3:uid="{00000000-0010-0000-0000-000008000000}" name="Local Educational Agency" dataDxfId="15" totalsRowDxfId="14" totalsRowCellStyle="Total"/>
    <tableColumn id="10" xr3:uid="{00000000-0010-0000-0000-00000A000000}" name="_x000a_2018-19_x000a_Final_x000a_Allocation_x000a_Amount" totalsRowFunction="sum" dataDxfId="13" totalsRowDxfId="12" dataCellStyle="Currency" totalsRowCellStyle="Total"/>
    <tableColumn id="15" xr3:uid="{00000000-0010-0000-0000-00000F000000}" name="11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36" totalsRowCount="1" headerRowDxfId="9" headerRowBorderDxfId="8" tableBorderDxfId="7" totalsRowBorderDxfId="6" totalsRowCellStyle="Total">
  <sortState ref="A6:D394">
    <sortCondition ref="A6:A394"/>
  </sortState>
  <tableColumns count="5">
    <tableColumn id="1" xr3:uid="{00000000-0010-0000-0100-000001000000}" name="County _x000a_Code" totalsRowLabel="Statewide Total" dataDxfId="5" totalsRowCellStyle="Total"/>
    <tableColumn id="12" xr3:uid="{00000000-0010-0000-0100-00000C000000}" name="County _x000a_Treasurer" data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F6959E46-F584-4FDA-8675-4CB3E089EDA1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Title IV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zoomScaleNormal="100" workbookViewId="0"/>
  </sheetViews>
  <sheetFormatPr defaultColWidth="8.84375" defaultRowHeight="15.5" x14ac:dyDescent="0.35"/>
  <cols>
    <col min="1" max="1" width="14" style="4" customWidth="1"/>
    <col min="2" max="3" width="14.23046875" style="4" customWidth="1"/>
    <col min="4" max="4" width="15.84375" style="4" customWidth="1"/>
    <col min="5" max="5" width="10.69140625" style="4" customWidth="1"/>
    <col min="6" max="7" width="10.53515625" style="5" customWidth="1"/>
    <col min="8" max="8" width="8.53515625" style="5" customWidth="1"/>
    <col min="9" max="9" width="10.84375" style="5" customWidth="1"/>
    <col min="10" max="10" width="40.69140625" style="8" customWidth="1"/>
    <col min="11" max="11" width="13" style="8" customWidth="1"/>
    <col min="12" max="12" width="15.53515625" style="7" bestFit="1" customWidth="1"/>
    <col min="13" max="16384" width="8.84375" style="3"/>
  </cols>
  <sheetData>
    <row r="1" spans="1:12" ht="20" x14ac:dyDescent="0.4">
      <c r="A1" s="58" t="s">
        <v>172</v>
      </c>
      <c r="B1" s="24"/>
      <c r="C1" s="24"/>
      <c r="D1" s="24"/>
      <c r="E1" s="16"/>
      <c r="F1" s="16"/>
      <c r="G1" s="16"/>
      <c r="H1" s="16"/>
      <c r="I1" s="16"/>
      <c r="J1" s="16"/>
      <c r="K1" s="16"/>
      <c r="L1" s="9"/>
    </row>
    <row r="2" spans="1:12" s="7" customFormat="1" ht="18" x14ac:dyDescent="0.4">
      <c r="A2" s="47" t="s">
        <v>59</v>
      </c>
      <c r="B2" s="24"/>
      <c r="C2" s="24"/>
      <c r="D2" s="24"/>
      <c r="E2" s="16"/>
      <c r="F2" s="16" t="s">
        <v>81</v>
      </c>
      <c r="G2" s="16"/>
      <c r="H2" s="16"/>
      <c r="I2" s="16"/>
      <c r="J2" s="16"/>
      <c r="K2" s="16"/>
      <c r="L2" s="9"/>
    </row>
    <row r="3" spans="1:12" s="7" customFormat="1" ht="18" x14ac:dyDescent="0.35">
      <c r="A3" s="45" t="s">
        <v>60</v>
      </c>
      <c r="B3" s="24"/>
      <c r="C3" s="24"/>
      <c r="D3" s="24"/>
      <c r="E3" s="16"/>
      <c r="F3" s="16"/>
      <c r="G3" s="16"/>
      <c r="H3" s="16"/>
      <c r="I3" s="16"/>
      <c r="J3" s="16"/>
      <c r="K3" s="16"/>
      <c r="L3" s="9"/>
    </row>
    <row r="4" spans="1:12" s="7" customFormat="1" ht="18" x14ac:dyDescent="0.35">
      <c r="A4" s="48" t="s">
        <v>61</v>
      </c>
      <c r="B4" s="24"/>
      <c r="C4" s="24"/>
      <c r="D4" s="24"/>
      <c r="E4" s="16"/>
      <c r="F4" s="16"/>
      <c r="G4" s="16"/>
      <c r="H4" s="16"/>
      <c r="I4" s="16"/>
      <c r="J4" s="16" t="s">
        <v>81</v>
      </c>
      <c r="K4" s="16"/>
      <c r="L4" s="9"/>
    </row>
    <row r="5" spans="1:12" s="7" customFormat="1" ht="18" x14ac:dyDescent="0.35">
      <c r="A5" s="64" t="s">
        <v>341</v>
      </c>
      <c r="B5" s="24"/>
      <c r="C5" s="24"/>
      <c r="D5" s="24"/>
      <c r="E5" s="16"/>
      <c r="F5" s="16"/>
      <c r="G5" s="16"/>
      <c r="H5" s="16"/>
      <c r="I5" s="16"/>
      <c r="J5" s="16"/>
      <c r="K5" s="16"/>
      <c r="L5" s="9"/>
    </row>
    <row r="6" spans="1:12" ht="78" thickBot="1" x14ac:dyDescent="0.4">
      <c r="A6" s="34" t="s">
        <v>93</v>
      </c>
      <c r="B6" s="17" t="s">
        <v>49</v>
      </c>
      <c r="C6" s="17" t="s">
        <v>50</v>
      </c>
      <c r="D6" s="17" t="s">
        <v>333</v>
      </c>
      <c r="E6" s="17" t="s">
        <v>0</v>
      </c>
      <c r="F6" s="17" t="s">
        <v>1</v>
      </c>
      <c r="G6" s="17" t="s">
        <v>2</v>
      </c>
      <c r="H6" s="17" t="s">
        <v>3</v>
      </c>
      <c r="I6" s="17" t="s">
        <v>51</v>
      </c>
      <c r="J6" s="17" t="s">
        <v>4</v>
      </c>
      <c r="K6" s="17" t="s">
        <v>65</v>
      </c>
      <c r="L6" s="17" t="s">
        <v>173</v>
      </c>
    </row>
    <row r="7" spans="1:12" x14ac:dyDescent="0.35">
      <c r="A7" s="7" t="s">
        <v>5</v>
      </c>
      <c r="B7" s="4" t="s">
        <v>52</v>
      </c>
      <c r="C7" s="4">
        <v>1</v>
      </c>
      <c r="D7" s="4" t="s">
        <v>285</v>
      </c>
      <c r="E7" s="4" t="s">
        <v>29</v>
      </c>
      <c r="F7" s="5" t="s">
        <v>211</v>
      </c>
      <c r="G7" s="5" t="s">
        <v>63</v>
      </c>
      <c r="H7" s="5" t="s">
        <v>334</v>
      </c>
      <c r="I7" s="11" t="s">
        <v>211</v>
      </c>
      <c r="J7" s="31" t="s">
        <v>182</v>
      </c>
      <c r="K7" s="19">
        <v>355020</v>
      </c>
      <c r="L7" s="14">
        <v>229776</v>
      </c>
    </row>
    <row r="8" spans="1:12" x14ac:dyDescent="0.35">
      <c r="A8" s="7" t="s">
        <v>6</v>
      </c>
      <c r="B8" s="4" t="s">
        <v>79</v>
      </c>
      <c r="C8" s="4">
        <v>5</v>
      </c>
      <c r="D8" s="4" t="s">
        <v>302</v>
      </c>
      <c r="E8" s="4" t="s">
        <v>30</v>
      </c>
      <c r="F8" s="5" t="s">
        <v>154</v>
      </c>
      <c r="G8" s="5" t="s">
        <v>63</v>
      </c>
      <c r="H8" s="5" t="s">
        <v>334</v>
      </c>
      <c r="I8" s="11" t="s">
        <v>154</v>
      </c>
      <c r="J8" s="31" t="s">
        <v>155</v>
      </c>
      <c r="K8" s="18">
        <v>79768</v>
      </c>
      <c r="L8" s="14">
        <v>1054</v>
      </c>
    </row>
    <row r="9" spans="1:12" x14ac:dyDescent="0.35">
      <c r="A9" s="7" t="s">
        <v>125</v>
      </c>
      <c r="B9" s="4" t="s">
        <v>71</v>
      </c>
      <c r="C9" s="4">
        <v>10</v>
      </c>
      <c r="D9" s="4" t="s">
        <v>326</v>
      </c>
      <c r="E9" s="4" t="s">
        <v>31</v>
      </c>
      <c r="F9" s="5" t="s">
        <v>230</v>
      </c>
      <c r="G9" s="5" t="s">
        <v>63</v>
      </c>
      <c r="H9" s="5" t="s">
        <v>334</v>
      </c>
      <c r="I9" s="11" t="s">
        <v>230</v>
      </c>
      <c r="J9" s="31" t="s">
        <v>197</v>
      </c>
      <c r="K9" s="18">
        <v>89973</v>
      </c>
      <c r="L9" s="14">
        <v>1189</v>
      </c>
    </row>
    <row r="10" spans="1:12" x14ac:dyDescent="0.35">
      <c r="A10" s="7" t="s">
        <v>77</v>
      </c>
      <c r="B10" s="4" t="s">
        <v>78</v>
      </c>
      <c r="C10" s="4">
        <v>1</v>
      </c>
      <c r="D10" s="4" t="s">
        <v>266</v>
      </c>
      <c r="E10" s="4" t="s">
        <v>66</v>
      </c>
      <c r="F10" s="4" t="s">
        <v>206</v>
      </c>
      <c r="G10" s="4" t="s">
        <v>63</v>
      </c>
      <c r="H10" s="5" t="s">
        <v>334</v>
      </c>
      <c r="I10" s="11" t="s">
        <v>206</v>
      </c>
      <c r="J10" s="32" t="s">
        <v>177</v>
      </c>
      <c r="K10" s="19">
        <v>57983</v>
      </c>
      <c r="L10" s="14">
        <v>41440</v>
      </c>
    </row>
    <row r="11" spans="1:12" x14ac:dyDescent="0.35">
      <c r="A11" s="7" t="s">
        <v>7</v>
      </c>
      <c r="B11" s="4" t="s">
        <v>74</v>
      </c>
      <c r="C11" s="4">
        <v>2</v>
      </c>
      <c r="D11" s="4" t="s">
        <v>263</v>
      </c>
      <c r="E11" s="4" t="s">
        <v>32</v>
      </c>
      <c r="F11" s="5" t="s">
        <v>88</v>
      </c>
      <c r="G11" s="5" t="s">
        <v>63</v>
      </c>
      <c r="H11" s="5" t="s">
        <v>334</v>
      </c>
      <c r="I11" s="11" t="s">
        <v>88</v>
      </c>
      <c r="J11" s="31" t="s">
        <v>89</v>
      </c>
      <c r="K11" s="18">
        <v>120902</v>
      </c>
      <c r="L11" s="14">
        <v>8946</v>
      </c>
    </row>
    <row r="12" spans="1:12" x14ac:dyDescent="0.35">
      <c r="A12" s="7" t="s">
        <v>7</v>
      </c>
      <c r="B12" s="4" t="s">
        <v>74</v>
      </c>
      <c r="C12" s="4">
        <v>2</v>
      </c>
      <c r="D12" s="4" t="s">
        <v>299</v>
      </c>
      <c r="E12" s="4" t="s">
        <v>32</v>
      </c>
      <c r="F12" s="5" t="s">
        <v>300</v>
      </c>
      <c r="G12" s="5" t="s">
        <v>63</v>
      </c>
      <c r="H12" s="5" t="s">
        <v>334</v>
      </c>
      <c r="I12" s="11" t="s">
        <v>300</v>
      </c>
      <c r="J12" s="31" t="s">
        <v>301</v>
      </c>
      <c r="K12" s="19">
        <v>272650</v>
      </c>
      <c r="L12" s="14">
        <v>73719</v>
      </c>
    </row>
    <row r="13" spans="1:12" x14ac:dyDescent="0.35">
      <c r="A13" s="7" t="s">
        <v>7</v>
      </c>
      <c r="B13" s="4" t="s">
        <v>74</v>
      </c>
      <c r="C13" s="4">
        <v>2</v>
      </c>
      <c r="D13" s="4" t="s">
        <v>279</v>
      </c>
      <c r="E13" s="4" t="s">
        <v>32</v>
      </c>
      <c r="F13" s="5" t="s">
        <v>280</v>
      </c>
      <c r="G13" s="5" t="s">
        <v>63</v>
      </c>
      <c r="H13" s="5" t="s">
        <v>334</v>
      </c>
      <c r="I13" s="4" t="s">
        <v>280</v>
      </c>
      <c r="J13" s="31" t="s">
        <v>281</v>
      </c>
      <c r="K13" s="19">
        <v>23551</v>
      </c>
      <c r="L13" s="14">
        <v>808</v>
      </c>
    </row>
    <row r="14" spans="1:12" x14ac:dyDescent="0.35">
      <c r="A14" s="7" t="s">
        <v>7</v>
      </c>
      <c r="B14" s="4" t="s">
        <v>74</v>
      </c>
      <c r="C14" s="4">
        <v>2</v>
      </c>
      <c r="D14" s="4" t="s">
        <v>308</v>
      </c>
      <c r="E14" s="4" t="s">
        <v>32</v>
      </c>
      <c r="F14" s="5" t="s">
        <v>160</v>
      </c>
      <c r="G14" s="5" t="s">
        <v>63</v>
      </c>
      <c r="H14" s="5" t="s">
        <v>334</v>
      </c>
      <c r="I14" s="11" t="s">
        <v>160</v>
      </c>
      <c r="J14" s="31" t="s">
        <v>161</v>
      </c>
      <c r="K14" s="18">
        <v>82005</v>
      </c>
      <c r="L14" s="14">
        <v>9088</v>
      </c>
    </row>
    <row r="15" spans="1:12" x14ac:dyDescent="0.35">
      <c r="A15" s="7" t="s">
        <v>7</v>
      </c>
      <c r="B15" s="4" t="s">
        <v>74</v>
      </c>
      <c r="C15" s="4">
        <v>2</v>
      </c>
      <c r="D15" s="4" t="s">
        <v>295</v>
      </c>
      <c r="E15" s="4" t="s">
        <v>32</v>
      </c>
      <c r="F15" s="5" t="s">
        <v>148</v>
      </c>
      <c r="G15" s="5" t="s">
        <v>63</v>
      </c>
      <c r="H15" s="5" t="s">
        <v>334</v>
      </c>
      <c r="I15" s="11" t="s">
        <v>148</v>
      </c>
      <c r="J15" s="31" t="s">
        <v>149</v>
      </c>
      <c r="K15" s="18">
        <v>107091</v>
      </c>
      <c r="L15" s="14">
        <v>26773</v>
      </c>
    </row>
    <row r="16" spans="1:12" x14ac:dyDescent="0.35">
      <c r="A16" s="7" t="s">
        <v>7</v>
      </c>
      <c r="B16" s="4" t="s">
        <v>74</v>
      </c>
      <c r="C16" s="4">
        <v>2</v>
      </c>
      <c r="D16" s="4" t="s">
        <v>318</v>
      </c>
      <c r="E16" s="4" t="s">
        <v>32</v>
      </c>
      <c r="F16" s="5" t="s">
        <v>227</v>
      </c>
      <c r="G16" s="5" t="s">
        <v>63</v>
      </c>
      <c r="H16" s="5" t="s">
        <v>334</v>
      </c>
      <c r="I16" s="11" t="s">
        <v>227</v>
      </c>
      <c r="J16" s="31" t="s">
        <v>194</v>
      </c>
      <c r="K16" s="18">
        <v>73660</v>
      </c>
      <c r="L16" s="14">
        <v>2010</v>
      </c>
    </row>
    <row r="17" spans="1:12" x14ac:dyDescent="0.35">
      <c r="A17" s="7" t="s">
        <v>7</v>
      </c>
      <c r="B17" s="4" t="s">
        <v>74</v>
      </c>
      <c r="C17" s="4">
        <v>2</v>
      </c>
      <c r="D17" s="4" t="s">
        <v>274</v>
      </c>
      <c r="E17" s="4" t="s">
        <v>32</v>
      </c>
      <c r="F17" s="5" t="s">
        <v>137</v>
      </c>
      <c r="G17" s="5" t="s">
        <v>63</v>
      </c>
      <c r="H17" s="5" t="s">
        <v>334</v>
      </c>
      <c r="I17" s="11" t="s">
        <v>137</v>
      </c>
      <c r="J17" s="31" t="s">
        <v>138</v>
      </c>
      <c r="K17" s="19">
        <v>21781</v>
      </c>
      <c r="L17" s="14">
        <v>4342</v>
      </c>
    </row>
    <row r="18" spans="1:12" x14ac:dyDescent="0.35">
      <c r="A18" s="7" t="s">
        <v>7</v>
      </c>
      <c r="B18" s="4" t="s">
        <v>74</v>
      </c>
      <c r="C18" s="4">
        <v>2</v>
      </c>
      <c r="D18" s="4" t="s">
        <v>331</v>
      </c>
      <c r="E18" s="4" t="s">
        <v>32</v>
      </c>
      <c r="F18" s="5" t="s">
        <v>124</v>
      </c>
      <c r="G18" s="5" t="s">
        <v>241</v>
      </c>
      <c r="H18" s="5" t="s">
        <v>242</v>
      </c>
      <c r="I18" s="11" t="s">
        <v>243</v>
      </c>
      <c r="J18" s="31" t="s">
        <v>201</v>
      </c>
      <c r="K18" s="18">
        <v>10000</v>
      </c>
      <c r="L18" s="14">
        <v>2500</v>
      </c>
    </row>
    <row r="19" spans="1:12" x14ac:dyDescent="0.35">
      <c r="A19" s="7" t="s">
        <v>8</v>
      </c>
      <c r="B19" s="4" t="s">
        <v>53</v>
      </c>
      <c r="C19" s="4">
        <v>1</v>
      </c>
      <c r="D19" s="4" t="s">
        <v>282</v>
      </c>
      <c r="E19" s="4" t="s">
        <v>33</v>
      </c>
      <c r="F19" s="5" t="s">
        <v>100</v>
      </c>
      <c r="G19" s="5" t="s">
        <v>63</v>
      </c>
      <c r="H19" s="5" t="s">
        <v>334</v>
      </c>
      <c r="I19" s="11" t="s">
        <v>100</v>
      </c>
      <c r="J19" s="31" t="s">
        <v>95</v>
      </c>
      <c r="K19" s="18">
        <v>153012</v>
      </c>
      <c r="L19" s="14">
        <v>13020</v>
      </c>
    </row>
    <row r="20" spans="1:12" x14ac:dyDescent="0.35">
      <c r="A20" s="7" t="s">
        <v>8</v>
      </c>
      <c r="B20" s="4" t="s">
        <v>53</v>
      </c>
      <c r="C20" s="4">
        <v>1</v>
      </c>
      <c r="D20" s="4" t="s">
        <v>289</v>
      </c>
      <c r="E20" s="4" t="s">
        <v>33</v>
      </c>
      <c r="F20" s="5" t="s">
        <v>216</v>
      </c>
      <c r="G20" s="5" t="s">
        <v>63</v>
      </c>
      <c r="H20" s="5" t="s">
        <v>334</v>
      </c>
      <c r="I20" s="11" t="s">
        <v>216</v>
      </c>
      <c r="J20" s="31" t="s">
        <v>186</v>
      </c>
      <c r="K20" s="18">
        <v>10000</v>
      </c>
      <c r="L20" s="14">
        <v>2500</v>
      </c>
    </row>
    <row r="21" spans="1:12" x14ac:dyDescent="0.35">
      <c r="A21" s="7" t="s">
        <v>8</v>
      </c>
      <c r="B21" s="4" t="s">
        <v>53</v>
      </c>
      <c r="C21" s="4">
        <v>1</v>
      </c>
      <c r="D21" s="4" t="s">
        <v>296</v>
      </c>
      <c r="E21" s="4" t="s">
        <v>33</v>
      </c>
      <c r="F21" s="5" t="s">
        <v>150</v>
      </c>
      <c r="G21" s="5" t="s">
        <v>63</v>
      </c>
      <c r="H21" s="5" t="s">
        <v>334</v>
      </c>
      <c r="I21" s="11" t="s">
        <v>150</v>
      </c>
      <c r="J21" s="31" t="s">
        <v>151</v>
      </c>
      <c r="K21" s="18">
        <v>219596</v>
      </c>
      <c r="L21" s="14">
        <v>15516</v>
      </c>
    </row>
    <row r="22" spans="1:12" s="7" customFormat="1" x14ac:dyDescent="0.35">
      <c r="A22" s="7" t="s">
        <v>8</v>
      </c>
      <c r="B22" s="4" t="s">
        <v>53</v>
      </c>
      <c r="C22" s="4">
        <v>1</v>
      </c>
      <c r="D22" s="4" t="s">
        <v>303</v>
      </c>
      <c r="E22" s="4" t="s">
        <v>33</v>
      </c>
      <c r="F22" s="5" t="s">
        <v>156</v>
      </c>
      <c r="G22" s="5" t="s">
        <v>63</v>
      </c>
      <c r="H22" s="5" t="s">
        <v>334</v>
      </c>
      <c r="I22" s="11" t="s">
        <v>156</v>
      </c>
      <c r="J22" s="31" t="s">
        <v>157</v>
      </c>
      <c r="K22" s="18">
        <v>362785</v>
      </c>
      <c r="L22" s="14">
        <v>4793</v>
      </c>
    </row>
    <row r="23" spans="1:12" x14ac:dyDescent="0.35">
      <c r="A23" s="7" t="s">
        <v>8</v>
      </c>
      <c r="B23" s="4" t="s">
        <v>53</v>
      </c>
      <c r="C23" s="4">
        <v>1</v>
      </c>
      <c r="D23" s="4" t="s">
        <v>319</v>
      </c>
      <c r="E23" s="4" t="s">
        <v>33</v>
      </c>
      <c r="F23" s="5" t="s">
        <v>103</v>
      </c>
      <c r="G23" s="5" t="s">
        <v>63</v>
      </c>
      <c r="H23" s="5" t="s">
        <v>334</v>
      </c>
      <c r="I23" s="11" t="s">
        <v>103</v>
      </c>
      <c r="J23" s="31" t="s">
        <v>98</v>
      </c>
      <c r="K23" s="18">
        <v>131881</v>
      </c>
      <c r="L23" s="14">
        <v>1002</v>
      </c>
    </row>
    <row r="24" spans="1:12" x14ac:dyDescent="0.35">
      <c r="A24" s="7" t="s">
        <v>8</v>
      </c>
      <c r="B24" s="4" t="s">
        <v>53</v>
      </c>
      <c r="C24" s="4">
        <v>1</v>
      </c>
      <c r="D24" s="4" t="s">
        <v>270</v>
      </c>
      <c r="E24" s="4" t="s">
        <v>33</v>
      </c>
      <c r="F24" s="5" t="s">
        <v>121</v>
      </c>
      <c r="G24" s="5" t="s">
        <v>63</v>
      </c>
      <c r="H24" s="5" t="s">
        <v>334</v>
      </c>
      <c r="I24" s="11" t="s">
        <v>121</v>
      </c>
      <c r="J24" s="31" t="s">
        <v>117</v>
      </c>
      <c r="K24" s="18">
        <v>906824</v>
      </c>
      <c r="L24" s="14">
        <v>4508</v>
      </c>
    </row>
    <row r="25" spans="1:12" x14ac:dyDescent="0.35">
      <c r="A25" s="7" t="s">
        <v>8</v>
      </c>
      <c r="B25" s="4" t="s">
        <v>53</v>
      </c>
      <c r="C25" s="4">
        <v>1</v>
      </c>
      <c r="D25" s="4" t="s">
        <v>312</v>
      </c>
      <c r="E25" s="4" t="s">
        <v>33</v>
      </c>
      <c r="F25" s="5" t="s">
        <v>313</v>
      </c>
      <c r="G25" s="5" t="s">
        <v>63</v>
      </c>
      <c r="H25" s="5" t="s">
        <v>334</v>
      </c>
      <c r="I25" s="11" t="s">
        <v>313</v>
      </c>
      <c r="J25" s="31" t="s">
        <v>314</v>
      </c>
      <c r="K25" s="19">
        <v>73947</v>
      </c>
      <c r="L25" s="14">
        <v>17969</v>
      </c>
    </row>
    <row r="26" spans="1:12" x14ac:dyDescent="0.35">
      <c r="A26" s="7" t="s">
        <v>9</v>
      </c>
      <c r="B26" s="4" t="s">
        <v>84</v>
      </c>
      <c r="C26" s="4">
        <v>1</v>
      </c>
      <c r="D26" s="4" t="s">
        <v>267</v>
      </c>
      <c r="E26" s="4" t="s">
        <v>34</v>
      </c>
      <c r="F26" s="5" t="s">
        <v>207</v>
      </c>
      <c r="G26" s="5" t="s">
        <v>63</v>
      </c>
      <c r="H26" s="5" t="s">
        <v>334</v>
      </c>
      <c r="I26" s="11" t="s">
        <v>207</v>
      </c>
      <c r="J26" s="31" t="s">
        <v>178</v>
      </c>
      <c r="K26" s="19">
        <v>32462</v>
      </c>
      <c r="L26" s="14">
        <v>16019</v>
      </c>
    </row>
    <row r="27" spans="1:12" x14ac:dyDescent="0.35">
      <c r="A27" s="7" t="s">
        <v>10</v>
      </c>
      <c r="B27" s="4" t="s">
        <v>129</v>
      </c>
      <c r="C27" s="4">
        <v>53</v>
      </c>
      <c r="D27" s="4" t="s">
        <v>316</v>
      </c>
      <c r="E27" s="4" t="s">
        <v>35</v>
      </c>
      <c r="F27" s="5" t="s">
        <v>224</v>
      </c>
      <c r="G27" s="5" t="s">
        <v>63</v>
      </c>
      <c r="H27" s="5" t="s">
        <v>334</v>
      </c>
      <c r="I27" s="4" t="s">
        <v>224</v>
      </c>
      <c r="J27" s="31" t="s">
        <v>192</v>
      </c>
      <c r="K27" s="19">
        <v>11064</v>
      </c>
      <c r="L27" s="14">
        <v>1793</v>
      </c>
    </row>
    <row r="28" spans="1:12" x14ac:dyDescent="0.35">
      <c r="A28" s="7" t="s">
        <v>170</v>
      </c>
      <c r="B28" s="4" t="s">
        <v>171</v>
      </c>
      <c r="C28" s="4">
        <v>31</v>
      </c>
      <c r="D28" s="4" t="s">
        <v>293</v>
      </c>
      <c r="E28" s="4" t="s">
        <v>141</v>
      </c>
      <c r="F28" s="5" t="s">
        <v>144</v>
      </c>
      <c r="G28" s="5" t="s">
        <v>63</v>
      </c>
      <c r="H28" s="5" t="s">
        <v>334</v>
      </c>
      <c r="I28" s="11" t="s">
        <v>144</v>
      </c>
      <c r="J28" s="31" t="s">
        <v>145</v>
      </c>
      <c r="K28" s="19">
        <v>10000</v>
      </c>
      <c r="L28" s="14">
        <v>5000</v>
      </c>
    </row>
    <row r="29" spans="1:12" x14ac:dyDescent="0.35">
      <c r="A29" s="7" t="s">
        <v>11</v>
      </c>
      <c r="B29" s="4" t="s">
        <v>75</v>
      </c>
      <c r="C29" s="4">
        <v>1</v>
      </c>
      <c r="D29" s="4" t="s">
        <v>264</v>
      </c>
      <c r="E29" s="4" t="s">
        <v>36</v>
      </c>
      <c r="F29" s="5" t="s">
        <v>131</v>
      </c>
      <c r="G29" s="5" t="s">
        <v>63</v>
      </c>
      <c r="H29" s="5" t="s">
        <v>334</v>
      </c>
      <c r="I29" s="11" t="s">
        <v>131</v>
      </c>
      <c r="J29" s="31" t="s">
        <v>132</v>
      </c>
      <c r="K29" s="18">
        <v>153369</v>
      </c>
      <c r="L29" s="14">
        <v>46594</v>
      </c>
    </row>
    <row r="30" spans="1:12" x14ac:dyDescent="0.35">
      <c r="A30" s="7" t="s">
        <v>11</v>
      </c>
      <c r="B30" s="4" t="s">
        <v>75</v>
      </c>
      <c r="C30" s="4">
        <v>1</v>
      </c>
      <c r="D30" s="4" t="s">
        <v>325</v>
      </c>
      <c r="E30" s="4" t="s">
        <v>36</v>
      </c>
      <c r="F30" s="5" t="s">
        <v>229</v>
      </c>
      <c r="G30" s="5" t="s">
        <v>63</v>
      </c>
      <c r="H30" s="5" t="s">
        <v>334</v>
      </c>
      <c r="I30" s="11" t="s">
        <v>229</v>
      </c>
      <c r="J30" s="31" t="s">
        <v>196</v>
      </c>
      <c r="K30" s="19">
        <v>48061</v>
      </c>
      <c r="L30" s="14">
        <v>12650</v>
      </c>
    </row>
    <row r="31" spans="1:12" x14ac:dyDescent="0.35">
      <c r="A31" s="7" t="s">
        <v>11</v>
      </c>
      <c r="B31" s="4" t="s">
        <v>75</v>
      </c>
      <c r="C31" s="4">
        <v>1</v>
      </c>
      <c r="D31" s="4" t="s">
        <v>272</v>
      </c>
      <c r="E31" s="4" t="s">
        <v>36</v>
      </c>
      <c r="F31" s="5" t="s">
        <v>135</v>
      </c>
      <c r="G31" s="5" t="s">
        <v>63</v>
      </c>
      <c r="H31" s="5" t="s">
        <v>334</v>
      </c>
      <c r="I31" s="11" t="s">
        <v>135</v>
      </c>
      <c r="J31" s="31" t="s">
        <v>136</v>
      </c>
      <c r="K31" s="18">
        <v>72633</v>
      </c>
      <c r="L31" s="14">
        <v>9920</v>
      </c>
    </row>
    <row r="32" spans="1:12" x14ac:dyDescent="0.35">
      <c r="A32" s="7" t="s">
        <v>254</v>
      </c>
      <c r="B32" s="4" t="s">
        <v>255</v>
      </c>
      <c r="C32" s="4">
        <v>1</v>
      </c>
      <c r="D32" s="4" t="s">
        <v>317</v>
      </c>
      <c r="E32" s="4" t="s">
        <v>225</v>
      </c>
      <c r="F32" s="5" t="s">
        <v>226</v>
      </c>
      <c r="G32" s="5" t="s">
        <v>63</v>
      </c>
      <c r="H32" s="5" t="s">
        <v>334</v>
      </c>
      <c r="I32" s="11" t="s">
        <v>226</v>
      </c>
      <c r="J32" s="31" t="s">
        <v>193</v>
      </c>
      <c r="K32" s="19">
        <v>13740</v>
      </c>
      <c r="L32" s="14">
        <v>10305</v>
      </c>
    </row>
    <row r="33" spans="1:12" x14ac:dyDescent="0.35">
      <c r="A33" s="7" t="s">
        <v>12</v>
      </c>
      <c r="B33" s="4" t="s">
        <v>72</v>
      </c>
      <c r="C33" s="4">
        <v>4</v>
      </c>
      <c r="D33" s="4" t="s">
        <v>321</v>
      </c>
      <c r="E33" s="4" t="s">
        <v>37</v>
      </c>
      <c r="F33" s="5" t="s">
        <v>164</v>
      </c>
      <c r="G33" s="5" t="s">
        <v>63</v>
      </c>
      <c r="H33" s="5" t="s">
        <v>334</v>
      </c>
      <c r="I33" s="11" t="s">
        <v>164</v>
      </c>
      <c r="J33" s="31" t="s">
        <v>165</v>
      </c>
      <c r="K33" s="19">
        <v>214510</v>
      </c>
      <c r="L33" s="14">
        <v>21952</v>
      </c>
    </row>
    <row r="34" spans="1:12" x14ac:dyDescent="0.35">
      <c r="A34" s="7" t="s">
        <v>13</v>
      </c>
      <c r="B34" s="4" t="s">
        <v>67</v>
      </c>
      <c r="C34" s="4">
        <v>4</v>
      </c>
      <c r="D34" s="4" t="s">
        <v>292</v>
      </c>
      <c r="E34" s="4" t="s">
        <v>38</v>
      </c>
      <c r="F34" s="4" t="s">
        <v>142</v>
      </c>
      <c r="G34" s="4" t="s">
        <v>63</v>
      </c>
      <c r="H34" s="5" t="s">
        <v>334</v>
      </c>
      <c r="I34" s="11" t="s">
        <v>142</v>
      </c>
      <c r="J34" s="32" t="s">
        <v>143</v>
      </c>
      <c r="K34" s="19">
        <v>10000</v>
      </c>
      <c r="L34" s="14">
        <v>1061</v>
      </c>
    </row>
    <row r="35" spans="1:12" x14ac:dyDescent="0.35">
      <c r="A35" s="7" t="s">
        <v>13</v>
      </c>
      <c r="B35" s="4" t="s">
        <v>67</v>
      </c>
      <c r="C35" s="4">
        <v>4</v>
      </c>
      <c r="D35" s="4" t="s">
        <v>310</v>
      </c>
      <c r="E35" s="4" t="s">
        <v>38</v>
      </c>
      <c r="F35" s="5" t="s">
        <v>223</v>
      </c>
      <c r="G35" s="5" t="s">
        <v>63</v>
      </c>
      <c r="H35" s="5" t="s">
        <v>334</v>
      </c>
      <c r="I35" s="11" t="s">
        <v>223</v>
      </c>
      <c r="J35" s="31" t="s">
        <v>191</v>
      </c>
      <c r="K35" s="19">
        <v>45084</v>
      </c>
      <c r="L35" s="14">
        <v>306</v>
      </c>
    </row>
    <row r="36" spans="1:12" x14ac:dyDescent="0.35">
      <c r="A36" s="7" t="s">
        <v>252</v>
      </c>
      <c r="B36" s="4" t="s">
        <v>253</v>
      </c>
      <c r="C36" s="4">
        <v>1</v>
      </c>
      <c r="D36" s="4" t="s">
        <v>305</v>
      </c>
      <c r="E36" s="4" t="s">
        <v>220</v>
      </c>
      <c r="F36" s="5" t="s">
        <v>221</v>
      </c>
      <c r="G36" s="5" t="s">
        <v>63</v>
      </c>
      <c r="H36" s="5" t="s">
        <v>334</v>
      </c>
      <c r="I36" s="11" t="s">
        <v>221</v>
      </c>
      <c r="J36" s="31" t="s">
        <v>189</v>
      </c>
      <c r="K36" s="18">
        <v>31088</v>
      </c>
      <c r="L36" s="14">
        <v>3170</v>
      </c>
    </row>
    <row r="37" spans="1:12" x14ac:dyDescent="0.35">
      <c r="A37" s="7" t="s">
        <v>14</v>
      </c>
      <c r="B37" s="4" t="s">
        <v>54</v>
      </c>
      <c r="C37" s="4">
        <v>11</v>
      </c>
      <c r="D37" s="4" t="s">
        <v>261</v>
      </c>
      <c r="E37" s="4" t="s">
        <v>39</v>
      </c>
      <c r="F37" s="5" t="s">
        <v>99</v>
      </c>
      <c r="G37" s="5" t="s">
        <v>63</v>
      </c>
      <c r="H37" s="5" t="s">
        <v>334</v>
      </c>
      <c r="I37" s="11" t="s">
        <v>99</v>
      </c>
      <c r="J37" s="31" t="s">
        <v>94</v>
      </c>
      <c r="K37" s="18">
        <v>397218</v>
      </c>
      <c r="L37" s="14">
        <v>171455</v>
      </c>
    </row>
    <row r="38" spans="1:12" x14ac:dyDescent="0.35">
      <c r="A38" s="7" t="s">
        <v>14</v>
      </c>
      <c r="B38" s="4" t="s">
        <v>54</v>
      </c>
      <c r="C38" s="4">
        <v>11</v>
      </c>
      <c r="D38" s="4" t="s">
        <v>286</v>
      </c>
      <c r="E38" s="4" t="s">
        <v>39</v>
      </c>
      <c r="F38" s="5" t="s">
        <v>212</v>
      </c>
      <c r="G38" s="5" t="s">
        <v>63</v>
      </c>
      <c r="H38" s="5" t="s">
        <v>334</v>
      </c>
      <c r="I38" s="11" t="s">
        <v>212</v>
      </c>
      <c r="J38" s="31" t="s">
        <v>183</v>
      </c>
      <c r="K38" s="19">
        <v>566264</v>
      </c>
      <c r="L38" s="14">
        <v>81645</v>
      </c>
    </row>
    <row r="39" spans="1:12" x14ac:dyDescent="0.35">
      <c r="A39" s="7" t="s">
        <v>14</v>
      </c>
      <c r="B39" s="4" t="s">
        <v>54</v>
      </c>
      <c r="C39" s="4">
        <v>11</v>
      </c>
      <c r="D39" s="4" t="s">
        <v>304</v>
      </c>
      <c r="E39" s="4" t="s">
        <v>39</v>
      </c>
      <c r="F39" s="5" t="s">
        <v>158</v>
      </c>
      <c r="G39" s="5" t="s">
        <v>63</v>
      </c>
      <c r="H39" s="5" t="s">
        <v>334</v>
      </c>
      <c r="I39" s="11" t="s">
        <v>158</v>
      </c>
      <c r="J39" s="31" t="s">
        <v>159</v>
      </c>
      <c r="K39" s="19">
        <v>288447</v>
      </c>
      <c r="L39" s="14">
        <v>133757</v>
      </c>
    </row>
    <row r="40" spans="1:12" x14ac:dyDescent="0.35">
      <c r="A40" s="7" t="s">
        <v>14</v>
      </c>
      <c r="B40" s="4" t="s">
        <v>54</v>
      </c>
      <c r="C40" s="4">
        <v>11</v>
      </c>
      <c r="D40" s="4" t="s">
        <v>309</v>
      </c>
      <c r="E40" s="4" t="s">
        <v>39</v>
      </c>
      <c r="F40" s="5" t="s">
        <v>110</v>
      </c>
      <c r="G40" s="5" t="s">
        <v>63</v>
      </c>
      <c r="H40" s="5" t="s">
        <v>334</v>
      </c>
      <c r="I40" s="11" t="s">
        <v>110</v>
      </c>
      <c r="J40" s="31" t="s">
        <v>111</v>
      </c>
      <c r="K40" s="18">
        <v>764664</v>
      </c>
      <c r="L40" s="14">
        <v>20288</v>
      </c>
    </row>
    <row r="41" spans="1:12" x14ac:dyDescent="0.35">
      <c r="A41" s="7" t="s">
        <v>15</v>
      </c>
      <c r="B41" s="4" t="s">
        <v>128</v>
      </c>
      <c r="C41" s="4">
        <v>52</v>
      </c>
      <c r="D41" s="4" t="s">
        <v>311</v>
      </c>
      <c r="E41" s="4" t="s">
        <v>40</v>
      </c>
      <c r="F41" s="5" t="s">
        <v>162</v>
      </c>
      <c r="G41" s="5" t="s">
        <v>63</v>
      </c>
      <c r="H41" s="5" t="s">
        <v>334</v>
      </c>
      <c r="I41" s="11" t="s">
        <v>162</v>
      </c>
      <c r="J41" s="31" t="s">
        <v>163</v>
      </c>
      <c r="K41" s="18">
        <v>1258945</v>
      </c>
      <c r="L41" s="14">
        <v>165834</v>
      </c>
    </row>
    <row r="42" spans="1:12" x14ac:dyDescent="0.35">
      <c r="A42" s="7" t="s">
        <v>15</v>
      </c>
      <c r="B42" s="4" t="s">
        <v>128</v>
      </c>
      <c r="C42" s="4">
        <v>52</v>
      </c>
      <c r="D42" s="4" t="s">
        <v>297</v>
      </c>
      <c r="E42" s="4" t="s">
        <v>40</v>
      </c>
      <c r="F42" s="5" t="s">
        <v>152</v>
      </c>
      <c r="G42" s="5" t="s">
        <v>63</v>
      </c>
      <c r="H42" s="5" t="s">
        <v>334</v>
      </c>
      <c r="I42" s="4" t="s">
        <v>152</v>
      </c>
      <c r="J42" s="31" t="s">
        <v>153</v>
      </c>
      <c r="K42" s="19">
        <v>133336</v>
      </c>
      <c r="L42" s="14">
        <v>8780</v>
      </c>
    </row>
    <row r="43" spans="1:12" x14ac:dyDescent="0.35">
      <c r="A43" s="7" t="s">
        <v>15</v>
      </c>
      <c r="B43" s="4" t="s">
        <v>128</v>
      </c>
      <c r="C43" s="4">
        <v>52</v>
      </c>
      <c r="D43" s="4" t="s">
        <v>322</v>
      </c>
      <c r="E43" s="4" t="s">
        <v>40</v>
      </c>
      <c r="F43" s="5" t="s">
        <v>112</v>
      </c>
      <c r="G43" s="5" t="s">
        <v>63</v>
      </c>
      <c r="H43" s="5" t="s">
        <v>334</v>
      </c>
      <c r="I43" s="11" t="s">
        <v>112</v>
      </c>
      <c r="J43" s="31" t="s">
        <v>113</v>
      </c>
      <c r="K43" s="18">
        <v>960525</v>
      </c>
      <c r="L43" s="14">
        <v>63737</v>
      </c>
    </row>
    <row r="44" spans="1:12" ht="31" x14ac:dyDescent="0.35">
      <c r="A44" s="7" t="s">
        <v>15</v>
      </c>
      <c r="B44" s="4" t="s">
        <v>128</v>
      </c>
      <c r="C44" s="4">
        <v>52</v>
      </c>
      <c r="D44" s="4" t="s">
        <v>329</v>
      </c>
      <c r="E44" s="4" t="s">
        <v>40</v>
      </c>
      <c r="F44" s="5" t="s">
        <v>162</v>
      </c>
      <c r="G44" s="5" t="s">
        <v>166</v>
      </c>
      <c r="H44" s="5" t="s">
        <v>167</v>
      </c>
      <c r="I44" s="11" t="s">
        <v>168</v>
      </c>
      <c r="J44" s="31" t="s">
        <v>169</v>
      </c>
      <c r="K44" s="18">
        <v>10023</v>
      </c>
      <c r="L44" s="14">
        <v>4897</v>
      </c>
    </row>
    <row r="45" spans="1:12" x14ac:dyDescent="0.35">
      <c r="A45" s="7" t="s">
        <v>15</v>
      </c>
      <c r="B45" s="4" t="s">
        <v>128</v>
      </c>
      <c r="C45" s="4">
        <v>52</v>
      </c>
      <c r="D45" s="4" t="s">
        <v>330</v>
      </c>
      <c r="E45" s="4" t="s">
        <v>40</v>
      </c>
      <c r="F45" s="5" t="s">
        <v>237</v>
      </c>
      <c r="G45" s="5" t="s">
        <v>238</v>
      </c>
      <c r="H45" s="5" t="s">
        <v>239</v>
      </c>
      <c r="I45" s="11" t="s">
        <v>240</v>
      </c>
      <c r="J45" s="31" t="s">
        <v>200</v>
      </c>
      <c r="K45" s="18">
        <v>35729</v>
      </c>
      <c r="L45" s="14">
        <v>17865</v>
      </c>
    </row>
    <row r="46" spans="1:12" x14ac:dyDescent="0.35">
      <c r="A46" s="7" t="s">
        <v>248</v>
      </c>
      <c r="B46" s="4" t="s">
        <v>249</v>
      </c>
      <c r="C46" s="4">
        <v>1</v>
      </c>
      <c r="D46" s="4" t="s">
        <v>287</v>
      </c>
      <c r="E46" s="4" t="s">
        <v>213</v>
      </c>
      <c r="F46" s="5" t="s">
        <v>214</v>
      </c>
      <c r="G46" s="5" t="s">
        <v>63</v>
      </c>
      <c r="H46" s="5" t="s">
        <v>334</v>
      </c>
      <c r="I46" s="11" t="s">
        <v>214</v>
      </c>
      <c r="J46" s="31" t="s">
        <v>184</v>
      </c>
      <c r="K46" s="19">
        <v>57757</v>
      </c>
      <c r="L46" s="14">
        <v>28879</v>
      </c>
    </row>
    <row r="47" spans="1:12" x14ac:dyDescent="0.35">
      <c r="A47" s="7" t="s">
        <v>16</v>
      </c>
      <c r="B47" s="4" t="s">
        <v>55</v>
      </c>
      <c r="C47" s="4">
        <v>4</v>
      </c>
      <c r="D47" s="4" t="s">
        <v>269</v>
      </c>
      <c r="E47" s="4" t="s">
        <v>41</v>
      </c>
      <c r="F47" s="5" t="s">
        <v>120</v>
      </c>
      <c r="G47" s="5" t="s">
        <v>63</v>
      </c>
      <c r="H47" s="5" t="s">
        <v>334</v>
      </c>
      <c r="I47" s="11" t="s">
        <v>120</v>
      </c>
      <c r="J47" s="31" t="s">
        <v>116</v>
      </c>
      <c r="K47" s="19">
        <v>521112</v>
      </c>
      <c r="L47" s="14">
        <v>11106</v>
      </c>
    </row>
    <row r="48" spans="1:12" s="7" customFormat="1" x14ac:dyDescent="0.35">
      <c r="A48" s="7" t="s">
        <v>16</v>
      </c>
      <c r="B48" s="4" t="s">
        <v>55</v>
      </c>
      <c r="C48" s="4">
        <v>4</v>
      </c>
      <c r="D48" s="4" t="s">
        <v>262</v>
      </c>
      <c r="E48" s="4" t="s">
        <v>41</v>
      </c>
      <c r="F48" s="5" t="s">
        <v>104</v>
      </c>
      <c r="G48" s="5" t="s">
        <v>63</v>
      </c>
      <c r="H48" s="5" t="s">
        <v>334</v>
      </c>
      <c r="I48" s="11" t="s">
        <v>104</v>
      </c>
      <c r="J48" s="31" t="s">
        <v>105</v>
      </c>
      <c r="K48" s="18">
        <v>335018</v>
      </c>
      <c r="L48" s="14">
        <v>7215</v>
      </c>
    </row>
    <row r="49" spans="1:12" x14ac:dyDescent="0.35">
      <c r="A49" s="7" t="s">
        <v>17</v>
      </c>
      <c r="B49" s="4" t="s">
        <v>56</v>
      </c>
      <c r="C49" s="4">
        <v>2</v>
      </c>
      <c r="D49" s="4" t="s">
        <v>259</v>
      </c>
      <c r="E49" s="4" t="s">
        <v>42</v>
      </c>
      <c r="F49" s="5" t="s">
        <v>203</v>
      </c>
      <c r="G49" s="5" t="s">
        <v>63</v>
      </c>
      <c r="H49" s="5" t="s">
        <v>334</v>
      </c>
      <c r="I49" s="4" t="s">
        <v>203</v>
      </c>
      <c r="J49" s="31" t="s">
        <v>174</v>
      </c>
      <c r="K49" s="19">
        <v>10259</v>
      </c>
      <c r="L49" s="14">
        <v>5259</v>
      </c>
    </row>
    <row r="50" spans="1:12" x14ac:dyDescent="0.35">
      <c r="A50" s="7" t="s">
        <v>17</v>
      </c>
      <c r="B50" s="4" t="s">
        <v>56</v>
      </c>
      <c r="C50" s="4">
        <v>2</v>
      </c>
      <c r="D50" s="4" t="s">
        <v>271</v>
      </c>
      <c r="E50" s="4" t="s">
        <v>42</v>
      </c>
      <c r="F50" s="5" t="s">
        <v>133</v>
      </c>
      <c r="G50" s="5" t="s">
        <v>63</v>
      </c>
      <c r="H50" s="5" t="s">
        <v>334</v>
      </c>
      <c r="I50" s="11" t="s">
        <v>133</v>
      </c>
      <c r="J50" s="31" t="s">
        <v>134</v>
      </c>
      <c r="K50" s="18">
        <v>10000</v>
      </c>
      <c r="L50" s="14">
        <v>2500</v>
      </c>
    </row>
    <row r="51" spans="1:12" x14ac:dyDescent="0.35">
      <c r="A51" s="7" t="s">
        <v>17</v>
      </c>
      <c r="B51" s="4" t="s">
        <v>56</v>
      </c>
      <c r="C51" s="4">
        <v>2</v>
      </c>
      <c r="D51" s="4" t="s">
        <v>275</v>
      </c>
      <c r="E51" s="4" t="s">
        <v>42</v>
      </c>
      <c r="F51" s="5" t="s">
        <v>122</v>
      </c>
      <c r="G51" s="5" t="s">
        <v>63</v>
      </c>
      <c r="H51" s="5" t="s">
        <v>334</v>
      </c>
      <c r="I51" s="11" t="s">
        <v>122</v>
      </c>
      <c r="J51" s="31" t="s">
        <v>118</v>
      </c>
      <c r="K51" s="18">
        <v>38279</v>
      </c>
      <c r="L51" s="14">
        <v>2022</v>
      </c>
    </row>
    <row r="52" spans="1:12" x14ac:dyDescent="0.35">
      <c r="A52" s="7" t="s">
        <v>17</v>
      </c>
      <c r="B52" s="4" t="s">
        <v>56</v>
      </c>
      <c r="C52" s="4">
        <v>2</v>
      </c>
      <c r="D52" s="4" t="s">
        <v>277</v>
      </c>
      <c r="E52" s="4" t="s">
        <v>42</v>
      </c>
      <c r="F52" s="5" t="s">
        <v>139</v>
      </c>
      <c r="G52" s="5" t="s">
        <v>63</v>
      </c>
      <c r="H52" s="5" t="s">
        <v>334</v>
      </c>
      <c r="I52" s="11" t="s">
        <v>139</v>
      </c>
      <c r="J52" s="31" t="s">
        <v>140</v>
      </c>
      <c r="K52" s="18">
        <v>31002</v>
      </c>
      <c r="L52" s="14">
        <v>900</v>
      </c>
    </row>
    <row r="53" spans="1:12" x14ac:dyDescent="0.35">
      <c r="A53" s="7" t="s">
        <v>17</v>
      </c>
      <c r="B53" s="4" t="s">
        <v>56</v>
      </c>
      <c r="C53" s="4">
        <v>2</v>
      </c>
      <c r="D53" s="4" t="s">
        <v>307</v>
      </c>
      <c r="E53" s="4" t="s">
        <v>42</v>
      </c>
      <c r="F53" s="5" t="s">
        <v>101</v>
      </c>
      <c r="G53" s="5" t="s">
        <v>63</v>
      </c>
      <c r="H53" s="5" t="s">
        <v>334</v>
      </c>
      <c r="I53" s="11" t="s">
        <v>101</v>
      </c>
      <c r="J53" s="31" t="s">
        <v>96</v>
      </c>
      <c r="K53" s="18">
        <v>40783</v>
      </c>
      <c r="L53" s="14">
        <v>2575</v>
      </c>
    </row>
    <row r="54" spans="1:12" x14ac:dyDescent="0.35">
      <c r="A54" s="7" t="s">
        <v>17</v>
      </c>
      <c r="B54" s="4" t="s">
        <v>56</v>
      </c>
      <c r="C54" s="4">
        <v>2</v>
      </c>
      <c r="D54" s="4" t="s">
        <v>324</v>
      </c>
      <c r="E54" s="4" t="s">
        <v>42</v>
      </c>
      <c r="F54" s="5" t="s">
        <v>64</v>
      </c>
      <c r="G54" s="5" t="s">
        <v>63</v>
      </c>
      <c r="H54" s="5" t="s">
        <v>334</v>
      </c>
      <c r="I54" s="11" t="s">
        <v>64</v>
      </c>
      <c r="J54" s="31" t="s">
        <v>92</v>
      </c>
      <c r="K54" s="18">
        <v>348859</v>
      </c>
      <c r="L54" s="14">
        <v>5994</v>
      </c>
    </row>
    <row r="55" spans="1:12" x14ac:dyDescent="0.35">
      <c r="A55" s="7" t="s">
        <v>256</v>
      </c>
      <c r="B55" s="4" t="s">
        <v>257</v>
      </c>
      <c r="C55" s="4">
        <v>1</v>
      </c>
      <c r="D55" s="4" t="s">
        <v>327</v>
      </c>
      <c r="E55" s="4" t="s">
        <v>231</v>
      </c>
      <c r="F55" s="5" t="s">
        <v>232</v>
      </c>
      <c r="G55" s="5" t="s">
        <v>63</v>
      </c>
      <c r="H55" s="5" t="s">
        <v>334</v>
      </c>
      <c r="I55" s="11" t="s">
        <v>232</v>
      </c>
      <c r="J55" s="31" t="s">
        <v>198</v>
      </c>
      <c r="K55" s="19">
        <v>23485</v>
      </c>
      <c r="L55" s="14">
        <v>5709</v>
      </c>
    </row>
    <row r="56" spans="1:12" x14ac:dyDescent="0.35">
      <c r="A56" s="7" t="s">
        <v>18</v>
      </c>
      <c r="B56" s="4" t="s">
        <v>76</v>
      </c>
      <c r="C56" s="4">
        <v>1</v>
      </c>
      <c r="D56" s="4" t="s">
        <v>320</v>
      </c>
      <c r="E56" s="4" t="s">
        <v>57</v>
      </c>
      <c r="F56" s="5" t="s">
        <v>228</v>
      </c>
      <c r="G56" s="5" t="s">
        <v>63</v>
      </c>
      <c r="H56" s="5" t="s">
        <v>334</v>
      </c>
      <c r="I56" s="11" t="s">
        <v>228</v>
      </c>
      <c r="J56" s="31" t="s">
        <v>195</v>
      </c>
      <c r="K56" s="18">
        <v>197283</v>
      </c>
      <c r="L56" s="14">
        <v>30585</v>
      </c>
    </row>
    <row r="57" spans="1:12" s="7" customFormat="1" x14ac:dyDescent="0.35">
      <c r="A57" s="35" t="s">
        <v>19</v>
      </c>
      <c r="B57" s="43" t="s">
        <v>130</v>
      </c>
      <c r="C57" s="42" t="s">
        <v>57</v>
      </c>
      <c r="D57" s="41" t="s">
        <v>336</v>
      </c>
      <c r="E57" s="39" t="s">
        <v>43</v>
      </c>
      <c r="F57" s="40" t="s">
        <v>335</v>
      </c>
      <c r="G57" s="40" t="s">
        <v>63</v>
      </c>
      <c r="H57" s="36" t="s">
        <v>334</v>
      </c>
      <c r="I57" s="41" t="s">
        <v>335</v>
      </c>
      <c r="J57" s="37" t="s">
        <v>337</v>
      </c>
      <c r="K57" s="38">
        <v>10000</v>
      </c>
      <c r="L57" s="44">
        <v>2500</v>
      </c>
    </row>
    <row r="58" spans="1:12" x14ac:dyDescent="0.35">
      <c r="A58" s="7" t="s">
        <v>19</v>
      </c>
      <c r="B58" s="4" t="s">
        <v>130</v>
      </c>
      <c r="C58" s="4">
        <v>39</v>
      </c>
      <c r="D58" s="4" t="s">
        <v>315</v>
      </c>
      <c r="E58" s="4" t="s">
        <v>43</v>
      </c>
      <c r="F58" s="5" t="s">
        <v>102</v>
      </c>
      <c r="G58" s="5" t="s">
        <v>63</v>
      </c>
      <c r="H58" s="5" t="s">
        <v>334</v>
      </c>
      <c r="I58" s="11" t="s">
        <v>102</v>
      </c>
      <c r="J58" s="31" t="s">
        <v>97</v>
      </c>
      <c r="K58" s="19">
        <v>128415</v>
      </c>
      <c r="L58" s="14">
        <v>5463</v>
      </c>
    </row>
    <row r="59" spans="1:12" x14ac:dyDescent="0.35">
      <c r="A59" s="7" t="s">
        <v>20</v>
      </c>
      <c r="B59" s="4" t="s">
        <v>70</v>
      </c>
      <c r="C59" s="4">
        <v>3</v>
      </c>
      <c r="D59" s="4" t="s">
        <v>284</v>
      </c>
      <c r="E59" s="4" t="s">
        <v>58</v>
      </c>
      <c r="F59" s="5" t="s">
        <v>210</v>
      </c>
      <c r="G59" s="5" t="s">
        <v>63</v>
      </c>
      <c r="H59" s="5" t="s">
        <v>334</v>
      </c>
      <c r="I59" s="11" t="s">
        <v>210</v>
      </c>
      <c r="J59" s="31" t="s">
        <v>181</v>
      </c>
      <c r="K59" s="18">
        <v>118195</v>
      </c>
      <c r="L59" s="14">
        <v>12869</v>
      </c>
    </row>
    <row r="60" spans="1:12" x14ac:dyDescent="0.35">
      <c r="A60" s="7" t="s">
        <v>21</v>
      </c>
      <c r="B60" s="4" t="s">
        <v>73</v>
      </c>
      <c r="C60" s="4">
        <v>1</v>
      </c>
      <c r="D60" s="4" t="s">
        <v>283</v>
      </c>
      <c r="E60" s="4" t="s">
        <v>44</v>
      </c>
      <c r="F60" s="5" t="s">
        <v>123</v>
      </c>
      <c r="G60" s="5" t="s">
        <v>63</v>
      </c>
      <c r="H60" s="5" t="s">
        <v>334</v>
      </c>
      <c r="I60" s="11" t="s">
        <v>123</v>
      </c>
      <c r="J60" s="31" t="s">
        <v>119</v>
      </c>
      <c r="K60" s="19">
        <v>92698</v>
      </c>
      <c r="L60" s="14">
        <v>15386</v>
      </c>
    </row>
    <row r="61" spans="1:12" x14ac:dyDescent="0.35">
      <c r="A61" s="7" t="s">
        <v>82</v>
      </c>
      <c r="B61" s="4" t="s">
        <v>83</v>
      </c>
      <c r="C61" s="4">
        <v>3</v>
      </c>
      <c r="D61" s="4" t="s">
        <v>323</v>
      </c>
      <c r="E61" s="4" t="s">
        <v>80</v>
      </c>
      <c r="F61" s="5" t="s">
        <v>114</v>
      </c>
      <c r="G61" s="5" t="s">
        <v>63</v>
      </c>
      <c r="H61" s="5" t="s">
        <v>334</v>
      </c>
      <c r="I61" s="11" t="s">
        <v>114</v>
      </c>
      <c r="J61" s="31" t="s">
        <v>115</v>
      </c>
      <c r="K61" s="18">
        <v>122251</v>
      </c>
      <c r="L61" s="14">
        <v>8561</v>
      </c>
    </row>
    <row r="62" spans="1:12" x14ac:dyDescent="0.35">
      <c r="A62" s="7" t="s">
        <v>22</v>
      </c>
      <c r="B62" s="4" t="s">
        <v>68</v>
      </c>
      <c r="C62" s="4">
        <v>6</v>
      </c>
      <c r="D62" s="4" t="s">
        <v>268</v>
      </c>
      <c r="E62" s="4" t="s">
        <v>45</v>
      </c>
      <c r="F62" s="5" t="s">
        <v>208</v>
      </c>
      <c r="G62" s="5" t="s">
        <v>63</v>
      </c>
      <c r="H62" s="5" t="s">
        <v>334</v>
      </c>
      <c r="I62" s="11" t="s">
        <v>208</v>
      </c>
      <c r="J62" s="31" t="s">
        <v>179</v>
      </c>
      <c r="K62" s="19">
        <v>10000</v>
      </c>
      <c r="L62" s="14">
        <v>4311</v>
      </c>
    </row>
    <row r="63" spans="1:12" x14ac:dyDescent="0.35">
      <c r="A63" s="7" t="s">
        <v>22</v>
      </c>
      <c r="B63" s="4" t="s">
        <v>68</v>
      </c>
      <c r="C63" s="4">
        <v>6</v>
      </c>
      <c r="D63" s="4" t="s">
        <v>328</v>
      </c>
      <c r="E63" s="4" t="s">
        <v>45</v>
      </c>
      <c r="F63" s="5" t="s">
        <v>233</v>
      </c>
      <c r="G63" s="5" t="s">
        <v>234</v>
      </c>
      <c r="H63" s="5" t="s">
        <v>235</v>
      </c>
      <c r="I63" s="11" t="s">
        <v>236</v>
      </c>
      <c r="J63" s="31" t="s">
        <v>199</v>
      </c>
      <c r="K63" s="18">
        <v>10000</v>
      </c>
      <c r="L63" s="14">
        <v>2500</v>
      </c>
    </row>
    <row r="64" spans="1:12" x14ac:dyDescent="0.35">
      <c r="A64" s="7" t="s">
        <v>23</v>
      </c>
      <c r="B64" s="4" t="s">
        <v>127</v>
      </c>
      <c r="C64" s="4">
        <v>21</v>
      </c>
      <c r="D64" s="4" t="s">
        <v>265</v>
      </c>
      <c r="E64" s="4" t="s">
        <v>46</v>
      </c>
      <c r="F64" s="5" t="s">
        <v>205</v>
      </c>
      <c r="G64" s="5" t="s">
        <v>63</v>
      </c>
      <c r="H64" s="5" t="s">
        <v>334</v>
      </c>
      <c r="I64" s="11" t="s">
        <v>205</v>
      </c>
      <c r="J64" s="31" t="s">
        <v>176</v>
      </c>
      <c r="K64" s="18">
        <v>10000</v>
      </c>
      <c r="L64" s="14">
        <v>5000</v>
      </c>
    </row>
    <row r="65" spans="1:12" x14ac:dyDescent="0.35">
      <c r="A65" s="7" t="s">
        <v>23</v>
      </c>
      <c r="B65" s="4" t="s">
        <v>127</v>
      </c>
      <c r="C65" s="4">
        <v>21</v>
      </c>
      <c r="D65" s="4" t="s">
        <v>294</v>
      </c>
      <c r="E65" s="4" t="s">
        <v>46</v>
      </c>
      <c r="F65" s="5" t="s">
        <v>146</v>
      </c>
      <c r="G65" s="5" t="s">
        <v>63</v>
      </c>
      <c r="H65" s="5" t="s">
        <v>334</v>
      </c>
      <c r="I65" s="11" t="s">
        <v>146</v>
      </c>
      <c r="J65" s="31" t="s">
        <v>147</v>
      </c>
      <c r="K65" s="19">
        <v>10000</v>
      </c>
      <c r="L65" s="14">
        <v>2298</v>
      </c>
    </row>
    <row r="66" spans="1:12" x14ac:dyDescent="0.35">
      <c r="A66" s="7" t="s">
        <v>250</v>
      </c>
      <c r="B66" s="4" t="s">
        <v>251</v>
      </c>
      <c r="C66" s="4">
        <v>22</v>
      </c>
      <c r="D66" s="4" t="s">
        <v>291</v>
      </c>
      <c r="E66" s="4" t="s">
        <v>217</v>
      </c>
      <c r="F66" s="5" t="s">
        <v>218</v>
      </c>
      <c r="G66" s="5" t="s">
        <v>63</v>
      </c>
      <c r="H66" s="5" t="s">
        <v>334</v>
      </c>
      <c r="I66" s="11" t="s">
        <v>218</v>
      </c>
      <c r="J66" s="31" t="s">
        <v>187</v>
      </c>
      <c r="K66" s="19">
        <v>10000</v>
      </c>
      <c r="L66" s="14">
        <v>2500</v>
      </c>
    </row>
    <row r="67" spans="1:12" x14ac:dyDescent="0.35">
      <c r="A67" s="26" t="s">
        <v>250</v>
      </c>
      <c r="B67" s="27" t="s">
        <v>251</v>
      </c>
      <c r="C67" s="27">
        <v>22</v>
      </c>
      <c r="D67" s="27" t="s">
        <v>332</v>
      </c>
      <c r="E67" s="27" t="s">
        <v>217</v>
      </c>
      <c r="F67" s="28" t="s">
        <v>244</v>
      </c>
      <c r="G67" s="28" t="s">
        <v>245</v>
      </c>
      <c r="H67" s="28" t="s">
        <v>246</v>
      </c>
      <c r="I67" s="29" t="s">
        <v>247</v>
      </c>
      <c r="J67" s="33" t="s">
        <v>202</v>
      </c>
      <c r="K67" s="30">
        <v>10000</v>
      </c>
      <c r="L67" s="15">
        <v>2998</v>
      </c>
    </row>
    <row r="68" spans="1:12" x14ac:dyDescent="0.35">
      <c r="A68" s="7" t="s">
        <v>24</v>
      </c>
      <c r="B68" s="4" t="s">
        <v>69</v>
      </c>
      <c r="C68" s="4">
        <v>6</v>
      </c>
      <c r="D68" s="4" t="s">
        <v>260</v>
      </c>
      <c r="E68" s="4" t="s">
        <v>47</v>
      </c>
      <c r="F68" s="5" t="s">
        <v>204</v>
      </c>
      <c r="G68" s="5" t="s">
        <v>63</v>
      </c>
      <c r="H68" s="5" t="s">
        <v>334</v>
      </c>
      <c r="I68" s="11" t="s">
        <v>204</v>
      </c>
      <c r="J68" s="31" t="s">
        <v>175</v>
      </c>
      <c r="K68" s="19">
        <v>26543</v>
      </c>
      <c r="L68" s="14">
        <v>527</v>
      </c>
    </row>
    <row r="69" spans="1:12" x14ac:dyDescent="0.35">
      <c r="A69" s="7" t="s">
        <v>24</v>
      </c>
      <c r="B69" s="4" t="s">
        <v>69</v>
      </c>
      <c r="C69" s="4">
        <v>6</v>
      </c>
      <c r="D69" s="4" t="s">
        <v>273</v>
      </c>
      <c r="E69" s="4" t="s">
        <v>47</v>
      </c>
      <c r="F69" s="5" t="s">
        <v>106</v>
      </c>
      <c r="G69" s="5" t="s">
        <v>63</v>
      </c>
      <c r="H69" s="5" t="s">
        <v>334</v>
      </c>
      <c r="I69" s="11" t="s">
        <v>106</v>
      </c>
      <c r="J69" s="31" t="s">
        <v>107</v>
      </c>
      <c r="K69" s="19">
        <v>120492</v>
      </c>
      <c r="L69" s="14">
        <v>1525</v>
      </c>
    </row>
    <row r="70" spans="1:12" x14ac:dyDescent="0.35">
      <c r="A70" s="7" t="s">
        <v>24</v>
      </c>
      <c r="B70" s="4" t="s">
        <v>69</v>
      </c>
      <c r="C70" s="4">
        <v>6</v>
      </c>
      <c r="D70" s="4" t="s">
        <v>290</v>
      </c>
      <c r="E70" s="4" t="s">
        <v>47</v>
      </c>
      <c r="F70" s="4" t="s">
        <v>90</v>
      </c>
      <c r="G70" s="4" t="s">
        <v>63</v>
      </c>
      <c r="H70" s="5" t="s">
        <v>334</v>
      </c>
      <c r="I70" s="11" t="s">
        <v>90</v>
      </c>
      <c r="J70" s="32" t="s">
        <v>91</v>
      </c>
      <c r="K70" s="19">
        <v>24159</v>
      </c>
      <c r="L70" s="14">
        <v>6347</v>
      </c>
    </row>
    <row r="71" spans="1:12" x14ac:dyDescent="0.35">
      <c r="A71" s="7" t="s">
        <v>24</v>
      </c>
      <c r="B71" s="4" t="s">
        <v>69</v>
      </c>
      <c r="C71" s="4">
        <v>6</v>
      </c>
      <c r="D71" s="4" t="s">
        <v>306</v>
      </c>
      <c r="E71" s="4" t="s">
        <v>47</v>
      </c>
      <c r="F71" s="5" t="s">
        <v>222</v>
      </c>
      <c r="G71" s="5" t="s">
        <v>63</v>
      </c>
      <c r="H71" s="5" t="s">
        <v>334</v>
      </c>
      <c r="I71" s="11" t="s">
        <v>222</v>
      </c>
      <c r="J71" s="31" t="s">
        <v>190</v>
      </c>
      <c r="K71" s="18">
        <v>534365</v>
      </c>
      <c r="L71" s="14">
        <v>7059</v>
      </c>
    </row>
    <row r="72" spans="1:12" x14ac:dyDescent="0.35">
      <c r="A72" s="7" t="s">
        <v>24</v>
      </c>
      <c r="B72" s="4" t="s">
        <v>69</v>
      </c>
      <c r="C72" s="4">
        <v>6</v>
      </c>
      <c r="D72" s="4" t="s">
        <v>276</v>
      </c>
      <c r="E72" s="4" t="s">
        <v>47</v>
      </c>
      <c r="F72" s="4" t="s">
        <v>108</v>
      </c>
      <c r="G72" s="4" t="s">
        <v>63</v>
      </c>
      <c r="H72" s="5" t="s">
        <v>334</v>
      </c>
      <c r="I72" s="4" t="s">
        <v>108</v>
      </c>
      <c r="J72" s="32" t="s">
        <v>109</v>
      </c>
      <c r="K72" s="19">
        <v>86252</v>
      </c>
      <c r="L72" s="14">
        <v>10908</v>
      </c>
    </row>
    <row r="73" spans="1:12" x14ac:dyDescent="0.35">
      <c r="A73" s="7" t="s">
        <v>25</v>
      </c>
      <c r="B73" s="4" t="s">
        <v>126</v>
      </c>
      <c r="C73" s="4">
        <v>58</v>
      </c>
      <c r="D73" s="4" t="s">
        <v>278</v>
      </c>
      <c r="E73" s="4" t="s">
        <v>48</v>
      </c>
      <c r="F73" s="4" t="s">
        <v>209</v>
      </c>
      <c r="G73" s="4" t="s">
        <v>63</v>
      </c>
      <c r="H73" s="5" t="s">
        <v>334</v>
      </c>
      <c r="I73" s="11" t="s">
        <v>209</v>
      </c>
      <c r="J73" s="32" t="s">
        <v>180</v>
      </c>
      <c r="K73" s="19">
        <v>81584</v>
      </c>
      <c r="L73" s="14">
        <v>45308</v>
      </c>
    </row>
    <row r="74" spans="1:12" x14ac:dyDescent="0.35">
      <c r="A74" s="7" t="s">
        <v>25</v>
      </c>
      <c r="B74" s="4" t="s">
        <v>126</v>
      </c>
      <c r="C74" s="4">
        <v>58</v>
      </c>
      <c r="D74" s="4" t="s">
        <v>288</v>
      </c>
      <c r="E74" s="4" t="s">
        <v>48</v>
      </c>
      <c r="F74" s="5" t="s">
        <v>215</v>
      </c>
      <c r="G74" s="5" t="s">
        <v>63</v>
      </c>
      <c r="H74" s="5" t="s">
        <v>334</v>
      </c>
      <c r="I74" s="11" t="s">
        <v>215</v>
      </c>
      <c r="J74" s="31" t="s">
        <v>185</v>
      </c>
      <c r="K74" s="19">
        <v>107716</v>
      </c>
      <c r="L74" s="14">
        <v>670</v>
      </c>
    </row>
    <row r="75" spans="1:12" x14ac:dyDescent="0.35">
      <c r="A75" s="26" t="s">
        <v>25</v>
      </c>
      <c r="B75" s="27" t="s">
        <v>126</v>
      </c>
      <c r="C75" s="27">
        <v>58</v>
      </c>
      <c r="D75" s="27" t="s">
        <v>298</v>
      </c>
      <c r="E75" s="27" t="s">
        <v>48</v>
      </c>
      <c r="F75" s="28" t="s">
        <v>219</v>
      </c>
      <c r="G75" s="28" t="s">
        <v>63</v>
      </c>
      <c r="H75" s="28" t="s">
        <v>334</v>
      </c>
      <c r="I75" s="29" t="s">
        <v>219</v>
      </c>
      <c r="J75" s="33" t="s">
        <v>188</v>
      </c>
      <c r="K75" s="59">
        <v>211294</v>
      </c>
      <c r="L75" s="15">
        <v>20204</v>
      </c>
    </row>
    <row r="76" spans="1:12" s="26" customFormat="1" x14ac:dyDescent="0.35">
      <c r="A76" s="60" t="s">
        <v>26</v>
      </c>
      <c r="B76" s="61"/>
      <c r="C76" s="61"/>
      <c r="D76" s="61"/>
      <c r="E76" s="62"/>
      <c r="F76" s="63"/>
      <c r="G76" s="63" t="s">
        <v>81</v>
      </c>
      <c r="H76" s="63"/>
      <c r="I76" s="61"/>
      <c r="J76" s="55"/>
      <c r="K76" s="56">
        <f>SUBTOTAL(109,Table1[
2018-19
Final
Allocation
Amount])</f>
        <v>11547392</v>
      </c>
      <c r="L76" s="56">
        <f>SUBTOTAL(109,Table1[11th
Apportionment])</f>
        <v>1517659</v>
      </c>
    </row>
    <row r="77" spans="1:12" x14ac:dyDescent="0.35">
      <c r="A77" s="7" t="s">
        <v>27</v>
      </c>
      <c r="B77" s="11"/>
      <c r="C77" s="11"/>
      <c r="D77" s="11"/>
      <c r="I77" s="11"/>
      <c r="K77" s="18"/>
      <c r="L77" s="12"/>
    </row>
    <row r="78" spans="1:12" s="7" customFormat="1" x14ac:dyDescent="0.35">
      <c r="A78" s="7" t="s">
        <v>28</v>
      </c>
      <c r="B78" s="11"/>
      <c r="C78" s="11"/>
      <c r="D78" s="11"/>
      <c r="E78" s="4"/>
      <c r="F78" s="5"/>
      <c r="G78" s="5"/>
      <c r="H78" s="5"/>
      <c r="I78" s="11"/>
      <c r="J78" s="8"/>
      <c r="K78" s="18" t="s">
        <v>81</v>
      </c>
      <c r="L78" s="12"/>
    </row>
    <row r="79" spans="1:12" x14ac:dyDescent="0.35">
      <c r="A79" s="20" t="s">
        <v>258</v>
      </c>
      <c r="B79" s="11"/>
      <c r="C79" s="11"/>
      <c r="D79" s="11"/>
      <c r="I79" s="11"/>
      <c r="K79" s="18"/>
      <c r="L79" s="12"/>
    </row>
    <row r="97" spans="1:11" s="7" customFormat="1" x14ac:dyDescent="0.35">
      <c r="A97" s="4"/>
      <c r="B97" s="4"/>
      <c r="C97" s="4"/>
      <c r="D97" s="4"/>
      <c r="E97" s="4"/>
      <c r="F97" s="5"/>
      <c r="G97" s="5"/>
      <c r="H97" s="5"/>
      <c r="I97" s="5"/>
      <c r="J97" s="8"/>
      <c r="K97" s="8"/>
    </row>
    <row r="114" spans="1:11" s="7" customFormat="1" x14ac:dyDescent="0.35">
      <c r="A114" s="4"/>
      <c r="B114" s="4"/>
      <c r="C114" s="4"/>
      <c r="D114" s="4"/>
      <c r="E114" s="4"/>
      <c r="F114" s="5"/>
      <c r="G114" s="5"/>
      <c r="H114" s="5"/>
      <c r="I114" s="5"/>
      <c r="J114" s="8"/>
      <c r="K114" s="8"/>
    </row>
    <row r="115" spans="1:11" s="7" customFormat="1" x14ac:dyDescent="0.35">
      <c r="A115" s="4"/>
      <c r="B115" s="4"/>
      <c r="C115" s="4"/>
      <c r="D115" s="4"/>
      <c r="E115" s="4"/>
      <c r="F115" s="5"/>
      <c r="G115" s="5"/>
      <c r="H115" s="5"/>
      <c r="I115" s="5"/>
      <c r="J115" s="8"/>
      <c r="K115" s="8"/>
    </row>
    <row r="146" spans="1:11" s="7" customFormat="1" x14ac:dyDescent="0.35">
      <c r="A146" s="4"/>
      <c r="B146" s="4"/>
      <c r="C146" s="4"/>
      <c r="D146" s="4"/>
      <c r="E146" s="4"/>
      <c r="F146" s="5"/>
      <c r="G146" s="5"/>
      <c r="H146" s="5"/>
      <c r="I146" s="5"/>
      <c r="J146" s="8"/>
      <c r="K146" s="8"/>
    </row>
    <row r="149" spans="1:11" s="7" customFormat="1" x14ac:dyDescent="0.35">
      <c r="A149" s="4"/>
      <c r="B149" s="4"/>
      <c r="C149" s="4"/>
      <c r="D149" s="4"/>
      <c r="E149" s="4"/>
      <c r="F149" s="5"/>
      <c r="G149" s="5"/>
      <c r="H149" s="5"/>
      <c r="I149" s="5"/>
      <c r="J149" s="8"/>
      <c r="K149" s="8"/>
    </row>
    <row r="150" spans="1:11" s="7" customFormat="1" x14ac:dyDescent="0.35">
      <c r="A150" s="4"/>
      <c r="B150" s="4"/>
      <c r="C150" s="4"/>
      <c r="D150" s="4"/>
      <c r="E150" s="4"/>
      <c r="F150" s="5"/>
      <c r="G150" s="5"/>
      <c r="H150" s="5"/>
      <c r="I150" s="5"/>
      <c r="J150" s="8"/>
      <c r="K150" s="8"/>
    </row>
    <row r="151" spans="1:11" s="7" customFormat="1" x14ac:dyDescent="0.35">
      <c r="A151" s="4"/>
      <c r="B151" s="4"/>
      <c r="C151" s="4"/>
      <c r="D151" s="4"/>
      <c r="E151" s="4"/>
      <c r="F151" s="5"/>
      <c r="G151" s="5"/>
      <c r="H151" s="5"/>
      <c r="I151" s="5"/>
      <c r="J151" s="8"/>
      <c r="K151" s="8"/>
    </row>
    <row r="152" spans="1:11" s="7" customFormat="1" x14ac:dyDescent="0.35">
      <c r="A152" s="4"/>
      <c r="B152" s="4"/>
      <c r="C152" s="4"/>
      <c r="D152" s="4"/>
      <c r="E152" s="4"/>
      <c r="F152" s="5"/>
      <c r="G152" s="5"/>
      <c r="H152" s="5"/>
      <c r="I152" s="5"/>
      <c r="J152" s="8"/>
      <c r="K152" s="8"/>
    </row>
    <row r="153" spans="1:11" s="7" customFormat="1" x14ac:dyDescent="0.35">
      <c r="A153" s="4"/>
      <c r="B153" s="4"/>
      <c r="C153" s="4"/>
      <c r="D153" s="4"/>
      <c r="E153" s="4"/>
      <c r="F153" s="5"/>
      <c r="G153" s="5"/>
      <c r="H153" s="5"/>
      <c r="I153" s="5"/>
      <c r="J153" s="8"/>
      <c r="K153" s="8"/>
    </row>
    <row r="154" spans="1:11" s="7" customFormat="1" x14ac:dyDescent="0.35">
      <c r="A154" s="4"/>
      <c r="B154" s="4"/>
      <c r="C154" s="4"/>
      <c r="D154" s="4"/>
      <c r="E154" s="4"/>
      <c r="F154" s="5"/>
      <c r="G154" s="5"/>
      <c r="H154" s="5"/>
      <c r="I154" s="5"/>
      <c r="J154" s="8"/>
      <c r="K154" s="8"/>
    </row>
    <row r="155" spans="1:11" s="7" customFormat="1" x14ac:dyDescent="0.35">
      <c r="A155" s="4"/>
      <c r="B155" s="4"/>
      <c r="C155" s="4"/>
      <c r="D155" s="4"/>
      <c r="E155" s="4"/>
      <c r="F155" s="5"/>
      <c r="G155" s="5"/>
      <c r="H155" s="5"/>
      <c r="I155" s="5"/>
      <c r="J155" s="8"/>
      <c r="K155" s="8"/>
    </row>
    <row r="156" spans="1:11" s="7" customFormat="1" x14ac:dyDescent="0.35">
      <c r="A156" s="4"/>
      <c r="B156" s="4"/>
      <c r="C156" s="4"/>
      <c r="D156" s="4"/>
      <c r="E156" s="4"/>
      <c r="F156" s="5"/>
      <c r="G156" s="5"/>
      <c r="H156" s="5"/>
      <c r="I156" s="5"/>
      <c r="J156" s="8"/>
      <c r="K156" s="8"/>
    </row>
    <row r="157" spans="1:11" s="7" customFormat="1" x14ac:dyDescent="0.35">
      <c r="A157" s="4"/>
      <c r="B157" s="4"/>
      <c r="C157" s="4"/>
      <c r="D157" s="4"/>
      <c r="E157" s="4"/>
      <c r="F157" s="5"/>
      <c r="G157" s="5"/>
      <c r="H157" s="5"/>
      <c r="I157" s="5"/>
      <c r="J157" s="8"/>
      <c r="K157" s="8"/>
    </row>
    <row r="158" spans="1:11" s="7" customFormat="1" x14ac:dyDescent="0.35">
      <c r="A158" s="4"/>
      <c r="B158" s="4"/>
      <c r="C158" s="4"/>
      <c r="D158" s="4"/>
      <c r="E158" s="4"/>
      <c r="F158" s="5"/>
      <c r="G158" s="5"/>
      <c r="H158" s="5"/>
      <c r="I158" s="5"/>
      <c r="J158" s="8"/>
      <c r="K158" s="8"/>
    </row>
    <row r="159" spans="1:11" s="7" customFormat="1" x14ac:dyDescent="0.35">
      <c r="A159" s="4"/>
      <c r="B159" s="4"/>
      <c r="C159" s="4"/>
      <c r="D159" s="4"/>
      <c r="E159" s="4"/>
      <c r="F159" s="5"/>
      <c r="G159" s="5"/>
      <c r="H159" s="5"/>
      <c r="I159" s="5"/>
      <c r="J159" s="8"/>
      <c r="K159" s="8"/>
    </row>
    <row r="160" spans="1:11" s="7" customFormat="1" x14ac:dyDescent="0.35">
      <c r="A160" s="4"/>
      <c r="B160" s="4"/>
      <c r="C160" s="4"/>
      <c r="D160" s="4"/>
      <c r="E160" s="4"/>
      <c r="F160" s="5"/>
      <c r="G160" s="5"/>
      <c r="H160" s="5"/>
      <c r="I160" s="5"/>
      <c r="J160" s="8"/>
      <c r="K160" s="8"/>
    </row>
    <row r="161" spans="1:11" s="7" customFormat="1" x14ac:dyDescent="0.35">
      <c r="A161" s="4"/>
      <c r="B161" s="4"/>
      <c r="C161" s="4"/>
      <c r="D161" s="4"/>
      <c r="E161" s="4"/>
      <c r="F161" s="5"/>
      <c r="G161" s="5"/>
      <c r="H161" s="5"/>
      <c r="I161" s="5"/>
      <c r="J161" s="8"/>
      <c r="K161" s="8"/>
    </row>
    <row r="162" spans="1:11" s="7" customFormat="1" x14ac:dyDescent="0.35">
      <c r="A162" s="4"/>
      <c r="B162" s="4"/>
      <c r="C162" s="4"/>
      <c r="D162" s="4"/>
      <c r="E162" s="4"/>
      <c r="F162" s="5"/>
      <c r="G162" s="5"/>
      <c r="H162" s="5"/>
      <c r="I162" s="5"/>
      <c r="J162" s="8"/>
      <c r="K162" s="8"/>
    </row>
    <row r="163" spans="1:11" s="7" customFormat="1" x14ac:dyDescent="0.35">
      <c r="A163" s="4"/>
      <c r="B163" s="4"/>
      <c r="C163" s="4"/>
      <c r="D163" s="4"/>
      <c r="E163" s="4"/>
      <c r="F163" s="5"/>
      <c r="G163" s="5"/>
      <c r="H163" s="5"/>
      <c r="I163" s="5"/>
      <c r="J163" s="8"/>
      <c r="K163" s="8"/>
    </row>
    <row r="164" spans="1:11" s="7" customFormat="1" x14ac:dyDescent="0.35">
      <c r="A164" s="4"/>
      <c r="B164" s="4"/>
      <c r="C164" s="4"/>
      <c r="D164" s="4"/>
      <c r="E164" s="4"/>
      <c r="F164" s="5"/>
      <c r="G164" s="5"/>
      <c r="H164" s="5"/>
      <c r="I164" s="5"/>
      <c r="J164" s="8"/>
      <c r="K164" s="8"/>
    </row>
    <row r="165" spans="1:11" s="7" customFormat="1" x14ac:dyDescent="0.35">
      <c r="A165" s="4"/>
      <c r="B165" s="4"/>
      <c r="C165" s="4"/>
      <c r="D165" s="4"/>
      <c r="E165" s="4"/>
      <c r="F165" s="5"/>
      <c r="G165" s="5"/>
      <c r="H165" s="5"/>
      <c r="I165" s="5"/>
      <c r="J165" s="8"/>
      <c r="K165" s="8"/>
    </row>
    <row r="166" spans="1:11" s="7" customFormat="1" x14ac:dyDescent="0.35">
      <c r="A166" s="4"/>
      <c r="B166" s="4"/>
      <c r="C166" s="4"/>
      <c r="D166" s="4"/>
      <c r="E166" s="4"/>
      <c r="F166" s="5"/>
      <c r="G166" s="5"/>
      <c r="H166" s="5"/>
      <c r="I166" s="5"/>
      <c r="J166" s="8"/>
      <c r="K166" s="8"/>
    </row>
    <row r="167" spans="1:11" s="7" customFormat="1" x14ac:dyDescent="0.35">
      <c r="A167" s="4"/>
      <c r="B167" s="4"/>
      <c r="C167" s="4"/>
      <c r="D167" s="4"/>
      <c r="E167" s="4"/>
      <c r="F167" s="5"/>
      <c r="G167" s="5"/>
      <c r="H167" s="5"/>
      <c r="I167" s="5"/>
      <c r="J167" s="8"/>
      <c r="K167" s="8"/>
    </row>
    <row r="168" spans="1:11" s="7" customFormat="1" x14ac:dyDescent="0.35">
      <c r="A168" s="4"/>
      <c r="B168" s="4"/>
      <c r="C168" s="4"/>
      <c r="D168" s="4"/>
      <c r="E168" s="4"/>
      <c r="F168" s="5"/>
      <c r="G168" s="5"/>
      <c r="H168" s="5"/>
      <c r="I168" s="5"/>
      <c r="J168" s="8"/>
      <c r="K168" s="8"/>
    </row>
    <row r="169" spans="1:11" s="7" customFormat="1" x14ac:dyDescent="0.35">
      <c r="A169" s="4"/>
      <c r="B169" s="4"/>
      <c r="C169" s="4"/>
      <c r="D169" s="4"/>
      <c r="E169" s="4"/>
      <c r="F169" s="5"/>
      <c r="G169" s="5"/>
      <c r="H169" s="5"/>
      <c r="I169" s="5"/>
      <c r="J169" s="8"/>
      <c r="K169" s="8"/>
    </row>
    <row r="170" spans="1:11" s="7" customFormat="1" x14ac:dyDescent="0.35">
      <c r="A170" s="4"/>
      <c r="B170" s="4"/>
      <c r="C170" s="4"/>
      <c r="D170" s="4"/>
      <c r="E170" s="4"/>
      <c r="F170" s="5"/>
      <c r="G170" s="5"/>
      <c r="H170" s="5"/>
      <c r="I170" s="5"/>
      <c r="J170" s="8"/>
      <c r="K170" s="8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zoomScaleNormal="100" workbookViewId="0"/>
  </sheetViews>
  <sheetFormatPr defaultColWidth="8.84375" defaultRowHeight="15.5" x14ac:dyDescent="0.35"/>
  <cols>
    <col min="1" max="1" width="12.69140625" style="4" customWidth="1"/>
    <col min="2" max="2" width="13.23046875" style="4" bestFit="1" customWidth="1"/>
    <col min="3" max="3" width="18.3046875" style="8" bestFit="1" customWidth="1"/>
    <col min="4" max="4" width="16.4609375" style="8" customWidth="1"/>
    <col min="5" max="5" width="9.69140625" style="7" customWidth="1"/>
    <col min="6" max="16384" width="8.84375" style="7"/>
  </cols>
  <sheetData>
    <row r="1" spans="1:7" ht="20" x14ac:dyDescent="0.4">
      <c r="A1" s="46" t="s">
        <v>340</v>
      </c>
      <c r="B1" s="1"/>
      <c r="C1" s="2"/>
      <c r="D1" s="22"/>
    </row>
    <row r="2" spans="1:7" ht="18" x14ac:dyDescent="0.4">
      <c r="A2" s="47" t="s">
        <v>59</v>
      </c>
      <c r="B2" s="1"/>
      <c r="C2" s="2"/>
      <c r="D2" s="2"/>
    </row>
    <row r="3" spans="1:7" ht="18" x14ac:dyDescent="0.35">
      <c r="A3" s="45" t="s">
        <v>60</v>
      </c>
      <c r="B3" s="1"/>
      <c r="C3" s="2"/>
      <c r="D3" s="2"/>
    </row>
    <row r="4" spans="1:7" ht="18" x14ac:dyDescent="0.35">
      <c r="A4" s="48" t="s">
        <v>61</v>
      </c>
      <c r="B4" s="1"/>
      <c r="C4" s="2"/>
      <c r="D4" s="2"/>
    </row>
    <row r="5" spans="1:7" ht="38.25" customHeight="1" thickBot="1" x14ac:dyDescent="0.4">
      <c r="A5" s="6" t="s">
        <v>85</v>
      </c>
      <c r="B5" s="6" t="s">
        <v>86</v>
      </c>
      <c r="C5" s="6" t="s">
        <v>62</v>
      </c>
      <c r="D5" s="6" t="s">
        <v>87</v>
      </c>
      <c r="E5" s="49" t="s">
        <v>339</v>
      </c>
    </row>
    <row r="6" spans="1:7" x14ac:dyDescent="0.35">
      <c r="A6" s="21" t="s">
        <v>29</v>
      </c>
      <c r="B6" s="13" t="s">
        <v>5</v>
      </c>
      <c r="C6" s="13" t="s">
        <v>338</v>
      </c>
      <c r="D6" s="14">
        <v>229776</v>
      </c>
      <c r="E6" s="50">
        <v>234615</v>
      </c>
    </row>
    <row r="7" spans="1:7" x14ac:dyDescent="0.35">
      <c r="A7" s="21" t="s">
        <v>30</v>
      </c>
      <c r="B7" s="13" t="s">
        <v>6</v>
      </c>
      <c r="C7" s="13" t="s">
        <v>338</v>
      </c>
      <c r="D7" s="14">
        <v>1054</v>
      </c>
      <c r="E7" s="50">
        <v>234616</v>
      </c>
    </row>
    <row r="8" spans="1:7" x14ac:dyDescent="0.35">
      <c r="A8" s="21" t="s">
        <v>31</v>
      </c>
      <c r="B8" s="13" t="s">
        <v>125</v>
      </c>
      <c r="C8" s="13" t="s">
        <v>338</v>
      </c>
      <c r="D8" s="14">
        <v>1189</v>
      </c>
      <c r="E8" s="50">
        <v>234617</v>
      </c>
    </row>
    <row r="9" spans="1:7" x14ac:dyDescent="0.35">
      <c r="A9" s="21" t="s">
        <v>66</v>
      </c>
      <c r="B9" s="13" t="s">
        <v>77</v>
      </c>
      <c r="C9" s="13" t="s">
        <v>338</v>
      </c>
      <c r="D9" s="14">
        <v>41440</v>
      </c>
      <c r="E9" s="50">
        <v>234618</v>
      </c>
    </row>
    <row r="10" spans="1:7" x14ac:dyDescent="0.35">
      <c r="A10" s="21" t="s">
        <v>32</v>
      </c>
      <c r="B10" s="13" t="s">
        <v>7</v>
      </c>
      <c r="C10" s="13" t="s">
        <v>338</v>
      </c>
      <c r="D10" s="14">
        <v>128186</v>
      </c>
      <c r="E10" s="50">
        <v>234619</v>
      </c>
    </row>
    <row r="11" spans="1:7" x14ac:dyDescent="0.35">
      <c r="A11" s="21" t="s">
        <v>33</v>
      </c>
      <c r="B11" s="13" t="s">
        <v>8</v>
      </c>
      <c r="C11" s="13" t="s">
        <v>338</v>
      </c>
      <c r="D11" s="14">
        <v>59308</v>
      </c>
      <c r="E11" s="50">
        <v>234620</v>
      </c>
    </row>
    <row r="12" spans="1:7" x14ac:dyDescent="0.35">
      <c r="A12" s="21" t="s">
        <v>34</v>
      </c>
      <c r="B12" s="13" t="s">
        <v>9</v>
      </c>
      <c r="C12" s="13" t="s">
        <v>338</v>
      </c>
      <c r="D12" s="14">
        <v>16019</v>
      </c>
      <c r="E12" s="50">
        <v>234621</v>
      </c>
    </row>
    <row r="13" spans="1:7" x14ac:dyDescent="0.35">
      <c r="A13" s="21" t="s">
        <v>35</v>
      </c>
      <c r="B13" s="13" t="s">
        <v>10</v>
      </c>
      <c r="C13" s="13" t="s">
        <v>338</v>
      </c>
      <c r="D13" s="14">
        <v>1793</v>
      </c>
      <c r="E13" s="50">
        <v>234622</v>
      </c>
      <c r="G13" s="23"/>
    </row>
    <row r="14" spans="1:7" x14ac:dyDescent="0.35">
      <c r="A14" s="21" t="s">
        <v>141</v>
      </c>
      <c r="B14" s="13" t="s">
        <v>170</v>
      </c>
      <c r="C14" s="13" t="s">
        <v>338</v>
      </c>
      <c r="D14" s="14">
        <v>5000</v>
      </c>
      <c r="E14" s="50">
        <v>234623</v>
      </c>
    </row>
    <row r="15" spans="1:7" x14ac:dyDescent="0.35">
      <c r="A15" s="21" t="s">
        <v>36</v>
      </c>
      <c r="B15" s="13" t="s">
        <v>11</v>
      </c>
      <c r="C15" s="13" t="s">
        <v>338</v>
      </c>
      <c r="D15" s="14">
        <v>69164</v>
      </c>
      <c r="E15" s="50">
        <v>234624</v>
      </c>
    </row>
    <row r="16" spans="1:7" x14ac:dyDescent="0.35">
      <c r="A16" s="21" t="s">
        <v>225</v>
      </c>
      <c r="B16" s="13" t="s">
        <v>254</v>
      </c>
      <c r="C16" s="13" t="s">
        <v>338</v>
      </c>
      <c r="D16" s="14">
        <v>10305</v>
      </c>
      <c r="E16" s="50">
        <v>234625</v>
      </c>
    </row>
    <row r="17" spans="1:5" x14ac:dyDescent="0.35">
      <c r="A17" s="21" t="s">
        <v>37</v>
      </c>
      <c r="B17" s="13" t="s">
        <v>12</v>
      </c>
      <c r="C17" s="13" t="s">
        <v>338</v>
      </c>
      <c r="D17" s="14">
        <v>21952</v>
      </c>
      <c r="E17" s="50">
        <v>234626</v>
      </c>
    </row>
    <row r="18" spans="1:5" x14ac:dyDescent="0.35">
      <c r="A18" s="21" t="s">
        <v>38</v>
      </c>
      <c r="B18" s="13" t="s">
        <v>13</v>
      </c>
      <c r="C18" s="13" t="s">
        <v>338</v>
      </c>
      <c r="D18" s="14">
        <v>1367</v>
      </c>
      <c r="E18" s="50">
        <v>234627</v>
      </c>
    </row>
    <row r="19" spans="1:5" x14ac:dyDescent="0.35">
      <c r="A19" s="21" t="s">
        <v>220</v>
      </c>
      <c r="B19" s="13" t="s">
        <v>252</v>
      </c>
      <c r="C19" s="13" t="s">
        <v>338</v>
      </c>
      <c r="D19" s="14">
        <v>3170</v>
      </c>
      <c r="E19" s="50">
        <v>234628</v>
      </c>
    </row>
    <row r="20" spans="1:5" x14ac:dyDescent="0.35">
      <c r="A20" s="21" t="s">
        <v>39</v>
      </c>
      <c r="B20" s="13" t="s">
        <v>14</v>
      </c>
      <c r="C20" s="13" t="s">
        <v>338</v>
      </c>
      <c r="D20" s="14">
        <v>407145</v>
      </c>
      <c r="E20" s="50">
        <v>234629</v>
      </c>
    </row>
    <row r="21" spans="1:5" x14ac:dyDescent="0.35">
      <c r="A21" s="21" t="s">
        <v>40</v>
      </c>
      <c r="B21" s="13" t="s">
        <v>15</v>
      </c>
      <c r="C21" s="13" t="s">
        <v>338</v>
      </c>
      <c r="D21" s="14">
        <v>261113</v>
      </c>
      <c r="E21" s="50">
        <v>234630</v>
      </c>
    </row>
    <row r="22" spans="1:5" x14ac:dyDescent="0.35">
      <c r="A22" s="21" t="s">
        <v>213</v>
      </c>
      <c r="B22" s="13" t="s">
        <v>248</v>
      </c>
      <c r="C22" s="13" t="s">
        <v>338</v>
      </c>
      <c r="D22" s="14">
        <v>28879</v>
      </c>
      <c r="E22" s="50">
        <v>234631</v>
      </c>
    </row>
    <row r="23" spans="1:5" x14ac:dyDescent="0.35">
      <c r="A23" s="21" t="s">
        <v>41</v>
      </c>
      <c r="B23" s="13" t="s">
        <v>16</v>
      </c>
      <c r="C23" s="13" t="s">
        <v>338</v>
      </c>
      <c r="D23" s="14">
        <v>18321</v>
      </c>
      <c r="E23" s="50">
        <v>234632</v>
      </c>
    </row>
    <row r="24" spans="1:5" x14ac:dyDescent="0.35">
      <c r="A24" s="21" t="s">
        <v>42</v>
      </c>
      <c r="B24" s="13" t="s">
        <v>17</v>
      </c>
      <c r="C24" s="13" t="s">
        <v>338</v>
      </c>
      <c r="D24" s="14">
        <v>19250</v>
      </c>
      <c r="E24" s="50">
        <v>234633</v>
      </c>
    </row>
    <row r="25" spans="1:5" x14ac:dyDescent="0.35">
      <c r="A25" s="21" t="s">
        <v>231</v>
      </c>
      <c r="B25" s="13" t="s">
        <v>256</v>
      </c>
      <c r="C25" s="13" t="s">
        <v>338</v>
      </c>
      <c r="D25" s="14">
        <v>5709</v>
      </c>
      <c r="E25" s="50">
        <v>234634</v>
      </c>
    </row>
    <row r="26" spans="1:5" x14ac:dyDescent="0.35">
      <c r="A26" s="21" t="s">
        <v>57</v>
      </c>
      <c r="B26" s="13" t="s">
        <v>18</v>
      </c>
      <c r="C26" s="13" t="s">
        <v>338</v>
      </c>
      <c r="D26" s="14">
        <v>30585</v>
      </c>
      <c r="E26" s="50">
        <v>234635</v>
      </c>
    </row>
    <row r="27" spans="1:5" x14ac:dyDescent="0.35">
      <c r="A27" s="21" t="s">
        <v>43</v>
      </c>
      <c r="B27" s="13" t="s">
        <v>19</v>
      </c>
      <c r="C27" s="13" t="s">
        <v>338</v>
      </c>
      <c r="D27" s="14">
        <v>7963</v>
      </c>
      <c r="E27" s="50">
        <v>234636</v>
      </c>
    </row>
    <row r="28" spans="1:5" x14ac:dyDescent="0.35">
      <c r="A28" s="21" t="s">
        <v>58</v>
      </c>
      <c r="B28" s="13" t="s">
        <v>20</v>
      </c>
      <c r="C28" s="13" t="s">
        <v>338</v>
      </c>
      <c r="D28" s="14">
        <v>12869</v>
      </c>
      <c r="E28" s="50">
        <v>234637</v>
      </c>
    </row>
    <row r="29" spans="1:5" x14ac:dyDescent="0.35">
      <c r="A29" s="21" t="s">
        <v>44</v>
      </c>
      <c r="B29" s="13" t="s">
        <v>21</v>
      </c>
      <c r="C29" s="13" t="s">
        <v>338</v>
      </c>
      <c r="D29" s="14">
        <v>15386</v>
      </c>
      <c r="E29" s="50">
        <v>234638</v>
      </c>
    </row>
    <row r="30" spans="1:5" x14ac:dyDescent="0.35">
      <c r="A30" s="21" t="s">
        <v>80</v>
      </c>
      <c r="B30" s="13" t="s">
        <v>82</v>
      </c>
      <c r="C30" s="13" t="s">
        <v>338</v>
      </c>
      <c r="D30" s="14">
        <v>8561</v>
      </c>
      <c r="E30" s="50">
        <v>234639</v>
      </c>
    </row>
    <row r="31" spans="1:5" x14ac:dyDescent="0.35">
      <c r="A31" s="21" t="s">
        <v>45</v>
      </c>
      <c r="B31" s="13" t="s">
        <v>22</v>
      </c>
      <c r="C31" s="13" t="s">
        <v>338</v>
      </c>
      <c r="D31" s="14">
        <v>6811</v>
      </c>
      <c r="E31" s="50">
        <v>234640</v>
      </c>
    </row>
    <row r="32" spans="1:5" x14ac:dyDescent="0.35">
      <c r="A32" s="21" t="s">
        <v>46</v>
      </c>
      <c r="B32" s="13" t="s">
        <v>23</v>
      </c>
      <c r="C32" s="13" t="s">
        <v>338</v>
      </c>
      <c r="D32" s="14">
        <v>7298</v>
      </c>
      <c r="E32" s="50">
        <v>234641</v>
      </c>
    </row>
    <row r="33" spans="1:5" x14ac:dyDescent="0.35">
      <c r="A33" s="21" t="s">
        <v>217</v>
      </c>
      <c r="B33" s="13" t="s">
        <v>250</v>
      </c>
      <c r="C33" s="13" t="s">
        <v>338</v>
      </c>
      <c r="D33" s="14">
        <v>5498</v>
      </c>
      <c r="E33" s="50">
        <v>234642</v>
      </c>
    </row>
    <row r="34" spans="1:5" x14ac:dyDescent="0.35">
      <c r="A34" s="21" t="s">
        <v>47</v>
      </c>
      <c r="B34" s="13" t="s">
        <v>24</v>
      </c>
      <c r="C34" s="13" t="s">
        <v>338</v>
      </c>
      <c r="D34" s="14">
        <v>26366</v>
      </c>
      <c r="E34" s="50">
        <v>234643</v>
      </c>
    </row>
    <row r="35" spans="1:5" x14ac:dyDescent="0.35">
      <c r="A35" s="51" t="s">
        <v>48</v>
      </c>
      <c r="B35" s="52" t="s">
        <v>25</v>
      </c>
      <c r="C35" s="52" t="s">
        <v>338</v>
      </c>
      <c r="D35" s="15">
        <v>66182</v>
      </c>
      <c r="E35" s="50">
        <v>234644</v>
      </c>
    </row>
    <row r="36" spans="1:5" s="26" customFormat="1" x14ac:dyDescent="0.35">
      <c r="A36" s="54" t="s">
        <v>26</v>
      </c>
      <c r="B36" s="54"/>
      <c r="C36" s="55"/>
      <c r="D36" s="56">
        <f>SUBTOTAL(109,Table14[County 
Total])</f>
        <v>1517659</v>
      </c>
      <c r="E36" s="54"/>
    </row>
    <row r="37" spans="1:5" x14ac:dyDescent="0.35">
      <c r="A37" s="51" t="s">
        <v>27</v>
      </c>
      <c r="B37" s="29"/>
      <c r="C37" s="52"/>
      <c r="D37" s="53"/>
      <c r="E37" s="26"/>
    </row>
    <row r="38" spans="1:5" x14ac:dyDescent="0.35">
      <c r="A38" s="57" t="s">
        <v>28</v>
      </c>
      <c r="B38" s="11"/>
      <c r="D38" s="10"/>
    </row>
    <row r="39" spans="1:5" x14ac:dyDescent="0.35">
      <c r="A39" s="25" t="s">
        <v>258</v>
      </c>
      <c r="B39" s="11"/>
      <c r="D39" s="10"/>
    </row>
    <row r="40" spans="1:5" ht="15.75" customHeight="1" x14ac:dyDescent="0.35"/>
    <row r="41" spans="1:5" ht="15.75" customHeight="1" x14ac:dyDescent="0.35"/>
    <row r="42" spans="1:5" ht="15.75" customHeight="1" x14ac:dyDescent="0.35"/>
  </sheetData>
  <pageMargins left="1" right="1" top="0.75" bottom="0.75" header="0.3" footer="0.3"/>
  <pageSetup scale="69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7D851D-F383-4269-8162-CD304F2C346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89dec18-d0c2-45d2-8a15-31051f2519f8"/>
    <ds:schemaRef ds:uri="http://schemas.microsoft.com/office/2006/metadata/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54F70-95D9-41C7-9D1E-539B8EC38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Title IV, 11th - LEA</vt:lpstr>
      <vt:lpstr>2018-19 Title IV, 11th - Cty</vt:lpstr>
      <vt:lpstr>'2018-19 Title IV, 11th - Cty'!Print_Titles</vt:lpstr>
      <vt:lpstr>'2018-19 Title IV, 11th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Recip11-18: Title IV, Part A (CA Dept of Education)</dc:title>
  <dc:subject>Title IV, Part A, Student Support and Academic Enrichment Program eleventh apportionment schedule for fiscal year 2018-19.</dc:subject>
  <dc:creator>Windows User</dc:creator>
  <cp:lastModifiedBy>Taylor Uda</cp:lastModifiedBy>
  <cp:lastPrinted>2020-05-18T18:48:14Z</cp:lastPrinted>
  <dcterms:created xsi:type="dcterms:W3CDTF">2018-07-25T17:55:21Z</dcterms:created>
  <dcterms:modified xsi:type="dcterms:W3CDTF">2022-10-11T18:23:19Z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