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D402F5A6-FF14-49A0-B4D6-6E4D7DCAF0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V, 12th - LEA" sheetId="1" r:id="rId1"/>
    <sheet name="2018-19 Title IV, 12th - Cty" sheetId="3" r:id="rId2"/>
  </sheets>
  <definedNames>
    <definedName name="_xlnm._FilterDatabase" localSheetId="1" hidden="1">'2018-19 Title IV, 12th - Cty'!$A$5:$D$20</definedName>
    <definedName name="_xlnm._FilterDatabase" localSheetId="0" hidden="1">'2018-19 Title IV, 12th - LEA'!$A$6:$K$48</definedName>
    <definedName name="_xlcn.WorksheetConnection_201819TitleIV7thLEAA1A4" hidden="1">'2018-19 Title IV, 12th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'2018-19 Title IV, 12th - Cty'!$1:$5</definedName>
    <definedName name="_xlnm.Print_Titles" localSheetId="0">'2018-19 Title IV, 12th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1" l="1"/>
  <c r="K49" i="1"/>
  <c r="D2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<sst xmlns="http://schemas.openxmlformats.org/spreadsheetml/2006/main" count="482" uniqueCount="236">
  <si>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</si>
  <si>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</si>
  <si>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</si>
  <si>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</si>
  <si>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</si>
  <si>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</si>
  <si>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</si>
  <si>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</si>
  <si>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</si>
  <si>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</si>
  <si>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</si>
  <si>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</si>
  <si>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</si>
  <si>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Fiscal Year 2018–19</t>
  </si>
  <si>
    <t>Invoice #</t>
  </si>
  <si>
    <t xml:space="preserve">
2018-19
Final
Allocation
Amount</t>
  </si>
  <si>
    <t xml:space="preserve"> </t>
  </si>
  <si>
    <t>County 
Code</t>
  </si>
  <si>
    <t>County 
Treasurer</t>
  </si>
  <si>
    <t>County 
Total</t>
  </si>
  <si>
    <t>Full CDS Code</t>
  </si>
  <si>
    <t>12th
Apportionment</t>
  </si>
  <si>
    <t>Schedule of the Twelfth Apportionment for Title IV, Part A, Subpart 1</t>
  </si>
  <si>
    <t>June 2021</t>
  </si>
  <si>
    <t>Merced</t>
  </si>
  <si>
    <t>0000011831</t>
  </si>
  <si>
    <t>24656310000000</t>
  </si>
  <si>
    <t>24</t>
  </si>
  <si>
    <t>65631</t>
  </si>
  <si>
    <t>0000000</t>
  </si>
  <si>
    <t>N/A</t>
  </si>
  <si>
    <t>Atwater Elementary</t>
  </si>
  <si>
    <t>San Bernardino</t>
  </si>
  <si>
    <t>0000011839</t>
  </si>
  <si>
    <t>36738580000000</t>
  </si>
  <si>
    <t>36</t>
  </si>
  <si>
    <t>73858</t>
  </si>
  <si>
    <t>Baker Valley Unified</t>
  </si>
  <si>
    <t>Riverside</t>
  </si>
  <si>
    <t>0000011837</t>
  </si>
  <si>
    <t>33669850000000</t>
  </si>
  <si>
    <t>33</t>
  </si>
  <si>
    <t>66985</t>
  </si>
  <si>
    <t>Banning Unified</t>
  </si>
  <si>
    <t>Alameda</t>
  </si>
  <si>
    <t>0000011784</t>
  </si>
  <si>
    <t>01611430000000</t>
  </si>
  <si>
    <t>01</t>
  </si>
  <si>
    <t>61143</t>
  </si>
  <si>
    <t>Berkeley Unified</t>
  </si>
  <si>
    <t>San Mateo</t>
  </si>
  <si>
    <t>0000011843</t>
  </si>
  <si>
    <t>41688900000000</t>
  </si>
  <si>
    <t>41</t>
  </si>
  <si>
    <t>68890</t>
  </si>
  <si>
    <t>Cabrillo Unified</t>
  </si>
  <si>
    <t>Tuolumne</t>
  </si>
  <si>
    <t>0000004851</t>
  </si>
  <si>
    <t>55723480000000</t>
  </si>
  <si>
    <t>55</t>
  </si>
  <si>
    <t>72348</t>
  </si>
  <si>
    <t>Columbia Union</t>
  </si>
  <si>
    <t>Tulare</t>
  </si>
  <si>
    <t>0000011859</t>
  </si>
  <si>
    <t>54718520000000</t>
  </si>
  <si>
    <t>54</t>
  </si>
  <si>
    <t>71852</t>
  </si>
  <si>
    <t>Columbine Elementary</t>
  </si>
  <si>
    <t>24753660000000</t>
  </si>
  <si>
    <t>75366</t>
  </si>
  <si>
    <t>Delhi Unified</t>
  </si>
  <si>
    <t>Kern</t>
  </si>
  <si>
    <t>0000040496</t>
  </si>
  <si>
    <t>15751680000000</t>
  </si>
  <si>
    <t>15</t>
  </si>
  <si>
    <t>75168</t>
  </si>
  <si>
    <t>El Tejon Unified</t>
  </si>
  <si>
    <t>Shasta</t>
  </si>
  <si>
    <t>0000011849</t>
  </si>
  <si>
    <t>45699710000000</t>
  </si>
  <si>
    <t>45</t>
  </si>
  <si>
    <t>69971</t>
  </si>
  <si>
    <t>Enterprise Elementary</t>
  </si>
  <si>
    <t>54768360000000</t>
  </si>
  <si>
    <t>76836</t>
  </si>
  <si>
    <t>Exeter Unified</t>
  </si>
  <si>
    <t>15634790000000</t>
  </si>
  <si>
    <t>63479</t>
  </si>
  <si>
    <t>Fruitvale Elementary</t>
  </si>
  <si>
    <t>Santa Clara</t>
  </si>
  <si>
    <t>0000011846</t>
  </si>
  <si>
    <t>43694840000000</t>
  </si>
  <si>
    <t>43</t>
  </si>
  <si>
    <t>69484</t>
  </si>
  <si>
    <t>Gilroy Unified</t>
  </si>
  <si>
    <t>01611920000000</t>
  </si>
  <si>
    <t>61192</t>
  </si>
  <si>
    <t>Hayward Unified</t>
  </si>
  <si>
    <t>Stanislaus</t>
  </si>
  <si>
    <t>0000013338</t>
  </si>
  <si>
    <t>50711000000000</t>
  </si>
  <si>
    <t>50</t>
  </si>
  <si>
    <t>71100</t>
  </si>
  <si>
    <t>Hickman Community Charter</t>
  </si>
  <si>
    <t>Los Angeles</t>
  </si>
  <si>
    <t>0000044132</t>
  </si>
  <si>
    <t>56724620000000</t>
  </si>
  <si>
    <t>56</t>
  </si>
  <si>
    <t>72462</t>
  </si>
  <si>
    <t>Hueneme Elementary</t>
  </si>
  <si>
    <t>43694920000000</t>
  </si>
  <si>
    <t>69492</t>
  </si>
  <si>
    <t>Lakeside Joint</t>
  </si>
  <si>
    <t>Trinity</t>
  </si>
  <si>
    <t>0000004402</t>
  </si>
  <si>
    <t>53717460000000</t>
  </si>
  <si>
    <t>53</t>
  </si>
  <si>
    <t>71746</t>
  </si>
  <si>
    <t>Lewiston Elementary</t>
  </si>
  <si>
    <t>24657550000000</t>
  </si>
  <si>
    <t>65755</t>
  </si>
  <si>
    <t>Los Banos Unified</t>
  </si>
  <si>
    <t>19647580000000</t>
  </si>
  <si>
    <t>19</t>
  </si>
  <si>
    <t>64758</t>
  </si>
  <si>
    <t>Los Nietos</t>
  </si>
  <si>
    <t>24737260000000</t>
  </si>
  <si>
    <t>73726</t>
  </si>
  <si>
    <t>Merced River Union Elementary</t>
  </si>
  <si>
    <t>Fresno</t>
  </si>
  <si>
    <t>0000006842</t>
  </si>
  <si>
    <t>15636770000000</t>
  </si>
  <si>
    <t>63677</t>
  </si>
  <si>
    <t>Mojave Unified</t>
  </si>
  <si>
    <t>Monterey</t>
  </si>
  <si>
    <t>0000008322</t>
  </si>
  <si>
    <t>56725460000000</t>
  </si>
  <si>
    <t>72546</t>
  </si>
  <si>
    <t>Oxnard Union High</t>
  </si>
  <si>
    <t>10623640000000</t>
  </si>
  <si>
    <t>10</t>
  </si>
  <si>
    <t>62364</t>
  </si>
  <si>
    <t>Parlier Unified</t>
  </si>
  <si>
    <t>54720580000000</t>
  </si>
  <si>
    <t>72058</t>
  </si>
  <si>
    <t>Pleasant View Elementary</t>
  </si>
  <si>
    <t>33672150000000</t>
  </si>
  <si>
    <t>67215</t>
  </si>
  <si>
    <t>Riverside Unified</t>
  </si>
  <si>
    <t>31669280000000</t>
  </si>
  <si>
    <t>31</t>
  </si>
  <si>
    <t>66928</t>
  </si>
  <si>
    <t>Roseville Joint Union High</t>
  </si>
  <si>
    <t>34674390000000</t>
  </si>
  <si>
    <t>34</t>
  </si>
  <si>
    <t>67439</t>
  </si>
  <si>
    <t>Sacramento City Unified</t>
  </si>
  <si>
    <t>27661590000000</t>
  </si>
  <si>
    <t>27</t>
  </si>
  <si>
    <t>66159</t>
  </si>
  <si>
    <t>Salinas Union High</t>
  </si>
  <si>
    <t>19752910000000</t>
  </si>
  <si>
    <t>75291</t>
  </si>
  <si>
    <t>San Gabriel Unified</t>
  </si>
  <si>
    <t>21654740000000</t>
  </si>
  <si>
    <t>21</t>
  </si>
  <si>
    <t>65474</t>
  </si>
  <si>
    <t>Sausalito Marin City</t>
  </si>
  <si>
    <t>18641880000000</t>
  </si>
  <si>
    <t>18</t>
  </si>
  <si>
    <t>64188</t>
  </si>
  <si>
    <t>Shaffer Union Elementary</t>
  </si>
  <si>
    <t>19650600000000</t>
  </si>
  <si>
    <t>65060</t>
  </si>
  <si>
    <t>Torrance Unified</t>
  </si>
  <si>
    <t>53717610000000</t>
  </si>
  <si>
    <t>71761</t>
  </si>
  <si>
    <t>Trinity Center Elementary</t>
  </si>
  <si>
    <t>34765050000000</t>
  </si>
  <si>
    <t>76505</t>
  </si>
  <si>
    <t>Twin Rivers Unified</t>
  </si>
  <si>
    <t>45701690000000</t>
  </si>
  <si>
    <t>70169</t>
  </si>
  <si>
    <t>Whitmore Union Elementary</t>
  </si>
  <si>
    <t>38103890000000</t>
  </si>
  <si>
    <t>38</t>
  </si>
  <si>
    <t>10389</t>
  </si>
  <si>
    <t>San Francisco County Office of Education</t>
  </si>
  <si>
    <t>34674390101295</t>
  </si>
  <si>
    <t>0101295</t>
  </si>
  <si>
    <t>0552</t>
  </si>
  <si>
    <t>C0552</t>
  </si>
  <si>
    <t>Sol Aureus College Preparatory</t>
  </si>
  <si>
    <t>19646340101667</t>
  </si>
  <si>
    <t>64634</t>
  </si>
  <si>
    <t>0101667</t>
  </si>
  <si>
    <t>0582</t>
  </si>
  <si>
    <t>C0582</t>
  </si>
  <si>
    <t>Wilder's Preparatory Academy Charter</t>
  </si>
  <si>
    <t>10621660114553</t>
  </si>
  <si>
    <t>62166</t>
  </si>
  <si>
    <t>0114553</t>
  </si>
  <si>
    <t>0890</t>
  </si>
  <si>
    <t>C0890</t>
  </si>
  <si>
    <t>University High</t>
  </si>
  <si>
    <t>19646340116822</t>
  </si>
  <si>
    <t>0116822</t>
  </si>
  <si>
    <t>0977</t>
  </si>
  <si>
    <t>C0977</t>
  </si>
  <si>
    <t>Wilder's Preparatory Academy Charter Middle</t>
  </si>
  <si>
    <t>49709536111678</t>
  </si>
  <si>
    <t>49</t>
  </si>
  <si>
    <t>70953</t>
  </si>
  <si>
    <t>6111678</t>
  </si>
  <si>
    <t>0009</t>
  </si>
  <si>
    <t>C0009</t>
  </si>
  <si>
    <t>Sonoma Charter</t>
  </si>
  <si>
    <t>Ventura</t>
  </si>
  <si>
    <t>0000001357</t>
  </si>
  <si>
    <t>Placer</t>
  </si>
  <si>
    <t>0000012839</t>
  </si>
  <si>
    <t>Sacramento</t>
  </si>
  <si>
    <t>0000004357</t>
  </si>
  <si>
    <t>Marin</t>
  </si>
  <si>
    <t>0000004508</t>
  </si>
  <si>
    <t>Lassen</t>
  </si>
  <si>
    <t>0000011821</t>
  </si>
  <si>
    <t>San Francisco</t>
  </si>
  <si>
    <t>0000011840</t>
  </si>
  <si>
    <t>Sonoma</t>
  </si>
  <si>
    <t>0000011855</t>
  </si>
  <si>
    <t>County Treasurer</t>
  </si>
  <si>
    <t>18-15396 06-11-2021</t>
  </si>
  <si>
    <t>Voucher #</t>
  </si>
  <si>
    <t>County Summary of the Twelfth Apportionment for Title IV, Part A, Subpart 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</si>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</sst>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40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17" fillId="0" borderId="1" xfId="0" applyFont="1" applyBorder="1" applyAlignment="1">
      <alignment horizontal="center" wrapText="1"/>
    </xf>
    <xf numFmtId="164" fontId="3" fillId="0" borderId="0" xfId="1" applyNumberFormat="1" applyFont="1"/>
    <xf numFmtId="0" fontId="3" fillId="0" borderId="0" xfId="0" quotePrefix="1" applyFont="1"/>
    <xf numFmtId="0" fontId="0" fillId="0" borderId="0" xfId="0" applyAlignment="1">
      <alignment horizontal="left"/>
    </xf>
    <xf numFmtId="0" fontId="17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0" fillId="0" borderId="0" xfId="2" applyFont="1" applyFill="1" applyAlignment="1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7" fillId="0" borderId="0" xfId="2" applyFill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0" fillId="0" borderId="0" xfId="2" applyFont="1" applyFill="1" applyAlignment="1">
      <alignment horizontal="left"/>
    </xf>
    <xf numFmtId="0" fontId="0" fillId="0" borderId="0" xfId="0" quotePrefix="1" applyAlignment="1">
      <alignment horizontal="left"/>
    </xf>
    <xf numFmtId="164" fontId="22" fillId="0" borderId="0" xfId="1" applyNumberFormat="1" applyFont="1"/>
    <xf numFmtId="49" fontId="4" fillId="0" borderId="8" xfId="3" applyNumberFormat="1" applyAlignment="1">
      <alignment horizontal="center"/>
    </xf>
    <xf numFmtId="164" fontId="4" fillId="0" borderId="8" xfId="3" applyNumberFormat="1"/>
    <xf numFmtId="0" fontId="4" fillId="0" borderId="8" xfId="3" applyAlignment="1">
      <alignment horizontal="left"/>
    </xf>
    <xf numFmtId="0" fontId="4" fillId="0" borderId="8" xfId="3"/>
    <xf numFmtId="0" fontId="2" fillId="0" borderId="0" xfId="6" applyFont="1" applyFill="1" applyAlignment="1"/>
    <xf numFmtId="0" fontId="17" fillId="0" borderId="0" xfId="7" applyFill="1" applyAlignment="1"/>
    <xf numFmtId="0" fontId="4" fillId="0" borderId="0" xfId="0" applyFont="1"/>
    <xf numFmtId="0" fontId="4" fillId="0" borderId="8" xfId="3" applyNumberFormat="1" applyAlignment="1">
      <alignment horizontal="center"/>
    </xf>
    <xf numFmtId="0" fontId="4" fillId="0" borderId="8" xfId="3" applyAlignment="1">
      <alignment horizontal="center"/>
    </xf>
    <xf numFmtId="49" fontId="4" fillId="0" borderId="8" xfId="3" applyNumberFormat="1"/>
    <xf numFmtId="0" fontId="0" fillId="0" borderId="0" xfId="0" applyFont="1"/>
    <xf numFmtId="0" fontId="2" fillId="0" borderId="0" xfId="6" applyFont="1" applyFill="1" applyAlignment="1">
      <alignment horizontal="left"/>
    </xf>
    <xf numFmtId="0" fontId="17" fillId="0" borderId="0" xfId="7" applyFill="1" applyAlignment="1">
      <alignment horizontal="left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color auto="1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49" totalsRowCount="1" headerRowDxfId="39" dataDxfId="37" headerRowBorderDxfId="38" tableBorderDxfId="36" totalsRowCellStyle="Total">
  <sortState xmlns:xlrd2="http://schemas.microsoft.com/office/spreadsheetml/2017/richdata2" ref="A7:L48">
    <sortCondition ref="E7:E48"/>
    <sortCondition ref="I7:I48"/>
  </sortState>
  <tableColumns count="12">
    <tableColumn id="1" xr3:uid="{00000000-0010-0000-0000-000001000000}" name="County Treasurer" totalsRowLabel="Statewide Total" dataDxfId="35" totalsRowDxfId="34" totalsRowCellStyle="Total"/>
    <tableColumn id="12" xr3:uid="{00000000-0010-0000-0000-00000C000000}" name="FI$Cal_x000a_Supplier_x000a_ID" dataDxfId="33" totalsRowDxfId="32" totalsRowCellStyle="Total"/>
    <tableColumn id="2" xr3:uid="{89F6F92A-A457-4673-B8D3-C1C44CC867F6}" name="FI$Cal_x000a_Address_x000a_Sequence_x000a_ID" dataDxfId="31" totalsRowDxfId="30" totalsRowCellStyle="Total"/>
    <tableColumn id="11" xr3:uid="{00000000-0010-0000-0000-00000B000000}" name="Full CDS Code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totalsRowLabel=" 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19" totalsRowDxfId="18" totalsRowCellStyle="Total"/>
    <tableColumn id="8" xr3:uid="{00000000-0010-0000-0000-000008000000}" name="Local Educational Agency" dataDxfId="17" totalsRowDxfId="16" totalsRowCellStyle="Total"/>
    <tableColumn id="10" xr3:uid="{00000000-0010-0000-0000-00000A000000}" name="_x000a_2018-19_x000a_Final_x000a_Allocation_x000a_Amount" totalsRowFunction="sum" dataDxfId="15" totalsRowDxfId="14" dataCellStyle="Currency" totalsRowCellStyle="Total"/>
    <tableColumn id="15" xr3:uid="{00000000-0010-0000-0000-00000F000000}" name="12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28" totalsRowCount="1" headerRowDxfId="11" headerRowBorderDxfId="10" tableBorderDxfId="9" totalsRowBorderDxfId="8" totalsRowCellStyle="Total">
  <sortState xmlns:xlrd2="http://schemas.microsoft.com/office/spreadsheetml/2017/richdata2" ref="A6:D385">
    <sortCondition ref="A6:A385"/>
  </sortState>
  <tableColumns count="5">
    <tableColumn id="1" xr3:uid="{00000000-0010-0000-0100-000001000000}" name="County _x000a_Code" totalsRowLabel="Statewide Total" dataDxfId="7" totalsRowDxfId="6" totalsRowCellStyle="Total"/>
    <tableColumn id="12" xr3:uid="{00000000-0010-0000-0100-00000C000000}" name="County _x000a_Treasurer" dataDxfId="5" totalsRowCellStyle="Total"/>
    <tableColumn id="8" xr3:uid="{00000000-0010-0000-0100-000008000000}" name="Invoice #" dataDxfId="4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9D56AB78-3D21-46DA-B91E-AD16BD64140E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welf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/>
  </sheetViews>
  <sheetFormatPr defaultColWidth="8.88671875" defaultRowHeight="15" x14ac:dyDescent="0.2"/>
  <cols>
    <col min="1" max="1" width="14" style="4" customWidth="1"/>
    <col min="2" max="3" width="14.33203125" style="4" customWidth="1"/>
    <col min="4" max="4" width="15.88671875" style="4" customWidth="1"/>
    <col min="5" max="5" width="10.6640625" style="4" customWidth="1"/>
    <col min="6" max="7" width="10.5546875" style="5" customWidth="1"/>
    <col min="8" max="8" width="8.5546875" style="5" customWidth="1"/>
    <col min="9" max="9" width="10.88671875" style="5" customWidth="1"/>
    <col min="10" max="10" width="40.6640625" style="7" customWidth="1"/>
    <col min="11" max="11" width="13" style="7" customWidth="1"/>
    <col min="12" max="12" width="15.5546875" style="3" bestFit="1" customWidth="1"/>
    <col min="13" max="16384" width="8.88671875" style="3"/>
  </cols>
  <sheetData>
    <row r="1" spans="1:12" ht="20.25" x14ac:dyDescent="0.3">
      <c r="A1" s="19" t="s">
        <v>22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8"/>
    </row>
    <row r="2" spans="1:12" ht="18" x14ac:dyDescent="0.25">
      <c r="A2" s="31" t="s">
        <v>11</v>
      </c>
      <c r="B2" s="16"/>
      <c r="C2" s="16"/>
      <c r="D2" s="16"/>
      <c r="E2" s="16"/>
      <c r="F2" s="16" t="s">
        <v>16</v>
      </c>
      <c r="G2" s="16"/>
      <c r="H2" s="16"/>
      <c r="I2" s="16"/>
      <c r="J2" s="1"/>
      <c r="K2" s="1"/>
      <c r="L2" s="8"/>
    </row>
    <row r="3" spans="1:12" ht="18" x14ac:dyDescent="0.25">
      <c r="A3" s="32" t="s">
        <v>12</v>
      </c>
      <c r="B3" s="16"/>
      <c r="C3" s="16"/>
      <c r="D3" s="16"/>
      <c r="E3" s="16"/>
      <c r="F3" s="16"/>
      <c r="G3" s="16"/>
      <c r="H3" s="16"/>
      <c r="I3" s="16"/>
      <c r="J3" s="1"/>
      <c r="K3" s="1"/>
      <c r="L3" s="8"/>
    </row>
    <row r="4" spans="1:12" ht="18" x14ac:dyDescent="0.25">
      <c r="A4" s="33" t="s">
        <v>13</v>
      </c>
      <c r="B4" s="16"/>
      <c r="C4" s="16"/>
      <c r="D4" s="16"/>
      <c r="E4" s="16"/>
      <c r="F4" s="16"/>
      <c r="G4" s="16"/>
      <c r="H4" s="16"/>
      <c r="I4" s="16"/>
      <c r="J4" s="1" t="s">
        <v>16</v>
      </c>
      <c r="K4" s="1"/>
      <c r="L4" s="8"/>
    </row>
    <row r="5" spans="1:12" ht="18" x14ac:dyDescent="0.2">
      <c r="A5" s="37" t="s">
        <v>235</v>
      </c>
      <c r="B5" s="16"/>
      <c r="C5" s="16"/>
      <c r="D5" s="16"/>
      <c r="E5" s="16"/>
      <c r="F5" s="16"/>
      <c r="G5" s="16"/>
      <c r="H5" s="16"/>
      <c r="I5" s="16"/>
      <c r="J5" s="1"/>
      <c r="K5" s="1"/>
      <c r="L5" s="8"/>
    </row>
    <row r="6" spans="1:12" ht="79.5" thickBot="1" x14ac:dyDescent="0.3">
      <c r="A6" s="17" t="s">
        <v>231</v>
      </c>
      <c r="B6" s="10" t="s">
        <v>8</v>
      </c>
      <c r="C6" s="10" t="s">
        <v>9</v>
      </c>
      <c r="D6" s="10" t="s">
        <v>20</v>
      </c>
      <c r="E6" s="10" t="s">
        <v>0</v>
      </c>
      <c r="F6" s="10" t="s">
        <v>1</v>
      </c>
      <c r="G6" s="10" t="s">
        <v>2</v>
      </c>
      <c r="H6" s="10" t="s">
        <v>3</v>
      </c>
      <c r="I6" s="10" t="s">
        <v>10</v>
      </c>
      <c r="J6" s="17" t="s">
        <v>4</v>
      </c>
      <c r="K6" s="10" t="s">
        <v>15</v>
      </c>
      <c r="L6" s="10" t="s">
        <v>21</v>
      </c>
    </row>
    <row r="7" spans="1:12" x14ac:dyDescent="0.2">
      <c r="A7" t="s">
        <v>44</v>
      </c>
      <c r="B7" s="18" t="s">
        <v>45</v>
      </c>
      <c r="C7" s="18">
        <v>1</v>
      </c>
      <c r="D7" s="21" t="s">
        <v>46</v>
      </c>
      <c r="E7" s="18" t="s">
        <v>47</v>
      </c>
      <c r="F7" s="18" t="s">
        <v>48</v>
      </c>
      <c r="G7" s="18" t="s">
        <v>29</v>
      </c>
      <c r="H7" s="18" t="s">
        <v>30</v>
      </c>
      <c r="I7" s="18" t="s">
        <v>48</v>
      </c>
      <c r="J7" t="s">
        <v>49</v>
      </c>
      <c r="K7" s="20">
        <v>58116</v>
      </c>
      <c r="L7" s="20">
        <v>29826</v>
      </c>
    </row>
    <row r="8" spans="1:12" x14ac:dyDescent="0.2">
      <c r="A8" t="s">
        <v>44</v>
      </c>
      <c r="B8" s="18" t="s">
        <v>45</v>
      </c>
      <c r="C8" s="18">
        <v>1</v>
      </c>
      <c r="D8" s="21" t="s">
        <v>95</v>
      </c>
      <c r="E8" s="18" t="s">
        <v>47</v>
      </c>
      <c r="F8" s="18" t="s">
        <v>96</v>
      </c>
      <c r="G8" s="18" t="s">
        <v>29</v>
      </c>
      <c r="H8" s="18" t="s">
        <v>30</v>
      </c>
      <c r="I8" s="18" t="s">
        <v>96</v>
      </c>
      <c r="J8" t="s">
        <v>97</v>
      </c>
      <c r="K8" s="20">
        <v>355020</v>
      </c>
      <c r="L8" s="20">
        <v>38653</v>
      </c>
    </row>
    <row r="9" spans="1:12" x14ac:dyDescent="0.2">
      <c r="A9" t="s">
        <v>129</v>
      </c>
      <c r="B9" s="18" t="s">
        <v>130</v>
      </c>
      <c r="C9" s="18">
        <v>10</v>
      </c>
      <c r="D9" s="21" t="s">
        <v>139</v>
      </c>
      <c r="E9" s="18" t="s">
        <v>140</v>
      </c>
      <c r="F9" s="18" t="s">
        <v>141</v>
      </c>
      <c r="G9" s="18" t="s">
        <v>29</v>
      </c>
      <c r="H9" s="18" t="s">
        <v>30</v>
      </c>
      <c r="I9" s="18" t="s">
        <v>141</v>
      </c>
      <c r="J9" t="s">
        <v>142</v>
      </c>
      <c r="K9" s="20">
        <v>166182</v>
      </c>
      <c r="L9" s="20">
        <v>1</v>
      </c>
    </row>
    <row r="10" spans="1:12" x14ac:dyDescent="0.2">
      <c r="A10" t="s">
        <v>129</v>
      </c>
      <c r="B10" s="18" t="s">
        <v>130</v>
      </c>
      <c r="C10" s="18">
        <v>10</v>
      </c>
      <c r="D10" s="21" t="s">
        <v>199</v>
      </c>
      <c r="E10" s="18" t="s">
        <v>140</v>
      </c>
      <c r="F10" s="18" t="s">
        <v>200</v>
      </c>
      <c r="G10" s="18" t="s">
        <v>201</v>
      </c>
      <c r="H10" s="18" t="s">
        <v>202</v>
      </c>
      <c r="I10" s="18" t="s">
        <v>203</v>
      </c>
      <c r="J10" t="s">
        <v>204</v>
      </c>
      <c r="K10" s="20">
        <v>10000</v>
      </c>
      <c r="L10" s="20">
        <v>2500</v>
      </c>
    </row>
    <row r="11" spans="1:12" x14ac:dyDescent="0.2">
      <c r="A11" t="s">
        <v>71</v>
      </c>
      <c r="B11" s="18" t="s">
        <v>72</v>
      </c>
      <c r="C11" s="18">
        <v>2</v>
      </c>
      <c r="D11" s="21" t="s">
        <v>86</v>
      </c>
      <c r="E11" s="18" t="s">
        <v>74</v>
      </c>
      <c r="F11" s="18" t="s">
        <v>87</v>
      </c>
      <c r="G11" s="18" t="s">
        <v>29</v>
      </c>
      <c r="H11" s="18" t="s">
        <v>30</v>
      </c>
      <c r="I11" s="18" t="s">
        <v>87</v>
      </c>
      <c r="J11" t="s">
        <v>88</v>
      </c>
      <c r="K11" s="20">
        <v>23551</v>
      </c>
      <c r="L11" s="20">
        <v>9987</v>
      </c>
    </row>
    <row r="12" spans="1:12" x14ac:dyDescent="0.2">
      <c r="A12" t="s">
        <v>71</v>
      </c>
      <c r="B12" s="18" t="s">
        <v>72</v>
      </c>
      <c r="C12" s="18">
        <v>2</v>
      </c>
      <c r="D12" s="21" t="s">
        <v>131</v>
      </c>
      <c r="E12" s="18" t="s">
        <v>74</v>
      </c>
      <c r="F12" s="18" t="s">
        <v>132</v>
      </c>
      <c r="G12" s="18" t="s">
        <v>29</v>
      </c>
      <c r="H12" s="18" t="s">
        <v>30</v>
      </c>
      <c r="I12" s="18" t="s">
        <v>132</v>
      </c>
      <c r="J12" t="s">
        <v>133</v>
      </c>
      <c r="K12" s="20">
        <v>107091</v>
      </c>
      <c r="L12" s="20">
        <v>7695</v>
      </c>
    </row>
    <row r="13" spans="1:12" x14ac:dyDescent="0.2">
      <c r="A13" t="s">
        <v>71</v>
      </c>
      <c r="B13" s="18" t="s">
        <v>72</v>
      </c>
      <c r="C13" s="18">
        <v>2</v>
      </c>
      <c r="D13" s="21" t="s">
        <v>73</v>
      </c>
      <c r="E13" s="18" t="s">
        <v>74</v>
      </c>
      <c r="F13" s="18" t="s">
        <v>75</v>
      </c>
      <c r="G13" s="18" t="s">
        <v>29</v>
      </c>
      <c r="H13" s="18" t="s">
        <v>30</v>
      </c>
      <c r="I13" s="18" t="s">
        <v>75</v>
      </c>
      <c r="J13" t="s">
        <v>76</v>
      </c>
      <c r="K13" s="20">
        <v>21781</v>
      </c>
      <c r="L13" s="20">
        <v>4638</v>
      </c>
    </row>
    <row r="14" spans="1:12" x14ac:dyDescent="0.2">
      <c r="A14" t="s">
        <v>225</v>
      </c>
      <c r="B14" s="18" t="s">
        <v>226</v>
      </c>
      <c r="C14" s="18">
        <v>1</v>
      </c>
      <c r="D14" s="21" t="s">
        <v>168</v>
      </c>
      <c r="E14" s="18" t="s">
        <v>169</v>
      </c>
      <c r="F14" s="18" t="s">
        <v>170</v>
      </c>
      <c r="G14" s="18" t="s">
        <v>29</v>
      </c>
      <c r="H14" s="18" t="s">
        <v>30</v>
      </c>
      <c r="I14" s="18" t="s">
        <v>170</v>
      </c>
      <c r="J14" t="s">
        <v>171</v>
      </c>
      <c r="K14" s="20">
        <v>10000</v>
      </c>
      <c r="L14" s="20">
        <v>5000</v>
      </c>
    </row>
    <row r="15" spans="1:12" x14ac:dyDescent="0.2">
      <c r="A15" t="s">
        <v>104</v>
      </c>
      <c r="B15" s="18" t="s">
        <v>105</v>
      </c>
      <c r="C15" s="18">
        <v>1</v>
      </c>
      <c r="D15" s="21" t="s">
        <v>122</v>
      </c>
      <c r="E15" s="18" t="s">
        <v>123</v>
      </c>
      <c r="F15" s="18" t="s">
        <v>124</v>
      </c>
      <c r="G15" s="18" t="s">
        <v>29</v>
      </c>
      <c r="H15" s="18" t="s">
        <v>30</v>
      </c>
      <c r="I15" s="18" t="s">
        <v>124</v>
      </c>
      <c r="J15" t="s">
        <v>125</v>
      </c>
      <c r="K15" s="20">
        <v>28715</v>
      </c>
      <c r="L15" s="20">
        <v>17498</v>
      </c>
    </row>
    <row r="16" spans="1:12" x14ac:dyDescent="0.2">
      <c r="A16" t="s">
        <v>104</v>
      </c>
      <c r="B16" s="18" t="s">
        <v>105</v>
      </c>
      <c r="C16" s="18">
        <v>1</v>
      </c>
      <c r="D16" s="21" t="s">
        <v>172</v>
      </c>
      <c r="E16" s="18" t="s">
        <v>123</v>
      </c>
      <c r="F16" s="18" t="s">
        <v>173</v>
      </c>
      <c r="G16" s="18" t="s">
        <v>29</v>
      </c>
      <c r="H16" s="18" t="s">
        <v>30</v>
      </c>
      <c r="I16" s="18" t="s">
        <v>173</v>
      </c>
      <c r="J16" t="s">
        <v>174</v>
      </c>
      <c r="K16" s="20">
        <v>131881</v>
      </c>
      <c r="L16" s="20">
        <v>12067</v>
      </c>
    </row>
    <row r="17" spans="1:12" x14ac:dyDescent="0.2">
      <c r="A17" t="s">
        <v>104</v>
      </c>
      <c r="B17" s="18" t="s">
        <v>105</v>
      </c>
      <c r="C17" s="18">
        <v>1</v>
      </c>
      <c r="D17" s="21" t="s">
        <v>161</v>
      </c>
      <c r="E17" s="18" t="s">
        <v>123</v>
      </c>
      <c r="F17" s="18" t="s">
        <v>162</v>
      </c>
      <c r="G17" s="18" t="s">
        <v>29</v>
      </c>
      <c r="H17" s="18" t="s">
        <v>30</v>
      </c>
      <c r="I17" s="18" t="s">
        <v>162</v>
      </c>
      <c r="J17" t="s">
        <v>163</v>
      </c>
      <c r="K17" s="20">
        <v>73947</v>
      </c>
      <c r="L17" s="20">
        <v>19980</v>
      </c>
    </row>
    <row r="18" spans="1:12" x14ac:dyDescent="0.2">
      <c r="A18" t="s">
        <v>104</v>
      </c>
      <c r="B18" s="18" t="s">
        <v>105</v>
      </c>
      <c r="C18" s="18">
        <v>1</v>
      </c>
      <c r="D18" s="21" t="s">
        <v>193</v>
      </c>
      <c r="E18" s="18" t="s">
        <v>123</v>
      </c>
      <c r="F18" s="18" t="s">
        <v>194</v>
      </c>
      <c r="G18" s="18" t="s">
        <v>195</v>
      </c>
      <c r="H18" s="18" t="s">
        <v>196</v>
      </c>
      <c r="I18" s="18" t="s">
        <v>197</v>
      </c>
      <c r="J18" t="s">
        <v>198</v>
      </c>
      <c r="K18" s="20">
        <v>10000</v>
      </c>
      <c r="L18" s="20">
        <v>2500</v>
      </c>
    </row>
    <row r="19" spans="1:12" x14ac:dyDescent="0.2">
      <c r="A19" t="s">
        <v>104</v>
      </c>
      <c r="B19" s="18" t="s">
        <v>105</v>
      </c>
      <c r="C19" s="18">
        <v>1</v>
      </c>
      <c r="D19" s="21" t="s">
        <v>205</v>
      </c>
      <c r="E19" s="18" t="s">
        <v>123</v>
      </c>
      <c r="F19" s="18" t="s">
        <v>194</v>
      </c>
      <c r="G19" s="18" t="s">
        <v>206</v>
      </c>
      <c r="H19" s="18" t="s">
        <v>207</v>
      </c>
      <c r="I19" s="18" t="s">
        <v>208</v>
      </c>
      <c r="J19" t="s">
        <v>209</v>
      </c>
      <c r="K19" s="20">
        <v>10000</v>
      </c>
      <c r="L19" s="20">
        <v>2500</v>
      </c>
    </row>
    <row r="20" spans="1:12" x14ac:dyDescent="0.2">
      <c r="A20" t="s">
        <v>223</v>
      </c>
      <c r="B20" s="18" t="s">
        <v>224</v>
      </c>
      <c r="C20" s="18">
        <v>53</v>
      </c>
      <c r="D20" s="21" t="s">
        <v>164</v>
      </c>
      <c r="E20" s="18" t="s">
        <v>165</v>
      </c>
      <c r="F20" s="18" t="s">
        <v>166</v>
      </c>
      <c r="G20" s="18" t="s">
        <v>29</v>
      </c>
      <c r="H20" s="18" t="s">
        <v>30</v>
      </c>
      <c r="I20" s="18" t="s">
        <v>166</v>
      </c>
      <c r="J20" t="s">
        <v>167</v>
      </c>
      <c r="K20" s="20">
        <v>11064</v>
      </c>
      <c r="L20" s="20">
        <v>5201</v>
      </c>
    </row>
    <row r="21" spans="1:12" x14ac:dyDescent="0.2">
      <c r="A21" t="s">
        <v>24</v>
      </c>
      <c r="B21" s="18" t="s">
        <v>25</v>
      </c>
      <c r="C21" s="18">
        <v>1</v>
      </c>
      <c r="D21" s="21" t="s">
        <v>26</v>
      </c>
      <c r="E21" s="18" t="s">
        <v>27</v>
      </c>
      <c r="F21" s="18" t="s">
        <v>28</v>
      </c>
      <c r="G21" s="18" t="s">
        <v>29</v>
      </c>
      <c r="H21" s="18" t="s">
        <v>30</v>
      </c>
      <c r="I21" s="18" t="s">
        <v>28</v>
      </c>
      <c r="J21" t="s">
        <v>31</v>
      </c>
      <c r="K21" s="20">
        <v>153369</v>
      </c>
      <c r="L21" s="20">
        <v>19801</v>
      </c>
    </row>
    <row r="22" spans="1:12" x14ac:dyDescent="0.2">
      <c r="A22" t="s">
        <v>24</v>
      </c>
      <c r="B22" s="18" t="s">
        <v>25</v>
      </c>
      <c r="C22" s="18">
        <v>1</v>
      </c>
      <c r="D22" s="21" t="s">
        <v>119</v>
      </c>
      <c r="E22" s="18" t="s">
        <v>27</v>
      </c>
      <c r="F22" s="18" t="s">
        <v>120</v>
      </c>
      <c r="G22" s="18" t="s">
        <v>29</v>
      </c>
      <c r="H22" s="18" t="s">
        <v>30</v>
      </c>
      <c r="I22" s="18" t="s">
        <v>120</v>
      </c>
      <c r="J22" t="s">
        <v>121</v>
      </c>
      <c r="K22" s="20">
        <v>275481</v>
      </c>
      <c r="L22" s="20">
        <v>865</v>
      </c>
    </row>
    <row r="23" spans="1:12" x14ac:dyDescent="0.2">
      <c r="A23" t="s">
        <v>24</v>
      </c>
      <c r="B23" s="18" t="s">
        <v>25</v>
      </c>
      <c r="C23" s="18">
        <v>1</v>
      </c>
      <c r="D23" s="21" t="s">
        <v>126</v>
      </c>
      <c r="E23" s="18" t="s">
        <v>27</v>
      </c>
      <c r="F23" s="18" t="s">
        <v>127</v>
      </c>
      <c r="G23" s="18" t="s">
        <v>29</v>
      </c>
      <c r="H23" s="18" t="s">
        <v>30</v>
      </c>
      <c r="I23" s="18" t="s">
        <v>127</v>
      </c>
      <c r="J23" t="s">
        <v>128</v>
      </c>
      <c r="K23" s="20">
        <v>10000</v>
      </c>
      <c r="L23" s="20">
        <v>3353</v>
      </c>
    </row>
    <row r="24" spans="1:12" x14ac:dyDescent="0.2">
      <c r="A24" t="s">
        <v>24</v>
      </c>
      <c r="B24" s="18" t="s">
        <v>25</v>
      </c>
      <c r="C24" s="18">
        <v>1</v>
      </c>
      <c r="D24" s="21" t="s">
        <v>68</v>
      </c>
      <c r="E24" s="18" t="s">
        <v>27</v>
      </c>
      <c r="F24" s="18" t="s">
        <v>69</v>
      </c>
      <c r="G24" s="18" t="s">
        <v>29</v>
      </c>
      <c r="H24" s="18" t="s">
        <v>30</v>
      </c>
      <c r="I24" s="18" t="s">
        <v>69</v>
      </c>
      <c r="J24" t="s">
        <v>70</v>
      </c>
      <c r="K24" s="20">
        <v>72633</v>
      </c>
      <c r="L24" s="20">
        <v>9000</v>
      </c>
    </row>
    <row r="25" spans="1:12" x14ac:dyDescent="0.2">
      <c r="A25" t="s">
        <v>134</v>
      </c>
      <c r="B25" s="18" t="s">
        <v>135</v>
      </c>
      <c r="C25" s="18">
        <v>2</v>
      </c>
      <c r="D25" s="21" t="s">
        <v>157</v>
      </c>
      <c r="E25" s="18" t="s">
        <v>158</v>
      </c>
      <c r="F25" s="18" t="s">
        <v>159</v>
      </c>
      <c r="G25" s="18" t="s">
        <v>29</v>
      </c>
      <c r="H25" s="18" t="s">
        <v>30</v>
      </c>
      <c r="I25" s="18" t="s">
        <v>159</v>
      </c>
      <c r="J25" t="s">
        <v>160</v>
      </c>
      <c r="K25" s="20">
        <v>282693</v>
      </c>
      <c r="L25" s="20">
        <v>77674</v>
      </c>
    </row>
    <row r="26" spans="1:12" x14ac:dyDescent="0.2">
      <c r="A26" t="s">
        <v>219</v>
      </c>
      <c r="B26" s="18" t="s">
        <v>220</v>
      </c>
      <c r="C26" s="18">
        <v>4</v>
      </c>
      <c r="D26" s="21" t="s">
        <v>149</v>
      </c>
      <c r="E26" s="18" t="s">
        <v>150</v>
      </c>
      <c r="F26" s="18" t="s">
        <v>151</v>
      </c>
      <c r="G26" s="18" t="s">
        <v>29</v>
      </c>
      <c r="H26" s="18" t="s">
        <v>30</v>
      </c>
      <c r="I26" s="18" t="s">
        <v>151</v>
      </c>
      <c r="J26" t="s">
        <v>152</v>
      </c>
      <c r="K26" s="20">
        <v>45084</v>
      </c>
      <c r="L26" s="20">
        <v>20980</v>
      </c>
    </row>
    <row r="27" spans="1:12" x14ac:dyDescent="0.2">
      <c r="A27" t="s">
        <v>38</v>
      </c>
      <c r="B27" s="18" t="s">
        <v>39</v>
      </c>
      <c r="C27" s="18">
        <v>11</v>
      </c>
      <c r="D27" s="21" t="s">
        <v>40</v>
      </c>
      <c r="E27" s="18" t="s">
        <v>41</v>
      </c>
      <c r="F27" s="18" t="s">
        <v>42</v>
      </c>
      <c r="G27" s="18" t="s">
        <v>29</v>
      </c>
      <c r="H27" s="18" t="s">
        <v>30</v>
      </c>
      <c r="I27" s="18" t="s">
        <v>42</v>
      </c>
      <c r="J27" t="s">
        <v>43</v>
      </c>
      <c r="K27" s="20">
        <v>143228</v>
      </c>
      <c r="L27" s="20">
        <v>331</v>
      </c>
    </row>
    <row r="28" spans="1:12" x14ac:dyDescent="0.2">
      <c r="A28" t="s">
        <v>38</v>
      </c>
      <c r="B28" s="18" t="s">
        <v>39</v>
      </c>
      <c r="C28" s="18">
        <v>11</v>
      </c>
      <c r="D28" s="21" t="s">
        <v>146</v>
      </c>
      <c r="E28" s="18" t="s">
        <v>41</v>
      </c>
      <c r="F28" s="18" t="s">
        <v>147</v>
      </c>
      <c r="G28" s="18" t="s">
        <v>29</v>
      </c>
      <c r="H28" s="18" t="s">
        <v>30</v>
      </c>
      <c r="I28" s="18" t="s">
        <v>147</v>
      </c>
      <c r="J28" t="s">
        <v>148</v>
      </c>
      <c r="K28" s="20">
        <v>764664</v>
      </c>
      <c r="L28" s="20">
        <v>59821</v>
      </c>
    </row>
    <row r="29" spans="1:12" x14ac:dyDescent="0.2">
      <c r="A29" t="s">
        <v>221</v>
      </c>
      <c r="B29" s="18" t="s">
        <v>222</v>
      </c>
      <c r="C29" s="18">
        <v>52</v>
      </c>
      <c r="D29" s="21" t="s">
        <v>153</v>
      </c>
      <c r="E29" s="18" t="s">
        <v>154</v>
      </c>
      <c r="F29" s="18" t="s">
        <v>155</v>
      </c>
      <c r="G29" s="18" t="s">
        <v>29</v>
      </c>
      <c r="H29" s="18" t="s">
        <v>30</v>
      </c>
      <c r="I29" s="18" t="s">
        <v>155</v>
      </c>
      <c r="J29" t="s">
        <v>156</v>
      </c>
      <c r="K29" s="20">
        <v>1258945</v>
      </c>
      <c r="L29" s="20">
        <v>141035</v>
      </c>
    </row>
    <row r="30" spans="1:12" x14ac:dyDescent="0.2">
      <c r="A30" t="s">
        <v>221</v>
      </c>
      <c r="B30" s="18" t="s">
        <v>222</v>
      </c>
      <c r="C30" s="18">
        <v>52</v>
      </c>
      <c r="D30" s="21" t="s">
        <v>178</v>
      </c>
      <c r="E30" s="18" t="s">
        <v>154</v>
      </c>
      <c r="F30" s="18" t="s">
        <v>179</v>
      </c>
      <c r="G30" s="18" t="s">
        <v>29</v>
      </c>
      <c r="H30" s="18" t="s">
        <v>30</v>
      </c>
      <c r="I30" s="18" t="s">
        <v>179</v>
      </c>
      <c r="J30" t="s">
        <v>180</v>
      </c>
      <c r="K30" s="20">
        <v>960525</v>
      </c>
      <c r="L30" s="20">
        <v>124860</v>
      </c>
    </row>
    <row r="31" spans="1:12" x14ac:dyDescent="0.2">
      <c r="A31" t="s">
        <v>221</v>
      </c>
      <c r="B31" s="18" t="s">
        <v>222</v>
      </c>
      <c r="C31" s="18">
        <v>52</v>
      </c>
      <c r="D31" s="21" t="s">
        <v>188</v>
      </c>
      <c r="E31" s="18" t="s">
        <v>154</v>
      </c>
      <c r="F31" s="18" t="s">
        <v>155</v>
      </c>
      <c r="G31" s="18" t="s">
        <v>189</v>
      </c>
      <c r="H31" s="18" t="s">
        <v>190</v>
      </c>
      <c r="I31" s="18" t="s">
        <v>191</v>
      </c>
      <c r="J31" t="s">
        <v>192</v>
      </c>
      <c r="K31" s="20">
        <v>10000</v>
      </c>
      <c r="L31" s="20">
        <v>2500</v>
      </c>
    </row>
    <row r="32" spans="1:12" x14ac:dyDescent="0.2">
      <c r="A32" t="s">
        <v>32</v>
      </c>
      <c r="B32" s="18" t="s">
        <v>33</v>
      </c>
      <c r="C32" s="18">
        <v>4</v>
      </c>
      <c r="D32" s="21" t="s">
        <v>34</v>
      </c>
      <c r="E32" s="18" t="s">
        <v>35</v>
      </c>
      <c r="F32" s="18" t="s">
        <v>36</v>
      </c>
      <c r="G32" s="18" t="s">
        <v>29</v>
      </c>
      <c r="H32" s="18" t="s">
        <v>30</v>
      </c>
      <c r="I32" s="18" t="s">
        <v>36</v>
      </c>
      <c r="J32" t="s">
        <v>37</v>
      </c>
      <c r="K32" s="20">
        <v>10000</v>
      </c>
      <c r="L32" s="20">
        <v>2272</v>
      </c>
    </row>
    <row r="33" spans="1:12" x14ac:dyDescent="0.2">
      <c r="A33" t="s">
        <v>227</v>
      </c>
      <c r="B33" s="18" t="s">
        <v>228</v>
      </c>
      <c r="C33" s="18">
        <v>1</v>
      </c>
      <c r="D33" s="21" t="s">
        <v>184</v>
      </c>
      <c r="E33" s="18" t="s">
        <v>185</v>
      </c>
      <c r="F33" s="18" t="s">
        <v>186</v>
      </c>
      <c r="G33" s="18" t="s">
        <v>29</v>
      </c>
      <c r="H33" s="18" t="s">
        <v>30</v>
      </c>
      <c r="I33" s="18" t="s">
        <v>186</v>
      </c>
      <c r="J33" t="s">
        <v>187</v>
      </c>
      <c r="K33" s="20">
        <v>23485</v>
      </c>
      <c r="L33" s="20">
        <v>6344</v>
      </c>
    </row>
    <row r="34" spans="1:12" x14ac:dyDescent="0.2">
      <c r="A34" t="s">
        <v>50</v>
      </c>
      <c r="B34" s="18" t="s">
        <v>51</v>
      </c>
      <c r="C34" s="18">
        <v>1</v>
      </c>
      <c r="D34" s="21" t="s">
        <v>52</v>
      </c>
      <c r="E34" s="18" t="s">
        <v>53</v>
      </c>
      <c r="F34" s="18" t="s">
        <v>54</v>
      </c>
      <c r="G34" s="18" t="s">
        <v>29</v>
      </c>
      <c r="H34" s="18" t="s">
        <v>30</v>
      </c>
      <c r="I34" s="18" t="s">
        <v>54</v>
      </c>
      <c r="J34" t="s">
        <v>55</v>
      </c>
      <c r="K34" s="20">
        <v>14656</v>
      </c>
      <c r="L34" s="20">
        <v>10992</v>
      </c>
    </row>
    <row r="35" spans="1:12" x14ac:dyDescent="0.2">
      <c r="A35" t="s">
        <v>89</v>
      </c>
      <c r="B35" s="18" t="s">
        <v>90</v>
      </c>
      <c r="C35" s="18">
        <v>3</v>
      </c>
      <c r="D35" s="21" t="s">
        <v>91</v>
      </c>
      <c r="E35" s="18" t="s">
        <v>92</v>
      </c>
      <c r="F35" s="18" t="s">
        <v>93</v>
      </c>
      <c r="G35" s="18" t="s">
        <v>29</v>
      </c>
      <c r="H35" s="18" t="s">
        <v>30</v>
      </c>
      <c r="I35" s="18" t="s">
        <v>93</v>
      </c>
      <c r="J35" t="s">
        <v>94</v>
      </c>
      <c r="K35" s="20">
        <v>118195</v>
      </c>
      <c r="L35" s="20">
        <v>57479</v>
      </c>
    </row>
    <row r="36" spans="1:12" x14ac:dyDescent="0.2">
      <c r="A36" t="s">
        <v>89</v>
      </c>
      <c r="B36" s="18" t="s">
        <v>90</v>
      </c>
      <c r="C36" s="18">
        <v>3</v>
      </c>
      <c r="D36" s="21" t="s">
        <v>110</v>
      </c>
      <c r="E36" s="18" t="s">
        <v>92</v>
      </c>
      <c r="F36" s="18" t="s">
        <v>111</v>
      </c>
      <c r="G36" s="18" t="s">
        <v>29</v>
      </c>
      <c r="H36" s="18" t="s">
        <v>30</v>
      </c>
      <c r="I36" s="18" t="s">
        <v>111</v>
      </c>
      <c r="J36" t="s">
        <v>112</v>
      </c>
      <c r="K36" s="20">
        <v>10000</v>
      </c>
      <c r="L36" s="20">
        <v>5000</v>
      </c>
    </row>
    <row r="37" spans="1:12" x14ac:dyDescent="0.2">
      <c r="A37" t="s">
        <v>77</v>
      </c>
      <c r="B37" s="18" t="s">
        <v>78</v>
      </c>
      <c r="C37" s="18">
        <v>1</v>
      </c>
      <c r="D37" s="21" t="s">
        <v>79</v>
      </c>
      <c r="E37" s="18" t="s">
        <v>80</v>
      </c>
      <c r="F37" s="18" t="s">
        <v>81</v>
      </c>
      <c r="G37" s="18" t="s">
        <v>29</v>
      </c>
      <c r="H37" s="18" t="s">
        <v>30</v>
      </c>
      <c r="I37" s="18" t="s">
        <v>81</v>
      </c>
      <c r="J37" t="s">
        <v>82</v>
      </c>
      <c r="K37" s="20">
        <v>82319</v>
      </c>
      <c r="L37" s="20">
        <v>54510</v>
      </c>
    </row>
    <row r="38" spans="1:12" x14ac:dyDescent="0.2">
      <c r="A38" t="s">
        <v>77</v>
      </c>
      <c r="B38" s="18" t="s">
        <v>78</v>
      </c>
      <c r="C38" s="18">
        <v>1</v>
      </c>
      <c r="D38" s="21" t="s">
        <v>181</v>
      </c>
      <c r="E38" s="18" t="s">
        <v>80</v>
      </c>
      <c r="F38" s="18" t="s">
        <v>182</v>
      </c>
      <c r="G38" s="18" t="s">
        <v>29</v>
      </c>
      <c r="H38" s="18" t="s">
        <v>30</v>
      </c>
      <c r="I38" s="18" t="s">
        <v>182</v>
      </c>
      <c r="J38" t="s">
        <v>183</v>
      </c>
      <c r="K38" s="20">
        <v>10000</v>
      </c>
      <c r="L38" s="20">
        <v>5000</v>
      </c>
    </row>
    <row r="39" spans="1:12" x14ac:dyDescent="0.2">
      <c r="A39" t="s">
        <v>229</v>
      </c>
      <c r="B39" s="18" t="s">
        <v>230</v>
      </c>
      <c r="C39" s="18">
        <v>6</v>
      </c>
      <c r="D39" s="21" t="s">
        <v>210</v>
      </c>
      <c r="E39" s="18" t="s">
        <v>211</v>
      </c>
      <c r="F39" s="18" t="s">
        <v>212</v>
      </c>
      <c r="G39" s="18" t="s">
        <v>213</v>
      </c>
      <c r="H39" s="18" t="s">
        <v>214</v>
      </c>
      <c r="I39" s="18" t="s">
        <v>215</v>
      </c>
      <c r="J39" t="s">
        <v>216</v>
      </c>
      <c r="K39" s="20">
        <v>10000</v>
      </c>
      <c r="L39" s="20">
        <v>5000</v>
      </c>
    </row>
    <row r="40" spans="1:12" x14ac:dyDescent="0.2">
      <c r="A40" t="s">
        <v>98</v>
      </c>
      <c r="B40" s="18" t="s">
        <v>99</v>
      </c>
      <c r="C40" s="18">
        <v>35</v>
      </c>
      <c r="D40" s="21" t="s">
        <v>100</v>
      </c>
      <c r="E40" s="18" t="s">
        <v>101</v>
      </c>
      <c r="F40" s="18" t="s">
        <v>102</v>
      </c>
      <c r="G40" s="18" t="s">
        <v>29</v>
      </c>
      <c r="H40" s="18" t="s">
        <v>30</v>
      </c>
      <c r="I40" s="18" t="s">
        <v>102</v>
      </c>
      <c r="J40" t="s">
        <v>103</v>
      </c>
      <c r="K40" s="20">
        <v>10000</v>
      </c>
      <c r="L40" s="20">
        <v>528</v>
      </c>
    </row>
    <row r="41" spans="1:12" x14ac:dyDescent="0.2">
      <c r="A41" t="s">
        <v>113</v>
      </c>
      <c r="B41" s="18" t="s">
        <v>114</v>
      </c>
      <c r="C41" s="18">
        <v>22</v>
      </c>
      <c r="D41" s="21" t="s">
        <v>115</v>
      </c>
      <c r="E41" s="18" t="s">
        <v>116</v>
      </c>
      <c r="F41" s="18" t="s">
        <v>117</v>
      </c>
      <c r="G41" s="18" t="s">
        <v>29</v>
      </c>
      <c r="H41" s="18" t="s">
        <v>30</v>
      </c>
      <c r="I41" s="18" t="s">
        <v>117</v>
      </c>
      <c r="J41" t="s">
        <v>118</v>
      </c>
      <c r="K41" s="20">
        <v>10000</v>
      </c>
      <c r="L41" s="20">
        <v>3233</v>
      </c>
    </row>
    <row r="42" spans="1:12" x14ac:dyDescent="0.2">
      <c r="A42" t="s">
        <v>113</v>
      </c>
      <c r="B42" s="18" t="s">
        <v>114</v>
      </c>
      <c r="C42" s="18">
        <v>22</v>
      </c>
      <c r="D42" s="21" t="s">
        <v>175</v>
      </c>
      <c r="E42" s="18" t="s">
        <v>116</v>
      </c>
      <c r="F42" s="18" t="s">
        <v>176</v>
      </c>
      <c r="G42" s="18" t="s">
        <v>29</v>
      </c>
      <c r="H42" s="18" t="s">
        <v>30</v>
      </c>
      <c r="I42" s="18" t="s">
        <v>176</v>
      </c>
      <c r="J42" t="s">
        <v>177</v>
      </c>
      <c r="K42" s="20">
        <v>10000</v>
      </c>
      <c r="L42" s="20">
        <v>3867</v>
      </c>
    </row>
    <row r="43" spans="1:12" x14ac:dyDescent="0.2">
      <c r="A43" t="s">
        <v>62</v>
      </c>
      <c r="B43" s="18" t="s">
        <v>63</v>
      </c>
      <c r="C43" s="18">
        <v>6</v>
      </c>
      <c r="D43" s="21" t="s">
        <v>64</v>
      </c>
      <c r="E43" s="18" t="s">
        <v>65</v>
      </c>
      <c r="F43" s="18" t="s">
        <v>66</v>
      </c>
      <c r="G43" s="18" t="s">
        <v>29</v>
      </c>
      <c r="H43" s="18" t="s">
        <v>30</v>
      </c>
      <c r="I43" s="18" t="s">
        <v>66</v>
      </c>
      <c r="J43" t="s">
        <v>67</v>
      </c>
      <c r="K43" s="20">
        <v>10000</v>
      </c>
      <c r="L43" s="20">
        <v>4095</v>
      </c>
    </row>
    <row r="44" spans="1:12" x14ac:dyDescent="0.2">
      <c r="A44" t="s">
        <v>62</v>
      </c>
      <c r="B44" s="18" t="s">
        <v>63</v>
      </c>
      <c r="C44" s="18">
        <v>6</v>
      </c>
      <c r="D44" s="21" t="s">
        <v>143</v>
      </c>
      <c r="E44" s="18" t="s">
        <v>65</v>
      </c>
      <c r="F44" s="18" t="s">
        <v>144</v>
      </c>
      <c r="G44" s="18" t="s">
        <v>29</v>
      </c>
      <c r="H44" s="18" t="s">
        <v>30</v>
      </c>
      <c r="I44" s="18" t="s">
        <v>144</v>
      </c>
      <c r="J44" t="s">
        <v>145</v>
      </c>
      <c r="K44" s="20">
        <v>23962</v>
      </c>
      <c r="L44" s="20">
        <v>9545</v>
      </c>
    </row>
    <row r="45" spans="1:12" x14ac:dyDescent="0.2">
      <c r="A45" t="s">
        <v>62</v>
      </c>
      <c r="B45" s="18" t="s">
        <v>63</v>
      </c>
      <c r="C45" s="18">
        <v>6</v>
      </c>
      <c r="D45" s="21" t="s">
        <v>83</v>
      </c>
      <c r="E45" s="18" t="s">
        <v>65</v>
      </c>
      <c r="F45" s="18" t="s">
        <v>84</v>
      </c>
      <c r="G45" s="18" t="s">
        <v>29</v>
      </c>
      <c r="H45" s="18" t="s">
        <v>30</v>
      </c>
      <c r="I45" s="18" t="s">
        <v>84</v>
      </c>
      <c r="J45" t="s">
        <v>85</v>
      </c>
      <c r="K45" s="20">
        <v>86252</v>
      </c>
      <c r="L45" s="20">
        <v>10746</v>
      </c>
    </row>
    <row r="46" spans="1:12" x14ac:dyDescent="0.2">
      <c r="A46" t="s">
        <v>56</v>
      </c>
      <c r="B46" s="18" t="s">
        <v>57</v>
      </c>
      <c r="C46" s="18">
        <v>29</v>
      </c>
      <c r="D46" s="21" t="s">
        <v>58</v>
      </c>
      <c r="E46" s="18" t="s">
        <v>59</v>
      </c>
      <c r="F46" s="18" t="s">
        <v>60</v>
      </c>
      <c r="G46" s="18" t="s">
        <v>29</v>
      </c>
      <c r="H46" s="18" t="s">
        <v>30</v>
      </c>
      <c r="I46" s="18" t="s">
        <v>60</v>
      </c>
      <c r="J46" t="s">
        <v>61</v>
      </c>
      <c r="K46" s="20">
        <v>10000</v>
      </c>
      <c r="L46" s="20">
        <v>5000</v>
      </c>
    </row>
    <row r="47" spans="1:12" x14ac:dyDescent="0.2">
      <c r="A47" t="s">
        <v>217</v>
      </c>
      <c r="B47" s="18" t="s">
        <v>218</v>
      </c>
      <c r="C47" s="18">
        <v>58</v>
      </c>
      <c r="D47" s="21" t="s">
        <v>106</v>
      </c>
      <c r="E47" s="18" t="s">
        <v>107</v>
      </c>
      <c r="F47" s="18" t="s">
        <v>108</v>
      </c>
      <c r="G47" s="18" t="s">
        <v>29</v>
      </c>
      <c r="H47" s="18" t="s">
        <v>30</v>
      </c>
      <c r="I47" s="18" t="s">
        <v>108</v>
      </c>
      <c r="J47" t="s">
        <v>109</v>
      </c>
      <c r="K47" s="20">
        <v>107716</v>
      </c>
      <c r="L47" s="20">
        <v>5202</v>
      </c>
    </row>
    <row r="48" spans="1:12" x14ac:dyDescent="0.2">
      <c r="A48" t="s">
        <v>217</v>
      </c>
      <c r="B48" s="18" t="s">
        <v>218</v>
      </c>
      <c r="C48" s="18">
        <v>58</v>
      </c>
      <c r="D48" s="21" t="s">
        <v>136</v>
      </c>
      <c r="E48" s="18" t="s">
        <v>107</v>
      </c>
      <c r="F48" s="18" t="s">
        <v>137</v>
      </c>
      <c r="G48" s="18" t="s">
        <v>29</v>
      </c>
      <c r="H48" s="18" t="s">
        <v>30</v>
      </c>
      <c r="I48" s="18" t="s">
        <v>137</v>
      </c>
      <c r="J48" t="s">
        <v>138</v>
      </c>
      <c r="K48" s="20">
        <v>211294</v>
      </c>
      <c r="L48" s="20">
        <v>33875</v>
      </c>
    </row>
    <row r="49" spans="1:12" ht="15.75" x14ac:dyDescent="0.25">
      <c r="A49" s="34" t="s">
        <v>5</v>
      </c>
      <c r="B49" s="34"/>
      <c r="C49" s="34"/>
      <c r="D49" s="34"/>
      <c r="E49" s="35"/>
      <c r="F49" s="27"/>
      <c r="G49" s="27" t="s">
        <v>16</v>
      </c>
      <c r="H49" s="27"/>
      <c r="I49" s="34"/>
      <c r="J49" s="36"/>
      <c r="K49" s="28">
        <f>SUBTOTAL(109,Table1[
2018-19
Final
Allocation
Amount])</f>
        <v>5751849</v>
      </c>
      <c r="L49" s="28">
        <f>SUBTOTAL(109,Table1[12th
Apportionment])</f>
        <v>840954</v>
      </c>
    </row>
    <row r="50" spans="1:12" x14ac:dyDescent="0.2">
      <c r="A50" s="3" t="s">
        <v>6</v>
      </c>
      <c r="I50" s="4"/>
      <c r="K50" s="11"/>
    </row>
    <row r="51" spans="1:12" x14ac:dyDescent="0.2">
      <c r="A51" s="3" t="s">
        <v>7</v>
      </c>
      <c r="I51" s="4"/>
      <c r="K51" s="11" t="s">
        <v>16</v>
      </c>
    </row>
    <row r="52" spans="1:12" x14ac:dyDescent="0.2">
      <c r="A52" s="12" t="s">
        <v>23</v>
      </c>
      <c r="I52" s="4"/>
      <c r="K52" s="11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zoomScaleNormal="100" workbookViewId="0"/>
  </sheetViews>
  <sheetFormatPr defaultColWidth="8.88671875" defaultRowHeight="15" x14ac:dyDescent="0.2"/>
  <cols>
    <col min="1" max="1" width="12.6640625" style="4" customWidth="1"/>
    <col min="2" max="2" width="13.21875" style="4" bestFit="1" customWidth="1"/>
    <col min="3" max="3" width="18.33203125" style="5" bestFit="1" customWidth="1"/>
    <col min="4" max="4" width="8.77734375" style="7" bestFit="1" customWidth="1"/>
    <col min="5" max="16384" width="8.88671875" style="3"/>
  </cols>
  <sheetData>
    <row r="1" spans="1:7" ht="20.25" x14ac:dyDescent="0.3">
      <c r="A1" s="24" t="s">
        <v>234</v>
      </c>
      <c r="B1" s="1"/>
      <c r="C1" s="22"/>
      <c r="D1" s="14"/>
    </row>
    <row r="2" spans="1:7" ht="18" x14ac:dyDescent="0.25">
      <c r="A2" s="38" t="s">
        <v>11</v>
      </c>
      <c r="B2" s="1"/>
      <c r="C2" s="22"/>
      <c r="D2" s="2"/>
    </row>
    <row r="3" spans="1:7" ht="18" x14ac:dyDescent="0.25">
      <c r="A3" s="39" t="s">
        <v>12</v>
      </c>
      <c r="B3" s="1"/>
      <c r="C3" s="22"/>
      <c r="D3" s="2"/>
    </row>
    <row r="4" spans="1:7" ht="18" x14ac:dyDescent="0.25">
      <c r="A4" s="33" t="s">
        <v>13</v>
      </c>
      <c r="B4" s="1"/>
      <c r="C4" s="22"/>
      <c r="D4" s="2"/>
    </row>
    <row r="5" spans="1:7" ht="38.25" customHeight="1" thickBot="1" x14ac:dyDescent="0.3">
      <c r="A5" s="6" t="s">
        <v>17</v>
      </c>
      <c r="B5" s="6" t="s">
        <v>18</v>
      </c>
      <c r="C5" s="6" t="s">
        <v>14</v>
      </c>
      <c r="D5" s="6" t="s">
        <v>19</v>
      </c>
      <c r="E5" s="23" t="s">
        <v>233</v>
      </c>
    </row>
    <row r="6" spans="1:7" x14ac:dyDescent="0.2">
      <c r="A6" s="18" t="s">
        <v>47</v>
      </c>
      <c r="B6" s="13" t="s">
        <v>44</v>
      </c>
      <c r="C6" s="18" t="s">
        <v>232</v>
      </c>
      <c r="D6">
        <v>68479</v>
      </c>
      <c r="E6" s="3">
        <v>254348</v>
      </c>
    </row>
    <row r="7" spans="1:7" x14ac:dyDescent="0.2">
      <c r="A7" s="18" t="s">
        <v>140</v>
      </c>
      <c r="B7" s="13" t="s">
        <v>129</v>
      </c>
      <c r="C7" s="18" t="s">
        <v>232</v>
      </c>
      <c r="D7">
        <v>2501</v>
      </c>
      <c r="E7" s="3">
        <v>254349</v>
      </c>
    </row>
    <row r="8" spans="1:7" x14ac:dyDescent="0.2">
      <c r="A8" s="18" t="s">
        <v>74</v>
      </c>
      <c r="B8" s="13" t="s">
        <v>71</v>
      </c>
      <c r="C8" s="18" t="s">
        <v>232</v>
      </c>
      <c r="D8">
        <v>22320</v>
      </c>
      <c r="E8" s="3">
        <v>254350</v>
      </c>
    </row>
    <row r="9" spans="1:7" x14ac:dyDescent="0.2">
      <c r="A9" s="18" t="s">
        <v>169</v>
      </c>
      <c r="B9" s="13" t="s">
        <v>225</v>
      </c>
      <c r="C9" s="18" t="s">
        <v>232</v>
      </c>
      <c r="D9">
        <v>5000</v>
      </c>
      <c r="E9" s="3">
        <v>254351</v>
      </c>
    </row>
    <row r="10" spans="1:7" x14ac:dyDescent="0.2">
      <c r="A10" s="18" t="s">
        <v>123</v>
      </c>
      <c r="B10" s="13" t="s">
        <v>104</v>
      </c>
      <c r="C10" s="18" t="s">
        <v>232</v>
      </c>
      <c r="D10">
        <v>54545</v>
      </c>
      <c r="E10" s="3">
        <v>254352</v>
      </c>
    </row>
    <row r="11" spans="1:7" x14ac:dyDescent="0.2">
      <c r="A11" s="18" t="s">
        <v>165</v>
      </c>
      <c r="B11" s="13" t="s">
        <v>223</v>
      </c>
      <c r="C11" s="18" t="s">
        <v>232</v>
      </c>
      <c r="D11">
        <v>5201</v>
      </c>
      <c r="E11" s="3">
        <v>254353</v>
      </c>
    </row>
    <row r="12" spans="1:7" x14ac:dyDescent="0.2">
      <c r="A12" s="18" t="s">
        <v>27</v>
      </c>
      <c r="B12" s="13" t="s">
        <v>24</v>
      </c>
      <c r="C12" s="18" t="s">
        <v>232</v>
      </c>
      <c r="D12">
        <v>33019</v>
      </c>
      <c r="E12" s="3">
        <v>254354</v>
      </c>
    </row>
    <row r="13" spans="1:7" x14ac:dyDescent="0.2">
      <c r="A13" s="18" t="s">
        <v>158</v>
      </c>
      <c r="B13" s="13" t="s">
        <v>134</v>
      </c>
      <c r="C13" s="18" t="s">
        <v>232</v>
      </c>
      <c r="D13">
        <v>77674</v>
      </c>
      <c r="E13" s="3">
        <v>254355</v>
      </c>
      <c r="G13" s="15"/>
    </row>
    <row r="14" spans="1:7" x14ac:dyDescent="0.2">
      <c r="A14" s="18" t="s">
        <v>150</v>
      </c>
      <c r="B14" s="13" t="s">
        <v>219</v>
      </c>
      <c r="C14" s="18" t="s">
        <v>232</v>
      </c>
      <c r="D14">
        <v>20980</v>
      </c>
      <c r="E14" s="3">
        <v>254356</v>
      </c>
    </row>
    <row r="15" spans="1:7" x14ac:dyDescent="0.2">
      <c r="A15" s="18" t="s">
        <v>41</v>
      </c>
      <c r="B15" s="13" t="s">
        <v>38</v>
      </c>
      <c r="C15" s="18" t="s">
        <v>232</v>
      </c>
      <c r="D15">
        <v>60152</v>
      </c>
      <c r="E15" s="3">
        <v>254357</v>
      </c>
    </row>
    <row r="16" spans="1:7" x14ac:dyDescent="0.2">
      <c r="A16" s="18" t="s">
        <v>154</v>
      </c>
      <c r="B16" s="13" t="s">
        <v>221</v>
      </c>
      <c r="C16" s="18" t="s">
        <v>232</v>
      </c>
      <c r="D16">
        <v>268395</v>
      </c>
      <c r="E16" s="3">
        <v>254358</v>
      </c>
    </row>
    <row r="17" spans="1:5" x14ac:dyDescent="0.2">
      <c r="A17" s="18" t="s">
        <v>35</v>
      </c>
      <c r="B17" s="13" t="s">
        <v>32</v>
      </c>
      <c r="C17" s="18" t="s">
        <v>232</v>
      </c>
      <c r="D17">
        <v>2272</v>
      </c>
      <c r="E17" s="3">
        <v>254359</v>
      </c>
    </row>
    <row r="18" spans="1:5" x14ac:dyDescent="0.2">
      <c r="A18" s="18" t="s">
        <v>185</v>
      </c>
      <c r="B18" s="13" t="s">
        <v>227</v>
      </c>
      <c r="C18" s="18" t="s">
        <v>232</v>
      </c>
      <c r="D18">
        <v>6344</v>
      </c>
      <c r="E18" s="3">
        <v>254360</v>
      </c>
    </row>
    <row r="19" spans="1:5" x14ac:dyDescent="0.2">
      <c r="A19" s="18" t="s">
        <v>53</v>
      </c>
      <c r="B19" s="13" t="s">
        <v>50</v>
      </c>
      <c r="C19" s="18" t="s">
        <v>232</v>
      </c>
      <c r="D19">
        <v>10992</v>
      </c>
      <c r="E19" s="3">
        <v>254361</v>
      </c>
    </row>
    <row r="20" spans="1:5" x14ac:dyDescent="0.2">
      <c r="A20" s="18" t="s">
        <v>92</v>
      </c>
      <c r="B20" s="13" t="s">
        <v>89</v>
      </c>
      <c r="C20" s="18" t="s">
        <v>232</v>
      </c>
      <c r="D20">
        <v>62479</v>
      </c>
      <c r="E20" s="3">
        <v>254362</v>
      </c>
    </row>
    <row r="21" spans="1:5" x14ac:dyDescent="0.2">
      <c r="A21" s="18" t="s">
        <v>80</v>
      </c>
      <c r="B21" s="13" t="s">
        <v>77</v>
      </c>
      <c r="C21" s="18" t="s">
        <v>232</v>
      </c>
      <c r="D21">
        <v>59510</v>
      </c>
      <c r="E21" s="3">
        <v>254363</v>
      </c>
    </row>
    <row r="22" spans="1:5" x14ac:dyDescent="0.2">
      <c r="A22" s="18" t="s">
        <v>211</v>
      </c>
      <c r="B22" s="13" t="s">
        <v>229</v>
      </c>
      <c r="C22" s="18" t="s">
        <v>232</v>
      </c>
      <c r="D22">
        <v>5000</v>
      </c>
      <c r="E22" s="3">
        <v>254364</v>
      </c>
    </row>
    <row r="23" spans="1:5" x14ac:dyDescent="0.2">
      <c r="A23" s="18" t="s">
        <v>101</v>
      </c>
      <c r="B23" s="13" t="s">
        <v>98</v>
      </c>
      <c r="C23" s="18" t="s">
        <v>232</v>
      </c>
      <c r="D23">
        <v>528</v>
      </c>
      <c r="E23" s="3">
        <v>254365</v>
      </c>
    </row>
    <row r="24" spans="1:5" x14ac:dyDescent="0.2">
      <c r="A24" s="18" t="s">
        <v>116</v>
      </c>
      <c r="B24" s="13" t="s">
        <v>113</v>
      </c>
      <c r="C24" s="18" t="s">
        <v>232</v>
      </c>
      <c r="D24">
        <v>7100</v>
      </c>
      <c r="E24" s="3">
        <v>254366</v>
      </c>
    </row>
    <row r="25" spans="1:5" x14ac:dyDescent="0.2">
      <c r="A25" s="18" t="s">
        <v>65</v>
      </c>
      <c r="B25" s="13" t="s">
        <v>62</v>
      </c>
      <c r="C25" s="18" t="s">
        <v>232</v>
      </c>
      <c r="D25">
        <v>24386</v>
      </c>
      <c r="E25" s="3">
        <v>254367</v>
      </c>
    </row>
    <row r="26" spans="1:5" x14ac:dyDescent="0.2">
      <c r="A26" s="18" t="s">
        <v>59</v>
      </c>
      <c r="B26" s="13" t="s">
        <v>56</v>
      </c>
      <c r="C26" s="18" t="s">
        <v>232</v>
      </c>
      <c r="D26">
        <v>5000</v>
      </c>
      <c r="E26" s="3">
        <v>254368</v>
      </c>
    </row>
    <row r="27" spans="1:5" x14ac:dyDescent="0.2">
      <c r="A27" s="18" t="s">
        <v>107</v>
      </c>
      <c r="B27" s="13" t="s">
        <v>217</v>
      </c>
      <c r="C27" s="18" t="s">
        <v>232</v>
      </c>
      <c r="D27">
        <v>39077</v>
      </c>
      <c r="E27" s="3">
        <v>254369</v>
      </c>
    </row>
    <row r="28" spans="1:5" ht="15.75" x14ac:dyDescent="0.25">
      <c r="A28" s="29" t="s">
        <v>5</v>
      </c>
      <c r="B28" s="30"/>
      <c r="C28" s="27"/>
      <c r="D28" s="28">
        <f>SUBTOTAL(109,Table14[County 
Total])</f>
        <v>840954</v>
      </c>
      <c r="E28" s="30"/>
    </row>
    <row r="29" spans="1:5" x14ac:dyDescent="0.2">
      <c r="A29" s="13" t="s">
        <v>6</v>
      </c>
      <c r="D29" s="9"/>
    </row>
    <row r="30" spans="1:5" x14ac:dyDescent="0.2">
      <c r="A30" s="13" t="s">
        <v>7</v>
      </c>
      <c r="D30" s="9"/>
    </row>
    <row r="31" spans="1:5" ht="15.75" customHeight="1" x14ac:dyDescent="0.2">
      <c r="A31" s="25" t="s">
        <v>23</v>
      </c>
      <c r="D31" s="26"/>
    </row>
  </sheetData>
  <pageMargins left="1" right="1" top="0.75" bottom="0.75" header="0.3" footer="0.3"/>
  <pageSetup scale="69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1aae30ff-d7bc-47e3-882e-cd3423d00d62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554F70-95D9-41C7-9D1E-539B8EC38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12th - LEA</vt:lpstr>
      <vt:lpstr>2018-19 Title IV, 12th - Cty</vt:lpstr>
      <vt:lpstr>'2018-19 Title IV, 12th - Cty'!Print_Titles</vt:lpstr>
      <vt:lpstr>'2018-19 Title IV, 12th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Recip12-18: Title IV, Part A (CA Dept of Education)</dc:title>
  <dc:subject>Title IV, Part A, Student Support and Academic Enrichment Program twelfth apportionment schedule for fiscal year 2018-19.</dc:subject>
  <dc:creator>Windows User</dc:creator>
  <cp:lastModifiedBy>Taylor Uda</cp:lastModifiedBy>
  <cp:lastPrinted>2020-05-18T18:48:14Z</cp:lastPrinted>
  <dcterms:created xsi:type="dcterms:W3CDTF">2018-07-25T17:55:21Z</dcterms:created>
  <dcterms:modified xsi:type="dcterms:W3CDTF">2023-06-28T20:47:14Z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