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aa\pa\documents\"/>
    </mc:Choice>
  </mc:AlternateContent>
  <xr:revisionPtr revIDLastSave="0" documentId="13_ncr:1_{F8C7E677-5342-4B23-A249-F61D294EB3B4}" xr6:coauthVersionLast="47" xr6:coauthVersionMax="47" xr10:uidLastSave="{00000000-0000-0000-0000-000000000000}"/>
  <bookViews>
    <workbookView xWindow="29115" yWindow="-15480" windowWidth="26325" windowHeight="18735" xr2:uid="{00000000-000D-0000-FFFF-FFFF00000000}"/>
  </bookViews>
  <sheets>
    <sheet name="19-20 Q4 EPA LEA" sheetId="1" r:id="rId1"/>
    <sheet name="19-20 Q4 EPA County" sheetId="2" r:id="rId2"/>
  </sheets>
  <externalReferences>
    <externalReference r:id="rId3"/>
  </externalReferences>
  <definedNames>
    <definedName name="_xlnm._FilterDatabase" localSheetId="0" hidden="1">'19-20 Q4 EPA LEA'!$A$1:$A$5</definedName>
    <definedName name="AEXPORT_0203_BaseRate">'[1]LA Court School'!$D$12</definedName>
    <definedName name="AEXPORT_0203_PSRS_Entitlement">'[1]LA Court School'!$D$50</definedName>
    <definedName name="AEXPORT_0203_PSRSRate">'[1]LA Court School'!$D$45</definedName>
    <definedName name="AEXPORT_AllFundsEntitlement">'[1]LA Court School'!$D$14</definedName>
    <definedName name="AEXPORT_APPORTIONMENT">'[1]LA Court School'!$D$74</definedName>
    <definedName name="AEXPORT_COLA_avg">'[1]LA Court School'!$D$28</definedName>
    <definedName name="AEXPORT_COLAEntitlement">'[1]LA Court School'!$D$28</definedName>
    <definedName name="AEXPORT_Growth_avg">'[1]LA Court School'!$D$37</definedName>
    <definedName name="AEXPORT_Growth_Entitlement">'[1]LA Court School'!$D$37</definedName>
    <definedName name="AEXPORT_GrowthApportionment">'[1]LA Court School'!$D$39</definedName>
    <definedName name="AEXPORT_LA0102TotalK12ADA">'[1]LA Court School'!$D$11</definedName>
    <definedName name="AEXPORT_LA0203TotalK12ADA">'[1]LA Court School'!$D$33</definedName>
    <definedName name="AEXPORT_PosNetBaseEnt">'[1]LA Court School'!$D$20</definedName>
    <definedName name="AEXPORT_SubtotalApportionment">'[1]LA Court School'!$D$69</definedName>
    <definedName name="AEXPORT_SuppBase">'[1]LA Court School'!$D$15</definedName>
    <definedName name="AEXPORT_TotalPupilsCount">'[1]LA Court School'!$D$54</definedName>
    <definedName name="Column_Extra_Cost">[1]SelpaMaster!$J:$J</definedName>
    <definedName name="Column_NPS_LCI">[1]SelpaMaster!$I:$I</definedName>
    <definedName name="Column_NSS">[1]SelpaMaster!$K:$K</definedName>
    <definedName name="Court_Section_01_A3">'[1]LA Court School'!$D$9</definedName>
    <definedName name="Court_Section_01_F">'[1]LA Court School'!$D$14</definedName>
    <definedName name="Court_Section_01_H1">'[1]LA Court School'!$D$17</definedName>
    <definedName name="Court_Section_01_H2">'[1]LA Court School'!$D$18</definedName>
    <definedName name="Court_Section_01_H3">'[1]LA Court School'!$D$19</definedName>
    <definedName name="Court_Section_01_I">'[1]LA Court School'!$D$20</definedName>
    <definedName name="Court_Section_02_E">'[1]LA Court School'!$D$29</definedName>
    <definedName name="Court_Section_02_F">'[1]LA Court School'!$D$30</definedName>
    <definedName name="Court_Section_04_A3">'[1]LA Court School'!$D$35</definedName>
    <definedName name="Court_Section_06_A">'[1]LA Court School'!$D$43</definedName>
    <definedName name="Court_Section_06_B">'[1]LA Court School'!$D$44</definedName>
    <definedName name="Court_Section_06_C">'[1]LA Court School'!$D$45</definedName>
    <definedName name="Court_Section_06_E1">'[1]LA Court School'!$D$49</definedName>
    <definedName name="Court_Section_06_E2">'[1]LA Court School'!$D$50</definedName>
    <definedName name="Court_Section_06_F2">'[1]LA Court School'!$D$51</definedName>
    <definedName name="Court_Section_06_F3">'[1]LA Court School'!$D$52</definedName>
    <definedName name="Court_Section_08_A">'[1]LA Court School'!$D$58</definedName>
    <definedName name="Court_Section_10_A1">'[1]LA Court School'!$D$66</definedName>
    <definedName name="Court_Section_10_A2">'[1]LA Court School'!$D$67</definedName>
    <definedName name="Court_Section_10_A3">'[1]LA Court School'!$D$68</definedName>
    <definedName name="Court_Section_10_A4">'[1]LA Court School'!#REF!</definedName>
    <definedName name="Court_Section_10_A5">'[1]LA Court School'!$D$69</definedName>
    <definedName name="Court_Section_10_B">'[1]LA Court School'!$D$63</definedName>
    <definedName name="Court_Section_10_B1">'[1]LA Court School'!$D$70</definedName>
    <definedName name="Court_Section_10_B2">'[1]LA Court School'!$D$71</definedName>
    <definedName name="Court_Section_10_B3">'[1]LA Court School'!$D$72</definedName>
    <definedName name="Court_Section_10_B4">'[1]LA Court School'!$D$73</definedName>
    <definedName name="Current_ADA">#REF!</definedName>
    <definedName name="EXPORT_0001_TotalK12ADA">[1]selpa!$D$39</definedName>
    <definedName name="EXPORT_0102_FundedADA">[1]selpa!$D$40</definedName>
    <definedName name="EXPORT_0102_TotalK12ADA">[1]selpa!$D$38</definedName>
    <definedName name="EXPORT_0203_BaseRate">[1]selpa!$D$13</definedName>
    <definedName name="EXPORT_0203_FundedADA">[1]selpa!$D$41</definedName>
    <definedName name="EXPORT_0203_PSRS_Entitlement">[1]selpa!$D$79</definedName>
    <definedName name="EXPORT_0203_PSRS_NSS_Entitlement">[1]selpa!$D$74</definedName>
    <definedName name="EXPORT_0203_PSRSRate">[1]selpa!$D$69</definedName>
    <definedName name="EXPORT_0203_TotalK12ADA">[1]selpa!$D$37</definedName>
    <definedName name="EXPORT_AllFundsEntitlement">[1]selpa!$D$15</definedName>
    <definedName name="EXPORT_APPORTIONMENT">[1]selpa!$D$109</definedName>
    <definedName name="EXPORT_COLA_avg">[1]selpa!$D$29</definedName>
    <definedName name="EXPORT_COLA_specdis">[1]selpa!$D$31</definedName>
    <definedName name="EXPORT_COLAEntitlement">[1]selpa!$D$32</definedName>
    <definedName name="EXPORT_DecliningADAAdjustment">[1]selpa!$D$49</definedName>
    <definedName name="EXPORT_Growth_avg">[1]selpa!$D$44</definedName>
    <definedName name="EXPORT_Growth_Entitlement">[1]selpa!$D$47</definedName>
    <definedName name="EXPORT_Growth_specdis">[1]selpa!$D$46</definedName>
    <definedName name="EXPORT_GrowthApportionment">[1]selpa!$D$51</definedName>
    <definedName name="EXPORT_NegNetBaseEnt">[1]selpa!$D$23</definedName>
    <definedName name="EXPORT_NSS_Adjust">[1]selpa!$D$108</definedName>
    <definedName name="EXPORT_PosNetBaseEnt">[1]selpa!$D$22</definedName>
    <definedName name="EXPORT_SDAEntitlement">[1]selpa!$D$63</definedName>
    <definedName name="EXPORT_STRPlusCOLA">[1]state!$E$82</definedName>
    <definedName name="EXPORT_STRPlusCOLAplusSupp">[1]state!$E$86</definedName>
    <definedName name="EXPORT_SubtotalApportionment">[1]selpa!$D$101</definedName>
    <definedName name="EXPORT_SuppBase">[1]selpa!$D$16</definedName>
    <definedName name="EXPORT_TotalPupilsCount">[1]selpa!$D$84</definedName>
    <definedName name="J50_C342A">[1]J50Dump!$C$4</definedName>
    <definedName name="J50_C366A">[1]J50Dump!$C$9</definedName>
    <definedName name="J50_C717A">[1]J50Dump!$C$7</definedName>
    <definedName name="J50_D365A">[1]J50Dump!$C$8</definedName>
    <definedName name="J50_D367A">[1]J50Dump!$C$6</definedName>
    <definedName name="J50_R339A">[1]J50Dump!$C$3</definedName>
    <definedName name="J50_R344A">[1]J50Dump!$C$5</definedName>
    <definedName name="J50_R370A">[1]J50Dump!$C$2</definedName>
    <definedName name="J50_Table">[1]J50_Table!$1:$1048576</definedName>
    <definedName name="LACounty">[1]J50Dump!$G$1:$G$2</definedName>
    <definedName name="_xlnm.Print_Area" localSheetId="1">'19-20 Q4 EPA County'!$A$1:$E$69</definedName>
    <definedName name="_xlnm.Print_Titles" localSheetId="1">'19-20 Q4 EPA County'!$1:$6</definedName>
    <definedName name="_xlnm.Print_Titles" localSheetId="0">'19-20 Q4 EPA LEA'!$1:$6</definedName>
    <definedName name="Prior_Selpa_Summary">[1]Prior_Selpa_Summary!$1:$1048576</definedName>
    <definedName name="RSPS_DeficitFactor">[1]J50Dump!$D$2</definedName>
    <definedName name="SANBERNTOTAL">[1]SelpaMaster!$I$54</definedName>
    <definedName name="Selpa_Section_01_A3">[1]selpa!#REF!</definedName>
    <definedName name="Selpa_Section_01_A5">[1]selpa!$D$11</definedName>
    <definedName name="Selpa_Section_01_C">[1]selpa!$D$13</definedName>
    <definedName name="Selpa_Section_01_D">[1]selpa!$D$15</definedName>
    <definedName name="Selpa_Section_01_E1">[1]selpa!$D$18</definedName>
    <definedName name="Selpa_Section_01_E2">[1]selpa!$D$19</definedName>
    <definedName name="Selpa_Section_01_E3">[1]selpa!$D$21</definedName>
    <definedName name="Selpa_Section_01_E4">[1]selpa!$D$21</definedName>
    <definedName name="Selpa_Section_01_F">[1]selpa!$D$22</definedName>
    <definedName name="Selpa_Section_01_G">[1]selpa!$D$23</definedName>
    <definedName name="Selpa_Section_01_H">[1]selpa!$D$24</definedName>
    <definedName name="Selpa_Section_01_I">[1]selpa!$D$25</definedName>
    <definedName name="Selpa_Section_02_A">[1]selpa!$D$28</definedName>
    <definedName name="Selpa_Section_02_C">[1]selpa!$D$30</definedName>
    <definedName name="Selpa_Section_02_F">[1]selpa!$D$33</definedName>
    <definedName name="Selpa_Section_02_G">[1]selpa!$D$34</definedName>
    <definedName name="Selpa_Section_03_B">[1]selpa!#REF!</definedName>
    <definedName name="Selpa_Section_03_C">[1]selpa!#REF!</definedName>
    <definedName name="Selpa_Section_03_D">[1]selpa!#REF!</definedName>
    <definedName name="Selpa_Section_03_F">[1]selpa!#REF!</definedName>
    <definedName name="Selpa_Section_03_G">[1]selpa!#REF!</definedName>
    <definedName name="Selpa_Section_04_A2">[1]selpa!$D$38</definedName>
    <definedName name="Selpa_Section_04_A3">[1]selpa!$D$39</definedName>
    <definedName name="Selpa_Section_04_A4">[1]selpa!$D$40</definedName>
    <definedName name="Selpa_Section_04_A5">[1]selpa!$D$41</definedName>
    <definedName name="Selpa_Section_04_A6">[1]selpa!$D$42</definedName>
    <definedName name="Selpa_Section_04_B">[1]selpa!$D$43</definedName>
    <definedName name="Selpa_Section_04_D">[1]selpa!$D$45</definedName>
    <definedName name="Selpa_section_04_G">[1]selpa!$D$48</definedName>
    <definedName name="Selpa_Section_04_H">[1]selpa!$D$49</definedName>
    <definedName name="Selpa_Section_04_I">[1]selpa!$D$50</definedName>
    <definedName name="Selpa_Section_04_J">[1]selpa!$D$51</definedName>
    <definedName name="Selpa_Section_05_A1">[1]selpa!$D$54</definedName>
    <definedName name="Selpa_Section_05_A2">[1]selpa!$D$55</definedName>
    <definedName name="Selpa_Section_05_A3">[1]selpa!$D$56</definedName>
    <definedName name="Selpa_Section_05_A4">[1]selpa!$D$57</definedName>
    <definedName name="Selpa_Section_05_A5">[1]selpa!$D$58</definedName>
    <definedName name="Selpa_Section_05_B1">[1]selpa!$D$61</definedName>
    <definedName name="Selpa_Section_05_B2">[1]selpa!$D$62</definedName>
    <definedName name="Selpa_Section_05_B3">[1]selpa!$D$63</definedName>
    <definedName name="Selpa_Section_05_B4">[1]selpa!$D$64</definedName>
    <definedName name="Selpa_Section_05_B5">[1]selpa!$D$65</definedName>
    <definedName name="Selpa_Section_06_A">[1]selpa!$D$67</definedName>
    <definedName name="Selpa_Section_06_B">[1]selpa!$D$68</definedName>
    <definedName name="Selpa_Section_06_C">[1]selpa!$D$69</definedName>
    <definedName name="Selpa_Section_06_D1">[1]selpa!$D$71</definedName>
    <definedName name="Selpa_Section_06_D3">[1]selpa!$D$73</definedName>
    <definedName name="Selpa_Section_06_D4">[1]selpa!$D$74</definedName>
    <definedName name="Selpa_Section_06_D5">[1]selpa!$D$75</definedName>
    <definedName name="Selpa_Section_06_D6">[1]selpa!$D$76</definedName>
    <definedName name="Selpa_Section_06_E1">[1]selpa!$D$78</definedName>
    <definedName name="Selpa_Section_06_E2">[1]selpa!$D$79</definedName>
    <definedName name="Selpa_Section_06_E3">[1]selpa!$D$80</definedName>
    <definedName name="Selpa_Section_06_E4">[1]selpa!$D$81</definedName>
    <definedName name="Selpa_Section_06_F">[1]selpa!$D$82</definedName>
    <definedName name="Selpa_Section_07_B">[1]selpa!$D$85</definedName>
    <definedName name="Selpa_Section_07_C">[1]selpa!$D$86</definedName>
    <definedName name="Selpa_Section_08_A">[1]selpa!$D$88</definedName>
    <definedName name="Selpa_Section_08_B">[1]selpa!$D$89</definedName>
    <definedName name="Selpa_Section_08_C">[1]selpa!$D$90</definedName>
    <definedName name="Selpa_Section_09_A">[1]selpa!$D$92</definedName>
    <definedName name="Selpa_Section_09_B">[1]selpa!$D$93</definedName>
    <definedName name="Selpa_Section_09_C">[1]selpa!$D$94</definedName>
    <definedName name="Selpa_Section_10_A">[1]selpa!$D$96</definedName>
    <definedName name="Selpa_Section_10_B">[1]selpa!$D$97</definedName>
    <definedName name="Selpa_Section_10_C">[1]selpa!$D$98</definedName>
    <definedName name="Selpa_Section_10_D">[1]selpa!$D$99</definedName>
    <definedName name="Selpa_Section_10_E">[1]selpa!$D$100</definedName>
    <definedName name="Selpa_Section_10_F">[1]selpa!#REF!</definedName>
    <definedName name="Selpa_Section_10_G">[1]selpa!#REF!</definedName>
    <definedName name="Selpa_Section_10_H">[1]selpa!$D$101</definedName>
    <definedName name="Selpa_Section_10_I">[1]selpa!$D$102</definedName>
    <definedName name="SELPA9899_J50_C342A_SUM">[1]J50Dump!$B$4</definedName>
    <definedName name="SELPA9899_J50_C366A_SUM">[1]J50Dump!$B$9</definedName>
    <definedName name="SELPA9899_J50_C717A_SUM">[1]J50Dump!$B$7</definedName>
    <definedName name="SELPA9899_J50_D365A_SUM">[1]J50Dump!$B$8</definedName>
    <definedName name="SELPA9899_J50_D367A_SUM">[1]J50Dump!$B$6</definedName>
    <definedName name="SELPA9899_J50_R339A_SUM">[1]J50Dump!$B$3</definedName>
    <definedName name="SELPA9899_J50_R344A_SUM">[1]J50Dump!$B$5</definedName>
    <definedName name="SELPA9899_J50_R370A_SUM">[1]J50Dump!$B$2</definedName>
    <definedName name="SelpaAlphaRange">[1]J50Dump!$E$1:$E$2</definedName>
    <definedName name="SelpaAlphaValue">[1]J50Dump!$E$2</definedName>
    <definedName name="SelpaCCodeRange">[1]J50Dump!$F$1:$F$2</definedName>
    <definedName name="SelpaCCodeValue">[1]J50Dump!$F$2</definedName>
    <definedName name="SelpaMasterTable">[1]SelpaMaster!$1:$1048576</definedName>
    <definedName name="SpecDisabData">[1]SpecDisabPercent!$10:$125</definedName>
    <definedName name="SpecDisabPercent">[1]SpecDisabPercent!$10:$144</definedName>
    <definedName name="State_Section_04_D">[1]state!$E$26</definedName>
    <definedName name="State_Section_05_A">[1]state!$E$29</definedName>
    <definedName name="State_Section_05_B">[1]state!$E$30</definedName>
    <definedName name="State_Section_05_C">[1]state!$E$31</definedName>
    <definedName name="State_Section_10_B1">[1]state!$E$79</definedName>
    <definedName name="State_Section_10_B2">[1]state!$E$80</definedName>
    <definedName name="State_Section_10_E">[1]state!#REF!</definedName>
    <definedName name="State_Section_10_F">[1]state!$E$84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26" i="1" l="1"/>
  <c r="I2326" i="1" l="1"/>
  <c r="C65" i="2" l="1"/>
  <c r="L2326" i="1"/>
  <c r="J2326" i="1"/>
  <c r="H2326" i="1"/>
</calcChain>
</file>

<file path=xl/sharedStrings.xml><?xml version="1.0" encoding="utf-8"?>
<sst xmlns="http://schemas.openxmlformats.org/spreadsheetml/2006/main" count="18704" uniqueCount="6110">
  <si>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</si>
  <si>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</si>
  <si>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</si>
  <si>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</si>
  <si>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</si>
  <si>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</si>
  <si>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</si>
  <si>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</si>
  <si>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</si>
  <si>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01</t>
  </si>
  <si>
    <t>10017</t>
  </si>
  <si>
    <t>N/A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</si>
  <si>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</si>
  <si>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</si>
  <si>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</si>
  <si>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</si>
  <si>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</si>
  <si>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</si>
  <si>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</si>
  <si>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</si>
  <si>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</si>
  <si>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</si>
  <si>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</si>
  <si>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</si>
  <si>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</si>
  <si>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</si>
  <si>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</si>
  <si>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</si>
  <si>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</si>
  <si>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</si>
  <si>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</si>
  <si>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</si>
  <si>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</si>
  <si>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</si>
  <si>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</si>
  <si>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</si>
  <si>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</si>
  <si>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</si>
  <si>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</si>
  <si>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</si>
  <si>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</si>
  <si>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</si>
  <si>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</si>
  <si>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</si>
  <si>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</si>
  <si>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</si>
  <si>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</si>
  <si>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0398</t>
  </si>
  <si>
    <t>Alternatives in Action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</si>
  <si>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</si>
  <si>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</si>
  <si>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</si>
  <si>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</si>
  <si>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</si>
  <si>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</si>
  <si>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</si>
  <si>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</si>
  <si>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</si>
  <si>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</si>
  <si>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</si>
  <si>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</si>
  <si>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</si>
  <si>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</si>
  <si>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</si>
  <si>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</si>
  <si>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</si>
  <si>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</si>
  <si>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1067</t>
  </si>
  <si>
    <t>Golden Oak Montessori of Hayward</t>
  </si>
  <si>
    <t>1514</t>
  </si>
  <si>
    <t>Knowledge Enlightens You (KEY) Academy</t>
  </si>
  <si>
    <t>1543</t>
  </si>
  <si>
    <t>Silver Oak High Public Montessori Charter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</si>
  <si>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</si>
  <si>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</si>
  <si>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</si>
  <si>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</si>
  <si>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</si>
  <si>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</si>
  <si>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</si>
  <si>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</si>
  <si>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</si>
  <si>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</si>
  <si>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</si>
  <si>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</si>
  <si>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</si>
  <si>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</si>
  <si>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</si>
  <si>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</si>
  <si>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</si>
  <si>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</si>
  <si>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</si>
  <si>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</si>
  <si>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</si>
  <si>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</si>
  <si>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</si>
  <si>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</si>
  <si>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American Indian Public High</t>
  </si>
  <si>
    <t>0882</t>
  </si>
  <si>
    <t>American Indian Public Charter School II</t>
  </si>
  <si>
    <t>0883</t>
  </si>
  <si>
    <t>Oakland Charter High</t>
  </si>
  <si>
    <t>0938</t>
  </si>
  <si>
    <t>KIPP Bridge Academy</t>
  </si>
  <si>
    <t>0837</t>
  </si>
  <si>
    <t>ARISE High</t>
  </si>
  <si>
    <t>0948</t>
  </si>
  <si>
    <t>Civicorps Corpsmember Academy</t>
  </si>
  <si>
    <t>1442</t>
  </si>
  <si>
    <t>Learning Without Limits</t>
  </si>
  <si>
    <t>1023</t>
  </si>
  <si>
    <t>Aspire Golden State College Preparatory Academy</t>
  </si>
  <si>
    <t>1115</t>
  </si>
  <si>
    <t>Aspire ERES Academy</t>
  </si>
  <si>
    <t>1271</t>
  </si>
  <si>
    <t>Vincent Academy</t>
  </si>
  <si>
    <t>1449</t>
  </si>
  <si>
    <t>LPS Oakland R &amp; D Campus</t>
  </si>
  <si>
    <t>1577</t>
  </si>
  <si>
    <t>Aspire College Academy</t>
  </si>
  <si>
    <t>1632</t>
  </si>
  <si>
    <t>Epic Charter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</si>
  <si>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</si>
  <si>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</si>
  <si>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</si>
  <si>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</si>
  <si>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</si>
  <si>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</si>
  <si>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</si>
  <si>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</si>
  <si>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</si>
  <si>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</si>
  <si>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</si>
  <si>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</si>
  <si>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1713</t>
  </si>
  <si>
    <t>Roses in Concrete</t>
  </si>
  <si>
    <t>1708</t>
  </si>
  <si>
    <t>Francophone Charter School of Oakland</t>
  </si>
  <si>
    <t>1745</t>
  </si>
  <si>
    <t>Conservatory of Vocal/Instrumental Arts High School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</si>
  <si>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</si>
  <si>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</si>
  <si>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</si>
  <si>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</si>
  <si>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</si>
  <si>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</si>
  <si>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</si>
  <si>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</si>
  <si>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</si>
  <si>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</si>
  <si>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</si>
  <si>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</si>
  <si>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</si>
  <si>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</si>
  <si>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</si>
  <si>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</si>
  <si>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</si>
  <si>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</si>
  <si>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</si>
  <si>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</si>
  <si>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</si>
  <si>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</si>
  <si>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</si>
  <si>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</si>
  <si>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</si>
  <si>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</si>
  <si>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</si>
  <si>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</si>
  <si>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</si>
  <si>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</si>
  <si>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</si>
  <si>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</si>
  <si>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</si>
  <si>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</si>
  <si>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</si>
  <si>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</si>
  <si>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</si>
  <si>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</si>
  <si>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</si>
  <si>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</si>
  <si>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</si>
  <si>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</si>
  <si>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</si>
  <si>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</si>
  <si>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</si>
  <si>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</si>
  <si>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</si>
  <si>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</si>
  <si>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</si>
  <si>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</si>
  <si>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</si>
  <si>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</si>
  <si>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</si>
  <si>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</si>
  <si>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</si>
  <si>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</si>
  <si>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</si>
  <si>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</si>
  <si>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</si>
  <si>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</si>
  <si>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</si>
  <si>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</si>
  <si>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</si>
  <si>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</si>
  <si>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</si>
  <si>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</si>
  <si>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</si>
  <si>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</si>
  <si>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</si>
  <si>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</si>
  <si>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</si>
  <si>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</si>
  <si>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</si>
  <si>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</si>
  <si>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</si>
  <si>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</si>
  <si>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</si>
  <si>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</si>
  <si>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</si>
  <si>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</si>
  <si>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</si>
  <si>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</si>
  <si>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</si>
  <si>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</si>
  <si>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</si>
  <si>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</si>
  <si>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1170</t>
  </si>
  <si>
    <t>Ipakanni Early College Charter</t>
  </si>
  <si>
    <t>61457</t>
  </si>
  <si>
    <t>Golden Feather Union Elementary</t>
  </si>
  <si>
    <t>*</t>
  </si>
  <si>
    <t>61499</t>
  </si>
  <si>
    <t>Manzanita Elementary</t>
  </si>
  <si>
    <t>61507</t>
  </si>
  <si>
    <t>Oroville City Elementary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</si>
  <si>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</si>
  <si>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</si>
  <si>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</si>
  <si>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</si>
  <si>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</si>
  <si>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</si>
  <si>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</si>
  <si>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</si>
  <si>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</si>
  <si>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</si>
  <si>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</si>
  <si>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</si>
  <si>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</si>
  <si>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</si>
  <si>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</si>
  <si>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</si>
  <si>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</si>
  <si>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</si>
  <si>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</si>
  <si>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</si>
  <si>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</si>
  <si>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</si>
  <si>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</si>
  <si>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</si>
  <si>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</si>
  <si>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</si>
  <si>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</si>
  <si>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</si>
  <si>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</si>
  <si>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</si>
  <si>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</si>
  <si>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</si>
  <si>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</si>
  <si>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</si>
  <si>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</si>
  <si>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</si>
  <si>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</si>
  <si>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</si>
  <si>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</si>
  <si>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</si>
  <si>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</si>
  <si>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</si>
  <si>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</si>
  <si>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</si>
  <si>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</si>
  <si>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</si>
  <si>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</si>
  <si>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</si>
  <si>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</si>
  <si>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</si>
  <si>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</si>
  <si>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</si>
  <si>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</si>
  <si>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</si>
  <si>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</si>
  <si>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</si>
  <si>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</si>
  <si>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</si>
  <si>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</si>
  <si>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</si>
  <si>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</si>
  <si>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</si>
  <si>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</si>
  <si>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</si>
  <si>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</si>
  <si>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</si>
  <si>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</si>
  <si>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</si>
  <si>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</si>
  <si>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</si>
  <si>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</si>
  <si>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</si>
  <si>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</si>
  <si>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</si>
  <si>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</si>
  <si>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</si>
  <si>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</si>
  <si>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</si>
  <si>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</si>
  <si>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</si>
  <si>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</si>
  <si>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</si>
  <si>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</si>
  <si>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</si>
  <si>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</si>
  <si>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</si>
  <si>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</si>
  <si>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</si>
  <si>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</si>
  <si>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</si>
  <si>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</si>
  <si>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</si>
  <si>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</si>
  <si>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</si>
  <si>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</si>
  <si>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</si>
  <si>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</si>
  <si>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</si>
  <si>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</si>
  <si>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</si>
  <si>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</si>
  <si>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</si>
  <si>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</si>
  <si>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</si>
  <si>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</si>
  <si>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</si>
  <si>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</si>
  <si>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</si>
  <si>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</si>
  <si>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</si>
  <si>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</si>
  <si>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</si>
  <si>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</si>
  <si>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</si>
  <si>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</si>
  <si>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</si>
  <si>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</si>
  <si>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</si>
  <si>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</si>
  <si>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</si>
  <si>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</si>
  <si>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</si>
  <si>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1741</t>
  </si>
  <si>
    <t>John Henry High</t>
  </si>
  <si>
    <t>1774</t>
  </si>
  <si>
    <t>Summit Public School: Tamalpais</t>
  </si>
  <si>
    <t>1906</t>
  </si>
  <si>
    <t>Voices College -Bound Language Academy at West Contra Costa County</t>
  </si>
  <si>
    <t>6118368</t>
  </si>
  <si>
    <t>0333</t>
  </si>
  <si>
    <t>Manzanita Middle</t>
  </si>
  <si>
    <t>61804</t>
  </si>
  <si>
    <t>San Ramon Valley Unified</t>
  </si>
  <si>
    <t>61812</t>
  </si>
  <si>
    <t>Walnut Creek Elementary</t>
  </si>
  <si>
    <t>77024</t>
  </si>
  <si>
    <t>1805</t>
  </si>
  <si>
    <t>Rocketship Futuro Academy</t>
  </si>
  <si>
    <t>08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</si>
  <si>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</si>
  <si>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</si>
  <si>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</si>
  <si>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</si>
  <si>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</si>
  <si>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</si>
  <si>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</si>
  <si>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</si>
  <si>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09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</si>
  <si>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</si>
  <si>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</si>
  <si>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</si>
  <si>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</si>
  <si>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</si>
  <si>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</si>
  <si>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</si>
  <si>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</si>
  <si>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</si>
  <si>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</si>
  <si>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**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</si>
  <si>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</si>
  <si>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</si>
  <si>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</si>
  <si>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</si>
  <si>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</si>
  <si>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</si>
  <si>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</si>
  <si>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</si>
  <si>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</si>
  <si>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</si>
  <si>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</si>
  <si>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</si>
  <si>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</si>
  <si>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</si>
  <si>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</si>
  <si>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</si>
  <si>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</si>
  <si>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</si>
  <si>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</si>
  <si>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</si>
  <si>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</si>
  <si>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</si>
  <si>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</si>
  <si>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</si>
  <si>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</si>
  <si>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</si>
  <si>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</si>
  <si>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</si>
  <si>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</si>
  <si>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</si>
  <si>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</si>
  <si>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</si>
  <si>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</si>
  <si>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</si>
  <si>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</si>
  <si>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</si>
  <si>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</si>
  <si>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</si>
  <si>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</si>
  <si>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</si>
  <si>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</si>
  <si>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</si>
  <si>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</si>
  <si>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</si>
  <si>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</si>
  <si>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</si>
  <si>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</si>
  <si>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</si>
  <si>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</si>
  <si>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</si>
  <si>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</si>
  <si>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</si>
  <si>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</si>
  <si>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</si>
  <si>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</si>
  <si>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</si>
  <si>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</si>
  <si>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</si>
  <si>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</si>
  <si>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</si>
  <si>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</si>
  <si>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</si>
  <si>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</si>
  <si>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</si>
  <si>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</si>
  <si>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</si>
  <si>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</si>
  <si>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</si>
  <si>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</si>
  <si>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</si>
  <si>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</si>
  <si>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</si>
  <si>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</si>
  <si>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</si>
  <si>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</si>
  <si>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</si>
  <si>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</si>
  <si>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</si>
  <si>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</si>
  <si>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</si>
  <si>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</si>
  <si>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</si>
  <si>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</si>
  <si>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</si>
  <si>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</si>
  <si>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</si>
  <si>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</si>
  <si>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</si>
  <si>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</si>
  <si>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</si>
  <si>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</si>
  <si>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</si>
  <si>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</si>
  <si>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</si>
  <si>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</si>
  <si>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</si>
  <si>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</si>
  <si>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</si>
  <si>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</si>
  <si>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</si>
  <si>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</si>
  <si>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</si>
  <si>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Dunlap Leadership Academy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</si>
  <si>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</si>
  <si>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</si>
  <si>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</si>
  <si>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</si>
  <si>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</si>
  <si>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</si>
  <si>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</si>
  <si>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</si>
  <si>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</si>
  <si>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</si>
  <si>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</si>
  <si>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</si>
  <si>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</si>
  <si>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</si>
  <si>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</si>
  <si>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</si>
  <si>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</si>
  <si>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</si>
  <si>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</si>
  <si>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</si>
  <si>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1913</t>
  </si>
  <si>
    <t>California Academy of Sports Science Fresno</t>
  </si>
  <si>
    <t>2009</t>
  </si>
  <si>
    <t>University Prep - Fresno</t>
  </si>
  <si>
    <t>2010</t>
  </si>
  <si>
    <t>California Vanguard Academy - Fresno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</si>
  <si>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</si>
  <si>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</si>
  <si>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</si>
  <si>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</si>
  <si>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</si>
  <si>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</si>
  <si>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</si>
  <si>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</si>
  <si>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</si>
  <si>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</si>
  <si>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</si>
  <si>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</si>
  <si>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</si>
  <si>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</si>
  <si>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</si>
  <si>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</si>
  <si>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</si>
  <si>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</si>
  <si>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</si>
  <si>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</si>
  <si>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</si>
  <si>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</si>
  <si>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</si>
  <si>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Inspire Charter School - Central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</si>
  <si>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</si>
  <si>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</si>
  <si>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</si>
  <si>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</si>
  <si>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</si>
  <si>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</si>
  <si>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</si>
  <si>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</si>
  <si>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</si>
  <si>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</si>
  <si>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</si>
  <si>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</si>
  <si>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</si>
  <si>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</si>
  <si>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</si>
  <si>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</si>
  <si>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</si>
  <si>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</si>
  <si>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</si>
  <si>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</si>
  <si>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</si>
  <si>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</si>
  <si>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</si>
  <si>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</si>
  <si>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</si>
  <si>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</si>
  <si>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</si>
  <si>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</si>
  <si>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</si>
  <si>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</si>
  <si>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</si>
  <si>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</si>
  <si>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</si>
  <si>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</si>
  <si>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</si>
  <si>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</si>
  <si>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</si>
  <si>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</si>
  <si>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</si>
  <si>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</si>
  <si>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</si>
  <si>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</si>
  <si>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</si>
  <si>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</si>
  <si>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</si>
  <si>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</si>
  <si>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</si>
  <si>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</si>
  <si>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</si>
  <si>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</si>
  <si>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</si>
  <si>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</si>
  <si>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</si>
  <si>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</si>
  <si>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</si>
  <si>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</si>
  <si>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</si>
  <si>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</si>
  <si>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</si>
  <si>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</si>
  <si>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</si>
  <si>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</si>
  <si>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</si>
  <si>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</si>
  <si>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</si>
  <si>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</si>
  <si>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</si>
  <si>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</si>
  <si>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</si>
  <si>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</si>
  <si>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</si>
  <si>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</si>
  <si>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</si>
  <si>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</si>
  <si>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</si>
  <si>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</si>
  <si>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</si>
  <si>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</si>
  <si>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</si>
  <si>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</si>
  <si>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</si>
  <si>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</si>
  <si>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</si>
  <si>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</si>
  <si>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</si>
  <si>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</si>
  <si>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</si>
  <si>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</si>
  <si>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</si>
  <si>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</si>
  <si>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</si>
  <si>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</si>
  <si>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</si>
  <si>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</si>
  <si>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</si>
  <si>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</si>
  <si>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</si>
  <si>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</si>
  <si>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</si>
  <si>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</si>
  <si>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</si>
  <si>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</si>
  <si>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</si>
  <si>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</si>
  <si>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</si>
  <si>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</si>
  <si>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</si>
  <si>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</si>
  <si>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</si>
  <si>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</si>
  <si>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</si>
  <si>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</si>
  <si>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</si>
  <si>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</si>
  <si>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</si>
  <si>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</si>
  <si>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</si>
  <si>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</si>
  <si>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</si>
  <si>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</si>
  <si>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</si>
  <si>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</si>
  <si>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</si>
  <si>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</si>
  <si>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</si>
  <si>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</si>
  <si>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</si>
  <si>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</si>
  <si>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</si>
  <si>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</si>
  <si>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</si>
  <si>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</si>
  <si>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</si>
  <si>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</si>
  <si>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</si>
  <si>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</si>
  <si>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</si>
  <si>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</si>
  <si>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</si>
  <si>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</si>
  <si>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</si>
  <si>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</si>
  <si>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</si>
  <si>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</si>
  <si>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13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</si>
  <si>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</si>
  <si>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</si>
  <si>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</si>
  <si>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</si>
  <si>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</si>
  <si>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</si>
  <si>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</si>
  <si>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</si>
  <si>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</si>
  <si>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</si>
  <si>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</si>
  <si>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</si>
  <si>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</si>
  <si>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</si>
  <si>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</si>
  <si>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</si>
  <si>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</si>
  <si>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</si>
  <si>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</si>
  <si>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</si>
  <si>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</si>
  <si>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</si>
  <si>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</si>
  <si>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</si>
  <si>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</si>
  <si>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</si>
  <si>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</si>
  <si>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</si>
  <si>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</si>
  <si>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</si>
  <si>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</si>
  <si>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</si>
  <si>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</si>
  <si>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</si>
  <si>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</si>
  <si>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</si>
  <si>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</si>
  <si>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</si>
  <si>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</si>
  <si>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</si>
  <si>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</si>
  <si>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</si>
  <si>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</si>
  <si>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</si>
  <si>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</si>
  <si>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</si>
  <si>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</si>
  <si>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</si>
  <si>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</si>
  <si>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</si>
  <si>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</si>
  <si>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</si>
  <si>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</si>
  <si>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</si>
  <si>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</si>
  <si>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</si>
  <si>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</si>
  <si>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</si>
  <si>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</si>
  <si>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</si>
  <si>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</si>
  <si>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</si>
  <si>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</si>
  <si>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</si>
  <si>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1078</t>
  </si>
  <si>
    <t>Wonderful College Prep Academy</t>
  </si>
  <si>
    <t>1292</t>
  </si>
  <si>
    <t>Grimmway Academy</t>
  </si>
  <si>
    <t>1851</t>
  </si>
  <si>
    <t>Wonderful College Prep Academy - Lost Hills</t>
  </si>
  <si>
    <t>1530492</t>
  </si>
  <si>
    <t>0332</t>
  </si>
  <si>
    <t>Valley Oaks Charter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</si>
  <si>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</si>
  <si>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</si>
  <si>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</si>
  <si>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</si>
  <si>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</si>
  <si>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</si>
  <si>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</si>
  <si>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</si>
  <si>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</si>
  <si>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</si>
  <si>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</si>
  <si>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</si>
  <si>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</si>
  <si>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</si>
  <si>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</si>
  <si>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</si>
  <si>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</si>
  <si>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</si>
  <si>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</si>
  <si>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</si>
  <si>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</si>
  <si>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</si>
  <si>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</si>
  <si>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</si>
  <si>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</si>
  <si>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</si>
  <si>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</si>
  <si>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</si>
  <si>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</si>
  <si>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</si>
  <si>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</si>
  <si>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</si>
  <si>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</si>
  <si>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</si>
  <si>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</si>
  <si>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</si>
  <si>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</si>
  <si>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</si>
  <si>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</si>
  <si>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</si>
  <si>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</si>
  <si>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</si>
  <si>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</si>
  <si>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</si>
  <si>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</si>
  <si>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</si>
  <si>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</si>
  <si>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</si>
  <si>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</si>
  <si>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</si>
  <si>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</si>
  <si>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</si>
  <si>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</si>
  <si>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</si>
  <si>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</si>
  <si>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</si>
  <si>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</si>
  <si>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</si>
  <si>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</si>
  <si>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</si>
  <si>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</si>
  <si>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</si>
  <si>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</si>
  <si>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</si>
  <si>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</si>
  <si>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</si>
  <si>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</si>
  <si>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</si>
  <si>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</si>
  <si>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</si>
  <si>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Inspire Charter School - Kern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</si>
  <si>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</si>
  <si>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</si>
  <si>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</si>
  <si>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</si>
  <si>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</si>
  <si>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</si>
  <si>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</si>
  <si>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</si>
  <si>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</si>
  <si>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</si>
  <si>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</si>
  <si>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</si>
  <si>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</si>
  <si>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</si>
  <si>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</si>
  <si>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</si>
  <si>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</si>
  <si>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</si>
  <si>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</si>
  <si>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</si>
  <si>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</si>
  <si>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</si>
  <si>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</si>
  <si>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</si>
  <si>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</si>
  <si>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</si>
  <si>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</si>
  <si>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</si>
  <si>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</si>
  <si>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</si>
  <si>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</si>
  <si>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</si>
  <si>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</si>
  <si>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</si>
  <si>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</si>
  <si>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</si>
  <si>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</si>
  <si>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</si>
  <si>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</si>
  <si>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</si>
  <si>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</si>
  <si>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</si>
  <si>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</si>
  <si>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</si>
  <si>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</si>
  <si>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</si>
  <si>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1530500</t>
  </si>
  <si>
    <t>16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</si>
  <si>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</si>
  <si>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</si>
  <si>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</si>
  <si>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</si>
  <si>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</si>
  <si>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</si>
  <si>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</si>
  <si>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</si>
  <si>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</si>
  <si>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</si>
  <si>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</si>
  <si>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</si>
  <si>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</si>
  <si>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</si>
  <si>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</si>
  <si>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</si>
  <si>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</si>
  <si>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</si>
  <si>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</si>
  <si>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</si>
  <si>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</si>
  <si>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</si>
  <si>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</si>
  <si>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</si>
  <si>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</si>
  <si>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</si>
  <si>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</si>
  <si>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</si>
  <si>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</si>
  <si>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</si>
  <si>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</si>
  <si>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</si>
  <si>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</si>
  <si>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</si>
  <si>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</si>
  <si>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</si>
  <si>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</si>
  <si>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</si>
  <si>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</si>
  <si>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</si>
  <si>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</si>
  <si>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</si>
  <si>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</si>
  <si>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</si>
  <si>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</si>
  <si>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</si>
  <si>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</si>
  <si>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</si>
  <si>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</si>
  <si>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</si>
  <si>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</si>
  <si>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</si>
  <si>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</si>
  <si>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</si>
  <si>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</si>
  <si>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</si>
  <si>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</si>
  <si>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</si>
  <si>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</si>
  <si>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</si>
  <si>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</si>
  <si>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</si>
  <si>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</si>
  <si>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</si>
  <si>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</si>
  <si>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</si>
  <si>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</si>
  <si>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</si>
  <si>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</si>
  <si>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</si>
  <si>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</si>
  <si>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</si>
  <si>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</si>
  <si>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</si>
  <si>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</si>
  <si>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</si>
  <si>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1871</t>
  </si>
  <si>
    <t>Long Valley Charter School- Susanville</t>
  </si>
  <si>
    <t>6010763</t>
  </si>
  <si>
    <t>1549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</si>
  <si>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</si>
  <si>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</si>
  <si>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</si>
  <si>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</si>
  <si>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</si>
  <si>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</si>
  <si>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</si>
  <si>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</si>
  <si>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</si>
  <si>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</si>
  <si>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</si>
  <si>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1185</t>
  </si>
  <si>
    <t>Mt. Lassen Charter</t>
  </si>
  <si>
    <t>19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</si>
  <si>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</si>
  <si>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</si>
  <si>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</si>
  <si>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</si>
  <si>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</si>
  <si>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</si>
  <si>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</si>
  <si>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</si>
  <si>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0741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</si>
  <si>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</si>
  <si>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</si>
  <si>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</si>
  <si>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</si>
  <si>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</si>
  <si>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</si>
  <si>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</si>
  <si>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</si>
  <si>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</si>
  <si>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</si>
  <si>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1506</t>
  </si>
  <si>
    <t>Optimist Charter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</si>
  <si>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</si>
  <si>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</si>
  <si>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</si>
  <si>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</si>
  <si>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</si>
  <si>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</si>
  <si>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</si>
  <si>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LA's Promise Charter Middle #1</t>
  </si>
  <si>
    <t>1859</t>
  </si>
  <si>
    <t>Alma Fuerte Public School</t>
  </si>
  <si>
    <t>1817</t>
  </si>
  <si>
    <t>LA's Promise Charter High #1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</si>
  <si>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</si>
  <si>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</si>
  <si>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</si>
  <si>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</si>
  <si>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</si>
  <si>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</si>
  <si>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</si>
  <si>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</si>
  <si>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</si>
  <si>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</si>
  <si>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</si>
  <si>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</si>
  <si>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</si>
  <si>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</si>
  <si>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</si>
  <si>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</si>
  <si>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</si>
  <si>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</si>
  <si>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</si>
  <si>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</si>
  <si>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</si>
  <si>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</si>
  <si>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</si>
  <si>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</si>
  <si>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</si>
  <si>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</si>
  <si>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</si>
  <si>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</si>
  <si>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</si>
  <si>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</si>
  <si>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</si>
  <si>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</si>
  <si>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</si>
  <si>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</si>
  <si>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</si>
  <si>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</si>
  <si>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</si>
  <si>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</si>
  <si>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</si>
  <si>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</si>
  <si>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</si>
  <si>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</si>
  <si>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</si>
  <si>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</si>
  <si>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</si>
  <si>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</si>
  <si>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</si>
  <si>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</si>
  <si>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</si>
  <si>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</si>
  <si>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</si>
  <si>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</si>
  <si>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</si>
  <si>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</si>
  <si>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</si>
  <si>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</si>
  <si>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</si>
  <si>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</si>
  <si>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</si>
  <si>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</si>
  <si>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</si>
  <si>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</si>
  <si>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</si>
  <si>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</si>
  <si>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</si>
  <si>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</si>
  <si>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</si>
  <si>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</si>
  <si>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</si>
  <si>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</si>
  <si>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</si>
  <si>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</si>
  <si>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</si>
  <si>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</si>
  <si>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</si>
  <si>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</si>
  <si>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</si>
  <si>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</si>
  <si>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</si>
  <si>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</si>
  <si>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</si>
  <si>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</si>
  <si>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</si>
  <si>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</si>
  <si>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</si>
  <si>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</si>
  <si>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</si>
  <si>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</si>
  <si>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</si>
  <si>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</si>
  <si>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</si>
  <si>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</si>
  <si>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</si>
  <si>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</si>
  <si>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</si>
  <si>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</si>
  <si>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</si>
  <si>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</si>
  <si>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</si>
  <si>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</si>
  <si>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</si>
  <si>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</si>
  <si>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</si>
  <si>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1075</t>
  </si>
  <si>
    <t>Today's Fresh Start Charter School Inglewood</t>
  </si>
  <si>
    <t>1121</t>
  </si>
  <si>
    <t>ICEF Inglewood Elementary Charter Academy</t>
  </si>
  <si>
    <t>1137</t>
  </si>
  <si>
    <t>Children of Promise Preparatory Academy</t>
  </si>
  <si>
    <t>1612</t>
  </si>
  <si>
    <t>Grace Hopper STEM Academy</t>
  </si>
  <si>
    <t>1996586</t>
  </si>
  <si>
    <t>0432</t>
  </si>
  <si>
    <t>Animo Inglewood Charter High</t>
  </si>
  <si>
    <t>6014518</t>
  </si>
  <si>
    <t>1591</t>
  </si>
  <si>
    <t>64642</t>
  </si>
  <si>
    <t>Keppel Union Elementary</t>
  </si>
  <si>
    <t>1886</t>
  </si>
  <si>
    <t>Community Collaborative Virtual School - Keppel Partnership Academy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</si>
  <si>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</si>
  <si>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</si>
  <si>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</si>
  <si>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</si>
  <si>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</si>
  <si>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</si>
  <si>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</si>
  <si>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</si>
  <si>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</si>
  <si>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</si>
  <si>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</si>
  <si>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</si>
  <si>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</si>
  <si>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</si>
  <si>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</si>
  <si>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</si>
  <si>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</si>
  <si>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</si>
  <si>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</si>
  <si>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</si>
  <si>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</si>
  <si>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</si>
  <si>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</si>
  <si>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</si>
  <si>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</si>
  <si>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</si>
  <si>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</si>
  <si>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</si>
  <si>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</si>
  <si>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</si>
  <si>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</si>
  <si>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</si>
  <si>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</si>
  <si>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</si>
  <si>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</si>
  <si>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</si>
  <si>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</si>
  <si>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</si>
  <si>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</si>
  <si>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</si>
  <si>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</si>
  <si>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</si>
  <si>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</si>
  <si>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</si>
  <si>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</si>
  <si>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</si>
  <si>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</si>
  <si>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</si>
  <si>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</si>
  <si>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</si>
  <si>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</si>
  <si>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</si>
  <si>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</si>
  <si>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</si>
  <si>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</si>
  <si>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</si>
  <si>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</si>
  <si>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</si>
  <si>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</si>
  <si>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</si>
  <si>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</si>
  <si>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</si>
  <si>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</si>
  <si>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</si>
  <si>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</si>
  <si>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</si>
  <si>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</si>
  <si>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</si>
  <si>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</si>
  <si>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</si>
  <si>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</si>
  <si>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Dr. Theo. T. Alexander Jr., Science Center</t>
  </si>
  <si>
    <t>0601</t>
  </si>
  <si>
    <t>New Designs Charter</t>
  </si>
  <si>
    <t>0619</t>
  </si>
  <si>
    <t>Ivy Academia</t>
  </si>
  <si>
    <t>0636</t>
  </si>
  <si>
    <t>Synergy Charter Academy</t>
  </si>
  <si>
    <t>0635</t>
  </si>
  <si>
    <t>Camino Nuevo Charter High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</si>
  <si>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</si>
  <si>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</si>
  <si>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</si>
  <si>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</si>
  <si>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</si>
  <si>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</si>
  <si>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</si>
  <si>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</si>
  <si>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</si>
  <si>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</si>
  <si>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</si>
  <si>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</si>
  <si>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</si>
  <si>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</si>
  <si>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</si>
  <si>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</si>
  <si>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</si>
  <si>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</si>
  <si>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</si>
  <si>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</si>
  <si>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</si>
  <si>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</si>
  <si>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</si>
  <si>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</si>
  <si>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</si>
  <si>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</si>
  <si>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</si>
  <si>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</si>
  <si>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</si>
  <si>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</si>
  <si>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</si>
  <si>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</si>
  <si>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</si>
  <si>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</si>
  <si>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</si>
  <si>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</si>
  <si>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</si>
  <si>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</si>
  <si>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</si>
  <si>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</si>
  <si>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</si>
  <si>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</si>
  <si>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</si>
  <si>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</si>
  <si>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</si>
  <si>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</si>
  <si>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</si>
  <si>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</si>
  <si>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</si>
  <si>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</si>
  <si>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</si>
  <si>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</si>
  <si>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Los Feliz Charter School for the Arts</t>
  </si>
  <si>
    <t>0826</t>
  </si>
  <si>
    <t>Bright Star Secondary Charter Academy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</si>
  <si>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</si>
  <si>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</si>
  <si>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</si>
  <si>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</si>
  <si>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</si>
  <si>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</si>
  <si>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</si>
  <si>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</si>
  <si>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</si>
  <si>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</si>
  <si>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</si>
  <si>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</si>
  <si>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</si>
  <si>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</si>
  <si>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</si>
  <si>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</si>
  <si>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</si>
  <si>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</si>
  <si>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</si>
  <si>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</si>
  <si>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1459</t>
  </si>
  <si>
    <t>APEX Academy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</si>
  <si>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</si>
  <si>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</si>
  <si>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</si>
  <si>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</si>
  <si>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</si>
  <si>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</si>
  <si>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</si>
  <si>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</si>
  <si>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</si>
  <si>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</si>
  <si>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</si>
  <si>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</si>
  <si>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</si>
  <si>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</si>
  <si>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</si>
  <si>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</si>
  <si>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</si>
  <si>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</si>
  <si>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</si>
  <si>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</si>
  <si>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</si>
  <si>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</si>
  <si>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</si>
  <si>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</si>
  <si>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</si>
  <si>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</si>
  <si>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</si>
  <si>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</si>
  <si>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</si>
  <si>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</si>
  <si>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</si>
  <si>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Endeavor College Preparatory Charter</t>
  </si>
  <si>
    <t>1095</t>
  </si>
  <si>
    <t>Valor Academy Middle</t>
  </si>
  <si>
    <t>1096</t>
  </si>
  <si>
    <t>Alliance College-Ready Middle Academy 4</t>
  </si>
  <si>
    <t>1097</t>
  </si>
  <si>
    <t>Alliance College-Ready Middle Academy No. 5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</si>
  <si>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</si>
  <si>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</si>
  <si>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</si>
  <si>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</si>
  <si>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</si>
  <si>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</si>
  <si>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</si>
  <si>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</si>
  <si>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</si>
  <si>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</si>
  <si>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</si>
  <si>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</si>
  <si>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</si>
  <si>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</si>
  <si>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</si>
  <si>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</si>
  <si>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</si>
  <si>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</si>
  <si>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</si>
  <si>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</si>
  <si>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</si>
  <si>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</si>
  <si>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</si>
  <si>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</si>
  <si>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</si>
  <si>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</si>
  <si>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1217</t>
  </si>
  <si>
    <t>Animo Westside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</si>
  <si>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</si>
  <si>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</si>
  <si>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</si>
  <si>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</si>
  <si>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</si>
  <si>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</si>
  <si>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</si>
  <si>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</si>
  <si>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</si>
  <si>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</si>
  <si>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</si>
  <si>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</si>
  <si>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</si>
  <si>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</si>
  <si>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</si>
  <si>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</si>
  <si>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</si>
  <si>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</si>
  <si>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</si>
  <si>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</si>
  <si>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</si>
  <si>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</si>
  <si>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</si>
  <si>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</si>
  <si>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</si>
  <si>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</si>
  <si>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</si>
  <si>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</si>
  <si>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</si>
  <si>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</si>
  <si>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</si>
  <si>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</si>
  <si>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1285</t>
  </si>
  <si>
    <t>1286</t>
  </si>
  <si>
    <t>Animo Ellen Ochoa Charter Middle</t>
  </si>
  <si>
    <t>1287</t>
  </si>
  <si>
    <t>Animo James B. Taylor Charter Middle</t>
  </si>
  <si>
    <t>1288</t>
  </si>
  <si>
    <t>Animo Western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</si>
  <si>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</si>
  <si>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</si>
  <si>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</si>
  <si>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</si>
  <si>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</si>
  <si>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</si>
  <si>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</si>
  <si>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</si>
  <si>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</si>
  <si>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</si>
  <si>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</si>
  <si>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</si>
  <si>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</si>
  <si>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</si>
  <si>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</si>
  <si>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</si>
  <si>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1342</t>
  </si>
  <si>
    <t>Animo College Preparatory Academy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</si>
  <si>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</si>
  <si>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</si>
  <si>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</si>
  <si>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</si>
  <si>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</si>
  <si>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</si>
  <si>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</si>
  <si>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</si>
  <si>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</si>
  <si>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</si>
  <si>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</si>
  <si>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</si>
  <si>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</si>
  <si>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</si>
  <si>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</si>
  <si>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</si>
  <si>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</si>
  <si>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</si>
  <si>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</si>
  <si>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</si>
  <si>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</si>
  <si>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</si>
  <si>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</si>
  <si>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</si>
  <si>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1460</t>
  </si>
  <si>
    <t>Alliance Alice M. Baxter College-Ready High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</si>
  <si>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</si>
  <si>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</si>
  <si>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</si>
  <si>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</si>
  <si>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</si>
  <si>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</si>
  <si>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</si>
  <si>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</si>
  <si>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</si>
  <si>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</si>
  <si>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1535</t>
  </si>
  <si>
    <t>Metro Charter</t>
  </si>
  <si>
    <t>1536</t>
  </si>
  <si>
    <t>Ingenium Charter Middle</t>
  </si>
  <si>
    <t>1530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</si>
  <si>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</si>
  <si>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</si>
  <si>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</si>
  <si>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</si>
  <si>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</si>
  <si>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</si>
  <si>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</si>
  <si>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</si>
  <si>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</si>
  <si>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</si>
  <si>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1570</t>
  </si>
  <si>
    <t>Ivy Bound Academy Math, Science, and Technology Charter Middle 2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</si>
  <si>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</si>
  <si>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</si>
  <si>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</si>
  <si>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</si>
  <si>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</si>
  <si>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</si>
  <si>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</si>
  <si>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</si>
  <si>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</si>
  <si>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</si>
  <si>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</si>
  <si>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</si>
  <si>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</si>
  <si>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</si>
  <si>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</si>
  <si>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</si>
  <si>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</si>
  <si>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</si>
  <si>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</si>
  <si>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</si>
  <si>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</si>
  <si>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</si>
  <si>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</si>
  <si>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</si>
  <si>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</si>
  <si>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</si>
  <si>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</si>
  <si>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</si>
  <si>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</si>
  <si>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</si>
  <si>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1703</t>
  </si>
  <si>
    <t>Public Policy Charter School</t>
  </si>
  <si>
    <t>1642</t>
  </si>
  <si>
    <t>Resolute Academy Charter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</si>
  <si>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</si>
  <si>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</si>
  <si>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</si>
  <si>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</si>
  <si>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</si>
  <si>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</si>
  <si>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</si>
  <si>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</si>
  <si>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</si>
  <si>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</si>
  <si>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</si>
  <si>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</si>
  <si>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</si>
  <si>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</si>
  <si>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</si>
  <si>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</si>
  <si>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</si>
  <si>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</si>
  <si>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</si>
  <si>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</si>
  <si>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</si>
  <si>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1791</t>
  </si>
  <si>
    <t>Girls Athletic Leadership School Los Angeles</t>
  </si>
  <si>
    <t>1786</t>
  </si>
  <si>
    <t>Rise Kohyang High</t>
  </si>
  <si>
    <t>1771</t>
  </si>
  <si>
    <t>California Collegiate Charter</t>
  </si>
  <si>
    <t>1794</t>
  </si>
  <si>
    <t>Animo Florence-Firestone Charter Middle</t>
  </si>
  <si>
    <t>1710</t>
  </si>
  <si>
    <t>The City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</si>
  <si>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</si>
  <si>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</si>
  <si>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</si>
  <si>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</si>
  <si>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</si>
  <si>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</si>
  <si>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</si>
  <si>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</si>
  <si>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</si>
  <si>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</si>
  <si>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</si>
  <si>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</si>
  <si>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</si>
  <si>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</si>
  <si>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</si>
  <si>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</si>
  <si>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1925</t>
  </si>
  <si>
    <t>STEM Preparatory Elementary</t>
  </si>
  <si>
    <t>1927</t>
  </si>
  <si>
    <t>Rise Kohyang Elementary School</t>
  </si>
  <si>
    <t>1960</t>
  </si>
  <si>
    <t>Los Feliz Charter Middle School for the Arts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</si>
  <si>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</si>
  <si>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</si>
  <si>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</si>
  <si>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</si>
  <si>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</si>
  <si>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</si>
  <si>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1918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</si>
  <si>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</si>
  <si>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</si>
  <si>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</si>
  <si>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</si>
  <si>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</si>
  <si>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</si>
  <si>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</si>
  <si>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</si>
  <si>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</si>
  <si>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</si>
  <si>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</si>
  <si>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</si>
  <si>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</si>
  <si>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</si>
  <si>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</si>
  <si>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</si>
  <si>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</si>
  <si>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</si>
  <si>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</si>
  <si>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</si>
  <si>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</si>
  <si>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</si>
  <si>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</si>
  <si>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</si>
  <si>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</si>
  <si>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</si>
  <si>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</si>
  <si>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</si>
  <si>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</si>
  <si>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</si>
  <si>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</si>
  <si>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</si>
  <si>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</si>
  <si>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</si>
  <si>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</si>
  <si>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</si>
  <si>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</si>
  <si>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</si>
  <si>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</si>
  <si>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</si>
  <si>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</si>
  <si>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</si>
  <si>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</si>
  <si>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</si>
  <si>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</si>
  <si>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</si>
  <si>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</si>
  <si>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</si>
  <si>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</si>
  <si>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</si>
  <si>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</si>
  <si>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</si>
  <si>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</si>
  <si>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</si>
  <si>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</si>
  <si>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</si>
  <si>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</si>
  <si>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</si>
  <si>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</si>
  <si>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</si>
  <si>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</si>
  <si>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</si>
  <si>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</si>
  <si>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</si>
  <si>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</si>
  <si>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</si>
  <si>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</si>
  <si>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</si>
  <si>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</si>
  <si>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</si>
  <si>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</si>
  <si>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</si>
  <si>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</si>
  <si>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</si>
  <si>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</si>
  <si>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</si>
  <si>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</si>
  <si>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</si>
  <si>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</si>
  <si>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</si>
  <si>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</si>
  <si>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</si>
  <si>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</si>
  <si>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</si>
  <si>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</si>
  <si>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</si>
  <si>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</si>
  <si>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</si>
  <si>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</si>
  <si>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</si>
  <si>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</si>
  <si>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</si>
  <si>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</si>
  <si>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</si>
  <si>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</si>
  <si>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</si>
  <si>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</si>
  <si>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</si>
  <si>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</si>
  <si>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</si>
  <si>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</si>
  <si>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</si>
  <si>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</si>
  <si>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</si>
  <si>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</si>
  <si>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</si>
  <si>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</si>
  <si>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</si>
  <si>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</si>
  <si>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</si>
  <si>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</si>
  <si>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</si>
  <si>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</si>
  <si>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</si>
  <si>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</si>
  <si>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</si>
  <si>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</si>
  <si>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</si>
  <si>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</si>
  <si>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</si>
  <si>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</si>
  <si>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</si>
  <si>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</si>
  <si>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</si>
  <si>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</si>
  <si>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</si>
  <si>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</si>
  <si>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</si>
  <si>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</si>
  <si>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</si>
  <si>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</si>
  <si>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</si>
  <si>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</si>
  <si>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</si>
  <si>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</si>
  <si>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</si>
  <si>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</si>
  <si>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</si>
  <si>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</si>
  <si>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</si>
  <si>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</si>
  <si>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</si>
  <si>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</si>
  <si>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</si>
  <si>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</si>
  <si>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</si>
  <si>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</si>
  <si>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</si>
  <si>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</si>
  <si>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</si>
  <si>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</si>
  <si>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</si>
  <si>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</si>
  <si>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</si>
  <si>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</si>
  <si>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</si>
  <si>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</si>
  <si>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</si>
  <si>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</si>
  <si>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</si>
  <si>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</si>
  <si>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</si>
  <si>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</si>
  <si>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</si>
  <si>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</si>
  <si>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</si>
  <si>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</si>
  <si>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</si>
  <si>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</si>
  <si>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</si>
  <si>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</si>
  <si>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</si>
  <si>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</si>
  <si>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</si>
  <si>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</si>
  <si>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</si>
  <si>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</si>
  <si>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</si>
  <si>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</si>
  <si>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</si>
  <si>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</si>
  <si>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</si>
  <si>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</si>
  <si>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</si>
  <si>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</si>
  <si>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</si>
  <si>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</si>
  <si>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</si>
  <si>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</si>
  <si>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</si>
  <si>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</si>
  <si>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</si>
  <si>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</si>
  <si>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</si>
  <si>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</si>
  <si>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</si>
  <si>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</si>
  <si>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</si>
  <si>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</si>
  <si>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</si>
  <si>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</si>
  <si>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</si>
  <si>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</si>
  <si>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</si>
  <si>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</si>
  <si>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</si>
  <si>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</si>
  <si>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</si>
  <si>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</si>
  <si>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</si>
  <si>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</si>
  <si>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</si>
  <si>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</si>
  <si>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</si>
  <si>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</si>
  <si>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</si>
  <si>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</si>
  <si>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</si>
  <si>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</si>
  <si>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</si>
  <si>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</si>
  <si>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</si>
  <si>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</si>
  <si>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</si>
  <si>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</si>
  <si>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</si>
  <si>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</si>
  <si>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</si>
  <si>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</si>
  <si>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</si>
  <si>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</si>
  <si>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</si>
  <si>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</si>
  <si>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</si>
  <si>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</si>
  <si>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</si>
  <si>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</si>
  <si>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</si>
  <si>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</si>
  <si>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</si>
  <si>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</si>
  <si>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</si>
  <si>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</si>
  <si>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</si>
  <si>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</si>
  <si>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</si>
  <si>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</si>
  <si>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</si>
  <si>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</si>
  <si>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</si>
  <si>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</si>
  <si>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</si>
  <si>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</si>
  <si>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</si>
  <si>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</si>
  <si>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</si>
  <si>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</si>
  <si>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</si>
  <si>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</si>
  <si>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</si>
  <si>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</si>
  <si>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</si>
  <si>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</si>
  <si>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</si>
  <si>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</si>
  <si>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</si>
  <si>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</si>
  <si>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</si>
  <si>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</si>
  <si>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</si>
  <si>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</si>
  <si>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</si>
  <si>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</si>
  <si>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</si>
  <si>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</si>
  <si>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</si>
  <si>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</si>
  <si>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</si>
  <si>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</si>
  <si>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</si>
  <si>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</si>
  <si>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</si>
  <si>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</si>
  <si>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</si>
  <si>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</si>
  <si>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</si>
  <si>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</si>
  <si>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</si>
  <si>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</si>
  <si>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</si>
  <si>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</si>
  <si>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</si>
  <si>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</si>
  <si>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</si>
  <si>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</si>
  <si>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</si>
  <si>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</si>
  <si>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</si>
  <si>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</si>
  <si>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</si>
  <si>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0963</t>
  </si>
  <si>
    <t>Lifeline Education Charter</t>
  </si>
  <si>
    <t>1772</t>
  </si>
  <si>
    <t>Today's Fresh Start Charter Compton</t>
  </si>
  <si>
    <t>1827</t>
  </si>
  <si>
    <t>1952</t>
  </si>
  <si>
    <t>Ingenium Clarion Charter Middle School</t>
  </si>
  <si>
    <t>1953</t>
  </si>
  <si>
    <t>Ingenium Wings Independent Study - Compton</t>
  </si>
  <si>
    <t>1996</t>
  </si>
  <si>
    <t>KIPP Compton Community School</t>
  </si>
  <si>
    <t>1990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</si>
  <si>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</si>
  <si>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</si>
  <si>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</si>
  <si>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</si>
  <si>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</si>
  <si>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</si>
  <si>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</si>
  <si>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</si>
  <si>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</si>
  <si>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</si>
  <si>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</si>
  <si>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</si>
  <si>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</si>
  <si>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</si>
  <si>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</si>
  <si>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</si>
  <si>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</si>
  <si>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</si>
  <si>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</si>
  <si>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</si>
  <si>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</si>
  <si>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</si>
  <si>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Community Collaborative Charter School</t>
  </si>
  <si>
    <t>1828</t>
  </si>
  <si>
    <t>Pathways Academy Charter School - Adult Education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</si>
  <si>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</si>
  <si>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</si>
  <si>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</si>
  <si>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</si>
  <si>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</si>
  <si>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</si>
  <si>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</si>
  <si>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</si>
  <si>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</si>
  <si>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</si>
  <si>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</si>
  <si>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</si>
  <si>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</si>
  <si>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</si>
  <si>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</si>
  <si>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</si>
  <si>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</si>
  <si>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</si>
  <si>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</si>
  <si>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</si>
  <si>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</si>
  <si>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</si>
  <si>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</si>
  <si>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</si>
  <si>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</si>
  <si>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</si>
  <si>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</si>
  <si>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1062</t>
  </si>
  <si>
    <t>Barack Obama Charter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</si>
  <si>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</si>
  <si>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</si>
  <si>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</si>
  <si>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</si>
  <si>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</si>
  <si>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</si>
  <si>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</si>
  <si>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1689</t>
  </si>
  <si>
    <t>1685</t>
  </si>
  <si>
    <t>Anahuacalmecac International University Preparatory of North America</t>
  </si>
  <si>
    <t>76968</t>
  </si>
  <si>
    <t>0738</t>
  </si>
  <si>
    <t>Academia Avance Charter</t>
  </si>
  <si>
    <t>76992</t>
  </si>
  <si>
    <t>1789</t>
  </si>
  <si>
    <t>Prepa Tec Los Angeles High</t>
  </si>
  <si>
    <t>77081</t>
  </si>
  <si>
    <t>1858</t>
  </si>
  <si>
    <t>20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</si>
  <si>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</si>
  <si>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</si>
  <si>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</si>
  <si>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</si>
  <si>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</si>
  <si>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</si>
  <si>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</si>
  <si>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</si>
  <si>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</si>
  <si>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</si>
  <si>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</si>
  <si>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</si>
  <si>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</si>
  <si>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</si>
  <si>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</si>
  <si>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</si>
  <si>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</si>
  <si>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</si>
  <si>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</si>
  <si>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</si>
  <si>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</si>
  <si>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</si>
  <si>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</si>
  <si>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</si>
  <si>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</si>
  <si>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</si>
  <si>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</si>
  <si>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</si>
  <si>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</si>
  <si>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</si>
  <si>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</si>
  <si>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</si>
  <si>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</si>
  <si>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</si>
  <si>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</si>
  <si>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</si>
  <si>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</si>
  <si>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</si>
  <si>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</si>
  <si>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</si>
  <si>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</si>
  <si>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</si>
  <si>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</si>
  <si>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</si>
  <si>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</si>
  <si>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</si>
  <si>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</si>
  <si>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Co. Office of Education</t>
  </si>
  <si>
    <t>2130102</t>
  </si>
  <si>
    <t>0087</t>
  </si>
  <si>
    <t>Phoenix Academy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</si>
  <si>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</si>
  <si>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</si>
  <si>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</si>
  <si>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</si>
  <si>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</si>
  <si>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</si>
  <si>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</si>
  <si>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</si>
  <si>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</si>
  <si>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</si>
  <si>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</si>
  <si>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</si>
  <si>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</si>
  <si>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</si>
  <si>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</si>
  <si>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</si>
  <si>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</si>
  <si>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</si>
  <si>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</si>
  <si>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</si>
  <si>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</si>
  <si>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</si>
  <si>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</si>
  <si>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</si>
  <si>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</si>
  <si>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</si>
  <si>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</si>
  <si>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</si>
  <si>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</si>
  <si>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</si>
  <si>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</si>
  <si>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</si>
  <si>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</si>
  <si>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</si>
  <si>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</si>
  <si>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</si>
  <si>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</si>
  <si>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</si>
  <si>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</si>
  <si>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</si>
  <si>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</si>
  <si>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</si>
  <si>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</si>
  <si>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1790</t>
  </si>
  <si>
    <t>Ross Valley Charter</t>
  </si>
  <si>
    <t>22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</si>
  <si>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</si>
  <si>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</si>
  <si>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</si>
  <si>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</si>
  <si>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</si>
  <si>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</si>
  <si>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</si>
  <si>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</si>
  <si>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</si>
  <si>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</si>
  <si>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</si>
  <si>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</si>
  <si>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</si>
  <si>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</si>
  <si>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</si>
  <si>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</si>
  <si>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</si>
  <si>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</si>
  <si>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</si>
  <si>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</si>
  <si>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</si>
  <si>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</si>
  <si>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</si>
  <si>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</si>
  <si>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</si>
  <si>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</si>
  <si>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</si>
  <si>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</si>
  <si>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</si>
  <si>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</si>
  <si>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</si>
  <si>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</si>
  <si>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</si>
  <si>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</si>
  <si>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</si>
  <si>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</si>
  <si>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</si>
  <si>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</si>
  <si>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</si>
  <si>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</si>
  <si>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</si>
  <si>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</si>
  <si>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</si>
  <si>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</si>
  <si>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</si>
  <si>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</si>
  <si>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</si>
  <si>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</si>
  <si>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</si>
  <si>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</si>
  <si>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</si>
  <si>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</si>
  <si>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</si>
  <si>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</si>
  <si>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</si>
  <si>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</si>
  <si>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</si>
  <si>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</si>
  <si>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</si>
  <si>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</si>
  <si>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</si>
  <si>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</si>
  <si>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</si>
  <si>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</si>
  <si>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</si>
  <si>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</si>
  <si>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</si>
  <si>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</si>
  <si>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</si>
  <si>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</si>
  <si>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</si>
  <si>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</si>
  <si>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</si>
  <si>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</si>
  <si>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</si>
  <si>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</si>
  <si>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</si>
  <si>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</si>
  <si>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</si>
  <si>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</si>
  <si>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</si>
  <si>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</si>
  <si>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</si>
  <si>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</si>
  <si>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</si>
  <si>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</si>
  <si>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</si>
  <si>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</si>
  <si>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</si>
  <si>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</si>
  <si>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</si>
  <si>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</si>
  <si>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</si>
  <si>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</si>
  <si>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</si>
  <si>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</si>
  <si>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</si>
  <si>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</si>
  <si>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</si>
  <si>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</si>
  <si>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</si>
  <si>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</si>
  <si>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</si>
  <si>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</si>
  <si>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</si>
  <si>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</si>
  <si>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</si>
  <si>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</si>
  <si>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</si>
  <si>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</si>
  <si>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</si>
  <si>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</si>
  <si>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</si>
  <si>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</si>
  <si>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</si>
  <si>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</si>
  <si>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</si>
  <si>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</si>
  <si>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</si>
  <si>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</si>
  <si>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</si>
  <si>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</si>
  <si>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</si>
  <si>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</si>
  <si>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</si>
  <si>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</si>
  <si>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</si>
  <si>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</si>
  <si>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</si>
  <si>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</si>
  <si>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0799</t>
  </si>
  <si>
    <t>Monterey Bay Charter</t>
  </si>
  <si>
    <t>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</si>
  <si>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</si>
  <si>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</si>
  <si>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</si>
  <si>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</si>
  <si>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</si>
  <si>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</si>
  <si>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</si>
  <si>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</si>
  <si>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</si>
  <si>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</si>
  <si>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</si>
  <si>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1844</t>
  </si>
  <si>
    <t>Uplift Monterey</t>
  </si>
  <si>
    <t>1875</t>
  </si>
  <si>
    <t>Uplift California South Charter School</t>
  </si>
  <si>
    <t>1876</t>
  </si>
  <si>
    <t>Uplift California North Charter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</si>
  <si>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</si>
  <si>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</si>
  <si>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</si>
  <si>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</si>
  <si>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</si>
  <si>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</si>
  <si>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</si>
  <si>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</si>
  <si>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</si>
  <si>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</si>
  <si>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</si>
  <si>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</si>
  <si>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</si>
  <si>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</si>
  <si>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</si>
  <si>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</si>
  <si>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</si>
  <si>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</si>
  <si>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</si>
  <si>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</si>
  <si>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</si>
  <si>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</si>
  <si>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</si>
  <si>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</si>
  <si>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</si>
  <si>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</si>
  <si>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</si>
  <si>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</si>
  <si>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</si>
  <si>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</si>
  <si>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</si>
  <si>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</si>
  <si>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</si>
  <si>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</si>
  <si>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</si>
  <si>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</si>
  <si>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</si>
  <si>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</si>
  <si>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</si>
  <si>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</si>
  <si>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</si>
  <si>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</si>
  <si>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</si>
  <si>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</si>
  <si>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</si>
  <si>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</si>
  <si>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</si>
  <si>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</si>
  <si>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</si>
  <si>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</si>
  <si>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</si>
  <si>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</si>
  <si>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</si>
  <si>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</si>
  <si>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</si>
  <si>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</si>
  <si>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</si>
  <si>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</si>
  <si>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</si>
  <si>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</si>
  <si>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</si>
  <si>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</si>
  <si>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</si>
  <si>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</si>
  <si>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</si>
  <si>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6026983</t>
  </si>
  <si>
    <t>0167</t>
  </si>
  <si>
    <t>Napa Valley Language Academy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</si>
  <si>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</si>
  <si>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</si>
  <si>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</si>
  <si>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</si>
  <si>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</si>
  <si>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</si>
  <si>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</si>
  <si>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0871</t>
  </si>
  <si>
    <t>0870</t>
  </si>
  <si>
    <t>Yuba River Charter</t>
  </si>
  <si>
    <t>0869</t>
  </si>
  <si>
    <t>Nevada City School of the Arts</t>
  </si>
  <si>
    <t>0947</t>
  </si>
  <si>
    <t>Sierra Montessori Academy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</si>
  <si>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</si>
  <si>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</si>
  <si>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</si>
  <si>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</si>
  <si>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</si>
  <si>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</si>
  <si>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</si>
  <si>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</si>
  <si>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</si>
  <si>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</si>
  <si>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</si>
  <si>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</si>
  <si>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</si>
  <si>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</si>
  <si>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</si>
  <si>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</si>
  <si>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</si>
  <si>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</si>
  <si>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</si>
  <si>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</si>
  <si>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</si>
  <si>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</si>
  <si>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</si>
  <si>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</si>
  <si>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</si>
  <si>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</si>
  <si>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</si>
  <si>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</si>
  <si>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</si>
  <si>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</si>
  <si>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</si>
  <si>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</si>
  <si>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</si>
  <si>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</si>
  <si>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</si>
  <si>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</si>
  <si>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</si>
  <si>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</si>
  <si>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</si>
  <si>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</si>
  <si>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</si>
  <si>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</si>
  <si>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</si>
  <si>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1419</t>
  </si>
  <si>
    <t>Samueli Academy</t>
  </si>
  <si>
    <t>1752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</si>
  <si>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</si>
  <si>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</si>
  <si>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</si>
  <si>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</si>
  <si>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</si>
  <si>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</si>
  <si>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</si>
  <si>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1799</t>
  </si>
  <si>
    <t>Orange County Academy of Sciences and Arts</t>
  </si>
  <si>
    <t>1807</t>
  </si>
  <si>
    <t>1808</t>
  </si>
  <si>
    <t>Scholarship Prep Charter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</si>
  <si>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</si>
  <si>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</si>
  <si>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</si>
  <si>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</si>
  <si>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</si>
  <si>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</si>
  <si>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</si>
  <si>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66423</t>
  </si>
  <si>
    <t>Anaheim Elementary</t>
  </si>
  <si>
    <t>1701</t>
  </si>
  <si>
    <t>GOALS Academy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</si>
  <si>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</si>
  <si>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</si>
  <si>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</si>
  <si>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</si>
  <si>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</si>
  <si>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</si>
  <si>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</si>
  <si>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</si>
  <si>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</si>
  <si>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</si>
  <si>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</si>
  <si>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</si>
  <si>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1274</t>
  </si>
  <si>
    <t>Community Roots Academy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</si>
  <si>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</si>
  <si>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</si>
  <si>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</si>
  <si>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</si>
  <si>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</si>
  <si>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</si>
  <si>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</si>
  <si>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</si>
  <si>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</si>
  <si>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</si>
  <si>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</si>
  <si>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</si>
  <si>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</si>
  <si>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</si>
  <si>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</si>
  <si>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</si>
  <si>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</si>
  <si>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</si>
  <si>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</si>
  <si>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</si>
  <si>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</si>
  <si>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</si>
  <si>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</si>
  <si>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</si>
  <si>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</si>
  <si>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</si>
  <si>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</si>
  <si>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</si>
  <si>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</si>
  <si>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</si>
  <si>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</si>
  <si>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</si>
  <si>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</si>
  <si>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</si>
  <si>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</si>
  <si>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</si>
  <si>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</si>
  <si>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</si>
  <si>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</si>
  <si>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</si>
  <si>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</si>
  <si>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</si>
  <si>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</si>
  <si>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</si>
  <si>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</si>
  <si>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</si>
  <si>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</si>
  <si>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</si>
  <si>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</si>
  <si>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</si>
  <si>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</si>
  <si>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0701</t>
  </si>
  <si>
    <t>Orange County Educational Arts Academy</t>
  </si>
  <si>
    <t>1765</t>
  </si>
  <si>
    <t>Advanced Learning Academy</t>
  </si>
  <si>
    <t>3030723</t>
  </si>
  <si>
    <t>0290</t>
  </si>
  <si>
    <t>OCSA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</si>
  <si>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</si>
  <si>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</si>
  <si>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</si>
  <si>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</si>
  <si>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</si>
  <si>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</si>
  <si>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</si>
  <si>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</si>
  <si>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</si>
  <si>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</si>
  <si>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</si>
  <si>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</si>
  <si>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</si>
  <si>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</si>
  <si>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</si>
  <si>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</si>
  <si>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</si>
  <si>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</si>
  <si>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31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</si>
  <si>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</si>
  <si>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</si>
  <si>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</si>
  <si>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</si>
  <si>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</si>
  <si>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</si>
  <si>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</si>
  <si>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</si>
  <si>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</si>
  <si>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</si>
  <si>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</si>
  <si>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</si>
  <si>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</si>
  <si>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</si>
  <si>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</si>
  <si>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</si>
  <si>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</si>
  <si>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</si>
  <si>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</si>
  <si>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</si>
  <si>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</si>
  <si>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</si>
  <si>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</si>
  <si>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</si>
  <si>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</si>
  <si>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</si>
  <si>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</si>
  <si>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</si>
  <si>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</si>
  <si>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</si>
  <si>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</si>
  <si>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</si>
  <si>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</si>
  <si>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</si>
  <si>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1991</t>
  </si>
  <si>
    <t>Golden Valley Tahoe School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</si>
  <si>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</si>
  <si>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</si>
  <si>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</si>
  <si>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</si>
  <si>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</si>
  <si>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</si>
  <si>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</si>
  <si>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</si>
  <si>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</si>
  <si>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</si>
  <si>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</si>
  <si>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</si>
  <si>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</si>
  <si>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</si>
  <si>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</si>
  <si>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</si>
  <si>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</si>
  <si>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</si>
  <si>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</si>
  <si>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</si>
  <si>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</si>
  <si>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</si>
  <si>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</si>
  <si>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0900</t>
  </si>
  <si>
    <t>Rocklin Academy at Meyers Street</t>
  </si>
  <si>
    <t>1042</t>
  </si>
  <si>
    <t>Maria Montessori Charter Academy</t>
  </si>
  <si>
    <t>1071</t>
  </si>
  <si>
    <t>Western Sierra Collegiate Academy</t>
  </si>
  <si>
    <t>1573</t>
  </si>
  <si>
    <t>Rocklin Independent Charter Academy</t>
  </si>
  <si>
    <t>1979</t>
  </si>
  <si>
    <t>Placer Academy Charter</t>
  </si>
  <si>
    <t>6118392</t>
  </si>
  <si>
    <t>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</si>
  <si>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</si>
  <si>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</si>
  <si>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</si>
  <si>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</si>
  <si>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</si>
  <si>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</si>
  <si>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</si>
  <si>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</si>
  <si>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</si>
  <si>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</si>
  <si>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</si>
  <si>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Co. Office of Education</t>
  </si>
  <si>
    <t>0753</t>
  </si>
  <si>
    <t>River Springs Charter</t>
  </si>
  <si>
    <t>1366</t>
  </si>
  <si>
    <t>Riverside County Education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</si>
  <si>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</si>
  <si>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</si>
  <si>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</si>
  <si>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</si>
  <si>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</si>
  <si>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</si>
  <si>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1825</t>
  </si>
  <si>
    <t>Riverside County Education Academy - Indio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</si>
  <si>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</si>
  <si>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</si>
  <si>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</si>
  <si>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</si>
  <si>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</si>
  <si>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</si>
  <si>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</si>
  <si>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</si>
  <si>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</si>
  <si>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</si>
  <si>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</si>
  <si>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</si>
  <si>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</si>
  <si>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</si>
  <si>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</si>
  <si>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</si>
  <si>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</si>
  <si>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</si>
  <si>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</si>
  <si>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</si>
  <si>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</si>
  <si>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</si>
  <si>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</si>
  <si>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</si>
  <si>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</si>
  <si>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</si>
  <si>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</si>
  <si>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</si>
  <si>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</si>
  <si>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</si>
  <si>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</si>
  <si>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</si>
  <si>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</si>
  <si>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</si>
  <si>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</si>
  <si>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</si>
  <si>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</si>
  <si>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</si>
  <si>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</si>
  <si>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</si>
  <si>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</si>
  <si>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</si>
  <si>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1846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</si>
  <si>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</si>
  <si>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</si>
  <si>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</si>
  <si>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</si>
  <si>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</si>
  <si>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</si>
  <si>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</si>
  <si>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</si>
  <si>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</si>
  <si>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</si>
  <si>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</si>
  <si>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</si>
  <si>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</si>
  <si>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</si>
  <si>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</si>
  <si>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</si>
  <si>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</si>
  <si>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</si>
  <si>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</si>
  <si>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</si>
  <si>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</si>
  <si>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</si>
  <si>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</si>
  <si>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</si>
  <si>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</si>
  <si>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</si>
  <si>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</si>
  <si>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</si>
  <si>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</si>
  <si>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</si>
  <si>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1747</t>
  </si>
  <si>
    <t>Encore High School for the Arts - Riverside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</si>
  <si>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</si>
  <si>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</si>
  <si>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</si>
  <si>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</si>
  <si>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</si>
  <si>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</si>
  <si>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</si>
  <si>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</si>
  <si>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</si>
  <si>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</si>
  <si>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</si>
  <si>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</si>
  <si>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</si>
  <si>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</si>
  <si>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</si>
  <si>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</si>
  <si>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</si>
  <si>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</si>
  <si>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</si>
  <si>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</si>
  <si>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</si>
  <si>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</si>
  <si>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</si>
  <si>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</si>
  <si>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</si>
  <si>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</si>
  <si>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</si>
  <si>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76943</t>
  </si>
  <si>
    <t>1759</t>
  </si>
  <si>
    <t>Baypoint Preparatory Academy</t>
  </si>
  <si>
    <t>34</t>
  </si>
  <si>
    <t>10348</t>
  </si>
  <si>
    <t>Sacramento Co. Office of Education</t>
  </si>
  <si>
    <t>1313</t>
  </si>
  <si>
    <t>Fortune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</si>
  <si>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</si>
  <si>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</si>
  <si>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</si>
  <si>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</si>
  <si>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</si>
  <si>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</si>
  <si>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</si>
  <si>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</si>
  <si>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</si>
  <si>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</si>
  <si>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</si>
  <si>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</si>
  <si>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</si>
  <si>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1527</t>
  </si>
  <si>
    <t>Alpha Charter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</si>
  <si>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</si>
  <si>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</si>
  <si>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</si>
  <si>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</si>
  <si>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</si>
  <si>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</si>
  <si>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</si>
  <si>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</si>
  <si>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</si>
  <si>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</si>
  <si>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</si>
  <si>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</si>
  <si>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</si>
  <si>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</si>
  <si>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</si>
  <si>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</si>
  <si>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</si>
  <si>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</si>
  <si>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</si>
  <si>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</si>
  <si>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</si>
  <si>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</si>
  <si>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</si>
  <si>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</si>
  <si>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</si>
  <si>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</si>
  <si>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</si>
  <si>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</si>
  <si>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</si>
  <si>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</si>
  <si>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</si>
  <si>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</si>
  <si>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</si>
  <si>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</si>
  <si>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</si>
  <si>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</si>
  <si>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</si>
  <si>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</si>
  <si>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</si>
  <si>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</si>
  <si>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</si>
  <si>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</si>
  <si>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</si>
  <si>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</si>
  <si>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</si>
  <si>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1948</t>
  </si>
  <si>
    <t>SAVA - Sacramento Academic and Vocational Academy - SCUSD</t>
  </si>
  <si>
    <t>1986</t>
  </si>
  <si>
    <t>NorCal Trade and Tech</t>
  </si>
  <si>
    <t>6033799</t>
  </si>
  <si>
    <t>0018</t>
  </si>
  <si>
    <t>Bowling Green Elementary</t>
  </si>
  <si>
    <t>67447</t>
  </si>
  <si>
    <t>San Juan Unified</t>
  </si>
  <si>
    <t>0776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</si>
  <si>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</si>
  <si>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</si>
  <si>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</si>
  <si>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</si>
  <si>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</si>
  <si>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</si>
  <si>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</si>
  <si>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</si>
  <si>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</si>
  <si>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</si>
  <si>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</si>
  <si>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</si>
  <si>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</si>
  <si>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</si>
  <si>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</si>
  <si>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</si>
  <si>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</si>
  <si>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</si>
  <si>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</si>
  <si>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</si>
  <si>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</si>
  <si>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</si>
  <si>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</si>
  <si>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</si>
  <si>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</si>
  <si>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</si>
  <si>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</si>
  <si>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</si>
  <si>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</si>
  <si>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</si>
  <si>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</si>
  <si>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</si>
  <si>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</si>
  <si>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</si>
  <si>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</si>
  <si>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</si>
  <si>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</si>
  <si>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</si>
  <si>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</si>
  <si>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</si>
  <si>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</si>
  <si>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</si>
  <si>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</si>
  <si>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</si>
  <si>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</si>
  <si>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</si>
  <si>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</si>
  <si>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</si>
  <si>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</si>
  <si>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</si>
  <si>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</si>
  <si>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</si>
  <si>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</si>
  <si>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</si>
  <si>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</si>
  <si>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</si>
  <si>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</si>
  <si>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</si>
  <si>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</si>
  <si>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</si>
  <si>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</si>
  <si>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</si>
  <si>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</si>
  <si>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</si>
  <si>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</si>
  <si>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</si>
  <si>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</si>
  <si>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</si>
  <si>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</si>
  <si>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</si>
  <si>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</si>
  <si>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</si>
  <si>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</si>
  <si>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</si>
  <si>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</si>
  <si>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</si>
  <si>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</si>
  <si>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</si>
  <si>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</si>
  <si>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</si>
  <si>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</si>
  <si>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</si>
  <si>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</si>
  <si>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</si>
  <si>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</si>
  <si>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</si>
  <si>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</si>
  <si>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</si>
  <si>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</si>
  <si>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</si>
  <si>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0903</t>
  </si>
  <si>
    <t>Norton Science and Language Academy</t>
  </si>
  <si>
    <t>3630761</t>
  </si>
  <si>
    <t>1910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</si>
  <si>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</si>
  <si>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</si>
  <si>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</si>
  <si>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</si>
  <si>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</si>
  <si>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</si>
  <si>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</si>
  <si>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</si>
  <si>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</si>
  <si>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</si>
  <si>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</si>
  <si>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</si>
  <si>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</si>
  <si>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</si>
  <si>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</si>
  <si>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</si>
  <si>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</si>
  <si>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</si>
  <si>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</si>
  <si>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</si>
  <si>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</si>
  <si>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</si>
  <si>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</si>
  <si>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</si>
  <si>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</si>
  <si>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</si>
  <si>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</si>
  <si>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</si>
  <si>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</si>
  <si>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</si>
  <si>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</si>
  <si>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</si>
  <si>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</si>
  <si>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</si>
  <si>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</si>
  <si>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</si>
  <si>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</si>
  <si>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</si>
  <si>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Community Collaborative Virtual School - Sage Oak Charter</t>
  </si>
  <si>
    <t>1919</t>
  </si>
  <si>
    <t>Vista Norte Public Charter School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</si>
  <si>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</si>
  <si>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</si>
  <si>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</si>
  <si>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</si>
  <si>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</si>
  <si>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</si>
  <si>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</si>
  <si>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</si>
  <si>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</si>
  <si>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</si>
  <si>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</si>
  <si>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0762</t>
  </si>
  <si>
    <t>Mojave River Academy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</si>
  <si>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</si>
  <si>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</si>
  <si>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</si>
  <si>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</si>
  <si>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</si>
  <si>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</si>
  <si>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</si>
  <si>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</si>
  <si>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</si>
  <si>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</si>
  <si>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</si>
  <si>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</si>
  <si>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</si>
  <si>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</si>
  <si>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</si>
  <si>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</si>
  <si>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</si>
  <si>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</si>
  <si>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</si>
  <si>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</si>
  <si>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</si>
  <si>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</si>
  <si>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</si>
  <si>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</si>
  <si>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</si>
  <si>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</si>
  <si>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</si>
  <si>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</si>
  <si>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</si>
  <si>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</si>
  <si>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</si>
  <si>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</si>
  <si>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</si>
  <si>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</si>
  <si>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</si>
  <si>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</si>
  <si>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</si>
  <si>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</si>
  <si>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Excel Prep Charter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</si>
  <si>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</si>
  <si>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</si>
  <si>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</si>
  <si>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</si>
  <si>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</si>
  <si>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</si>
  <si>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</si>
  <si>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</si>
  <si>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</si>
  <si>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</si>
  <si>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</si>
  <si>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</si>
  <si>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</si>
  <si>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</si>
  <si>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</si>
  <si>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1824</t>
  </si>
  <si>
    <t>California STEAM San Bernardino</t>
  </si>
  <si>
    <t>2008</t>
  </si>
  <si>
    <t>University Prep - San Bernardino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</si>
  <si>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</si>
  <si>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</si>
  <si>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</si>
  <si>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</si>
  <si>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</si>
  <si>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</si>
  <si>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</si>
  <si>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</si>
  <si>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</si>
  <si>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</si>
  <si>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</si>
  <si>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</si>
  <si>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</si>
  <si>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</si>
  <si>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</si>
  <si>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</si>
  <si>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</si>
  <si>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</si>
  <si>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</si>
  <si>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</si>
  <si>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</si>
  <si>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</si>
  <si>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</si>
  <si>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</si>
  <si>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</si>
  <si>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</si>
  <si>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</si>
  <si>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</si>
  <si>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</si>
  <si>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</si>
  <si>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</si>
  <si>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</si>
  <si>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</si>
  <si>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</si>
  <si>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</si>
  <si>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</si>
  <si>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</si>
  <si>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</si>
  <si>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</si>
  <si>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</si>
  <si>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</si>
  <si>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</si>
  <si>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</si>
  <si>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</si>
  <si>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</si>
  <si>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</si>
  <si>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</si>
  <si>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</si>
  <si>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Elite Academic Academy - Adult Work Force Investment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</si>
  <si>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</si>
  <si>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</si>
  <si>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</si>
  <si>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</si>
  <si>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</si>
  <si>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</si>
  <si>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</si>
  <si>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</si>
  <si>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</si>
  <si>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Co. Office of Education</t>
  </si>
  <si>
    <t>1883</t>
  </si>
  <si>
    <t>Scholarship Prep Charter School - Oceanside</t>
  </si>
  <si>
    <t>1872</t>
  </si>
  <si>
    <t>School of Universal Learning (SOUL)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</si>
  <si>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</si>
  <si>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</si>
  <si>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</si>
  <si>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</si>
  <si>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</si>
  <si>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</si>
  <si>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</si>
  <si>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</si>
  <si>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</si>
  <si>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National University Academy Dual Language Institute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</si>
  <si>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</si>
  <si>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</si>
  <si>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</si>
  <si>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</si>
  <si>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</si>
  <si>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</si>
  <si>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</si>
  <si>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</si>
  <si>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</si>
  <si>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</si>
  <si>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</si>
  <si>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</si>
  <si>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</si>
  <si>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</si>
  <si>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</si>
  <si>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</si>
  <si>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</si>
  <si>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</si>
  <si>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</si>
  <si>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</si>
  <si>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</si>
  <si>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1308</t>
  </si>
  <si>
    <t>Howard Gardner Community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</si>
  <si>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</si>
  <si>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</si>
  <si>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</si>
  <si>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</si>
  <si>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</si>
  <si>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</si>
  <si>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</si>
  <si>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</si>
  <si>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</si>
  <si>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</si>
  <si>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</si>
  <si>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</si>
  <si>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</si>
  <si>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</si>
  <si>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</si>
  <si>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</si>
  <si>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</si>
  <si>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</si>
  <si>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</si>
  <si>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</si>
  <si>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</si>
  <si>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</si>
  <si>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</si>
  <si>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</si>
  <si>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</si>
  <si>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</si>
  <si>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Inspire Charter School - South</t>
  </si>
  <si>
    <t>1892</t>
  </si>
  <si>
    <t>Pacific Coast Academy</t>
  </si>
  <si>
    <t>1909</t>
  </si>
  <si>
    <t>Diego Hills Central Public Charter</t>
  </si>
  <si>
    <t>1914</t>
  </si>
  <si>
    <t>California Academy of Sports Science</t>
  </si>
  <si>
    <t>2007</t>
  </si>
  <si>
    <t>University Prep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</si>
  <si>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</si>
  <si>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</si>
  <si>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</si>
  <si>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</si>
  <si>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</si>
  <si>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</si>
  <si>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</si>
  <si>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</si>
  <si>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</si>
  <si>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</si>
  <si>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</si>
  <si>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</si>
  <si>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</si>
  <si>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</si>
  <si>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</si>
  <si>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</si>
  <si>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</si>
  <si>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</si>
  <si>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</si>
  <si>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</si>
  <si>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</si>
  <si>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</si>
  <si>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</si>
  <si>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</si>
  <si>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</si>
  <si>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</si>
  <si>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</si>
  <si>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</si>
  <si>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</si>
  <si>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</si>
  <si>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</si>
  <si>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</si>
  <si>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</si>
  <si>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</si>
  <si>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</si>
  <si>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</si>
  <si>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</si>
  <si>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</si>
  <si>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</si>
  <si>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</si>
  <si>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</si>
  <si>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</si>
  <si>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</si>
  <si>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</si>
  <si>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</si>
  <si>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</si>
  <si>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</si>
  <si>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</si>
  <si>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</si>
  <si>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</si>
  <si>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</si>
  <si>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</si>
  <si>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</si>
  <si>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</si>
  <si>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</si>
  <si>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</si>
  <si>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</si>
  <si>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</si>
  <si>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</si>
  <si>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</si>
  <si>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</si>
  <si>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</si>
  <si>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</si>
  <si>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</si>
  <si>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National University Academy Sparrow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</si>
  <si>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</si>
  <si>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</si>
  <si>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</si>
  <si>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</si>
  <si>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</si>
  <si>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</si>
  <si>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</si>
  <si>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</si>
  <si>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</si>
  <si>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County Collaborative Charter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</si>
  <si>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</si>
  <si>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</si>
  <si>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</si>
  <si>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</si>
  <si>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</si>
  <si>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</si>
  <si>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</si>
  <si>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</si>
  <si>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</si>
  <si>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</si>
  <si>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</si>
  <si>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</si>
  <si>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</si>
  <si>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</si>
  <si>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</si>
  <si>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</si>
  <si>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</si>
  <si>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</si>
  <si>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</si>
  <si>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</si>
  <si>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</si>
  <si>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</si>
  <si>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</si>
  <si>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</si>
  <si>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</si>
  <si>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</si>
  <si>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0680</t>
  </si>
  <si>
    <t>Iftin Charter</t>
  </si>
  <si>
    <t>0622</t>
  </si>
  <si>
    <t>High Tech High Media Arts</t>
  </si>
  <si>
    <t>0704</t>
  </si>
  <si>
    <t>King-Chavez Arts Academy</t>
  </si>
  <si>
    <t>0706</t>
  </si>
  <si>
    <t>King-Chavez Athletics Academy</t>
  </si>
  <si>
    <t>0698</t>
  </si>
  <si>
    <t>Magnolia Science Academy San Diego</t>
  </si>
  <si>
    <t>0773</t>
  </si>
  <si>
    <t>Albert Einstein Academy Charter Middle</t>
  </si>
  <si>
    <t>0772</t>
  </si>
  <si>
    <t>King-Chavez Preparatory Academy</t>
  </si>
  <si>
    <t>0876</t>
  </si>
  <si>
    <t>Health Sciences High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</si>
  <si>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</si>
  <si>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</si>
  <si>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</si>
  <si>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</si>
  <si>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</si>
  <si>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</si>
  <si>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</si>
  <si>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</si>
  <si>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</si>
  <si>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</si>
  <si>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</si>
  <si>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</si>
  <si>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</si>
  <si>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</si>
  <si>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1302</t>
  </si>
  <si>
    <t>E3 Civic High</t>
  </si>
  <si>
    <t>1517</t>
  </si>
  <si>
    <t>Health Sciences Middle</t>
  </si>
  <si>
    <t>1634</t>
  </si>
  <si>
    <t>Empower Charter</t>
  </si>
  <si>
    <t>1633</t>
  </si>
  <si>
    <t>Elevate Elementary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</si>
  <si>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</si>
  <si>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</si>
  <si>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</si>
  <si>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</si>
  <si>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</si>
  <si>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</si>
  <si>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</si>
  <si>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</si>
  <si>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1981</t>
  </si>
  <si>
    <t>National University Academy 1001 STEAM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</si>
  <si>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</si>
  <si>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</si>
  <si>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</si>
  <si>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</si>
  <si>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</si>
  <si>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</si>
  <si>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</si>
  <si>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</si>
  <si>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</si>
  <si>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</si>
  <si>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</si>
  <si>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</si>
  <si>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</si>
  <si>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</si>
  <si>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</si>
  <si>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</si>
  <si>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</si>
  <si>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</si>
  <si>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</si>
  <si>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</si>
  <si>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</si>
  <si>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</si>
  <si>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</si>
  <si>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</si>
  <si>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</si>
  <si>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</si>
  <si>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</si>
  <si>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</si>
  <si>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</si>
  <si>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</si>
  <si>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</si>
  <si>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</si>
  <si>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</si>
  <si>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</si>
  <si>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</si>
  <si>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</si>
  <si>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</si>
  <si>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</si>
  <si>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</si>
  <si>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</si>
  <si>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</si>
  <si>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</si>
  <si>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</si>
  <si>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</si>
  <si>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</si>
  <si>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</si>
  <si>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</si>
  <si>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</si>
  <si>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</si>
  <si>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</si>
  <si>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</si>
  <si>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</si>
  <si>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</si>
  <si>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</si>
  <si>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</si>
  <si>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</si>
  <si>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</si>
  <si>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</si>
  <si>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</si>
  <si>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</si>
  <si>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</si>
  <si>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</si>
  <si>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</si>
  <si>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</si>
  <si>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</si>
  <si>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</si>
  <si>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</si>
  <si>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</si>
  <si>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</si>
  <si>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</si>
  <si>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</si>
  <si>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</si>
  <si>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</si>
  <si>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</si>
  <si>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</si>
  <si>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</si>
  <si>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</si>
  <si>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</si>
  <si>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</si>
  <si>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</si>
  <si>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</si>
  <si>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</si>
  <si>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</si>
  <si>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</si>
  <si>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</si>
  <si>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</si>
  <si>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</si>
  <si>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</si>
  <si>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</si>
  <si>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</si>
  <si>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</si>
  <si>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</si>
  <si>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</si>
  <si>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</si>
  <si>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</si>
  <si>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</si>
  <si>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</si>
  <si>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</si>
  <si>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</si>
  <si>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</si>
  <si>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</si>
  <si>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</si>
  <si>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</si>
  <si>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</si>
  <si>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</si>
  <si>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</si>
  <si>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</si>
  <si>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</si>
  <si>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</si>
  <si>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</si>
  <si>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</si>
  <si>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</si>
  <si>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</si>
  <si>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</si>
  <si>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</si>
  <si>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</si>
  <si>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</si>
  <si>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</si>
  <si>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</si>
  <si>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</si>
  <si>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</si>
  <si>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</si>
  <si>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</si>
  <si>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</si>
  <si>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</si>
  <si>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</si>
  <si>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</si>
  <si>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</si>
  <si>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</si>
  <si>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76851</t>
  </si>
  <si>
    <t>Bonsall Unified</t>
  </si>
  <si>
    <t>6113468</t>
  </si>
  <si>
    <t>0104</t>
  </si>
  <si>
    <t>Vivian Banks Charter</t>
  </si>
  <si>
    <t>77032</t>
  </si>
  <si>
    <t>1835</t>
  </si>
  <si>
    <t>Audeo Charter II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</si>
  <si>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</si>
  <si>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</si>
  <si>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</si>
  <si>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</si>
  <si>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</si>
  <si>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</si>
  <si>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</si>
  <si>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</si>
  <si>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</si>
  <si>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</si>
  <si>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</si>
  <si>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 School La Mesa Spring Valley</t>
  </si>
  <si>
    <t>77172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</si>
  <si>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</si>
  <si>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</si>
  <si>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</si>
  <si>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</si>
  <si>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</si>
  <si>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</si>
  <si>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</si>
  <si>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</si>
  <si>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</si>
  <si>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</si>
  <si>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</si>
  <si>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</si>
  <si>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</si>
  <si>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</si>
  <si>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City Arts and Tech High</t>
  </si>
  <si>
    <t>1029</t>
  </si>
  <si>
    <t>Five Keys Adult School (SF Sheriff's)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</si>
  <si>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</si>
  <si>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</si>
  <si>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</si>
  <si>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</si>
  <si>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</si>
  <si>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</si>
  <si>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</si>
  <si>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</si>
  <si>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</si>
  <si>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</si>
  <si>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</si>
  <si>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</si>
  <si>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</si>
  <si>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</si>
  <si>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</si>
  <si>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</si>
  <si>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</si>
  <si>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</si>
  <si>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</si>
  <si>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6112601</t>
  </si>
  <si>
    <t>0040</t>
  </si>
  <si>
    <t>Creative Arts Charter</t>
  </si>
  <si>
    <t>76919</t>
  </si>
  <si>
    <t>1733</t>
  </si>
  <si>
    <t>OnePurpose School</t>
  </si>
  <si>
    <t>76927</t>
  </si>
  <si>
    <t>1742</t>
  </si>
  <si>
    <t>The New School of San Francisco</t>
  </si>
  <si>
    <t>77131</t>
  </si>
  <si>
    <t>1954</t>
  </si>
  <si>
    <t>KIPP Bayview Elementary School</t>
  </si>
  <si>
    <t>39</t>
  </si>
  <si>
    <t>10397</t>
  </si>
  <si>
    <t>San Joaquin Co. Office of Education</t>
  </si>
  <si>
    <t>1146</t>
  </si>
  <si>
    <t>one.Charter</t>
  </si>
  <si>
    <t>1198</t>
  </si>
  <si>
    <t>San Joaquin Building Futures Academy</t>
  </si>
  <si>
    <t>1775</t>
  </si>
  <si>
    <t>River Islands Technology Academy #2</t>
  </si>
  <si>
    <t>3930476</t>
  </si>
  <si>
    <t>0423</t>
  </si>
  <si>
    <t>Venture Academy</t>
  </si>
  <si>
    <t>68486</t>
  </si>
  <si>
    <t>Banta Elementary</t>
  </si>
  <si>
    <t>1725</t>
  </si>
  <si>
    <t>NextGeneration STEAM Academy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</si>
  <si>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</si>
  <si>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</si>
  <si>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</si>
  <si>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</si>
  <si>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</si>
  <si>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</si>
  <si>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</si>
  <si>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</si>
  <si>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</si>
  <si>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</si>
  <si>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</si>
  <si>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</si>
  <si>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</si>
  <si>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</si>
  <si>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</si>
  <si>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</si>
  <si>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</si>
  <si>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</si>
  <si>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</si>
  <si>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</si>
  <si>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</si>
  <si>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</si>
  <si>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</si>
  <si>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</si>
  <si>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</si>
  <si>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</si>
  <si>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</si>
  <si>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</si>
  <si>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</si>
  <si>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</si>
  <si>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1408</t>
  </si>
  <si>
    <t>be.tech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</si>
  <si>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</si>
  <si>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</si>
  <si>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</si>
  <si>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</si>
  <si>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</si>
  <si>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</si>
  <si>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</si>
  <si>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Humphreys College Academy of Business, Law and Education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</si>
  <si>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</si>
  <si>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</si>
  <si>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</si>
  <si>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</si>
  <si>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</si>
  <si>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</si>
  <si>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1654</t>
  </si>
  <si>
    <t>Delta Charter Online</t>
  </si>
  <si>
    <t>1731</t>
  </si>
  <si>
    <t>Delta Bridges Charter School</t>
  </si>
  <si>
    <t>1762</t>
  </si>
  <si>
    <t>Insight @ San Joaquin</t>
  </si>
  <si>
    <t>1878</t>
  </si>
  <si>
    <t>Delta Keys Charter School No. 2</t>
  </si>
  <si>
    <t>1879</t>
  </si>
  <si>
    <t>Delta Charter Online No. 2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</si>
  <si>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</si>
  <si>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</si>
  <si>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</si>
  <si>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</si>
  <si>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</si>
  <si>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</si>
  <si>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</si>
  <si>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</si>
  <si>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California Connections Academy @ Ripon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</si>
  <si>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</si>
  <si>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</si>
  <si>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</si>
  <si>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</si>
  <si>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</si>
  <si>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</si>
  <si>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</si>
  <si>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</si>
  <si>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</si>
  <si>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</si>
  <si>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</si>
  <si>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</si>
  <si>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</si>
  <si>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</si>
  <si>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</si>
  <si>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</si>
  <si>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</si>
  <si>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</si>
  <si>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</si>
  <si>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</si>
  <si>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</si>
  <si>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</si>
  <si>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</si>
  <si>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1360</t>
  </si>
  <si>
    <t>TEAM Charter</t>
  </si>
  <si>
    <t>1890</t>
  </si>
  <si>
    <t>Team Charter Academy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</si>
  <si>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</si>
  <si>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</si>
  <si>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</si>
  <si>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</si>
  <si>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</si>
  <si>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</si>
  <si>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</si>
  <si>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</si>
  <si>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</si>
  <si>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</si>
  <si>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</si>
  <si>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</si>
  <si>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</si>
  <si>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</si>
  <si>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</si>
  <si>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San Luis Obispo Co. Office of Education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</si>
  <si>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</si>
  <si>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</si>
  <si>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</si>
  <si>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</si>
  <si>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</si>
  <si>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</si>
  <si>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</si>
  <si>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</si>
  <si>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</si>
  <si>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</si>
  <si>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</si>
  <si>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</si>
  <si>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</si>
  <si>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</si>
  <si>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</si>
  <si>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</si>
  <si>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</si>
  <si>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</si>
  <si>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</si>
  <si>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</si>
  <si>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</si>
  <si>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</si>
  <si>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</si>
  <si>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</si>
  <si>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</si>
  <si>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</si>
  <si>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</si>
  <si>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</si>
  <si>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</si>
  <si>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</si>
  <si>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</si>
  <si>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</si>
  <si>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</si>
  <si>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</si>
  <si>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</si>
  <si>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</si>
  <si>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</si>
  <si>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</si>
  <si>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</si>
  <si>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</si>
  <si>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</si>
  <si>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</si>
  <si>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</si>
  <si>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</si>
  <si>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</si>
  <si>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</si>
  <si>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</si>
  <si>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</si>
  <si>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</si>
  <si>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</si>
  <si>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</si>
  <si>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</si>
  <si>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</si>
  <si>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</si>
  <si>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</si>
  <si>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</si>
  <si>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</si>
  <si>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</si>
  <si>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</si>
  <si>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</si>
  <si>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</si>
  <si>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</si>
  <si>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</si>
  <si>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</si>
  <si>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</si>
  <si>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</si>
  <si>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</si>
  <si>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</si>
  <si>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</si>
  <si>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</si>
  <si>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</si>
  <si>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</si>
  <si>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</si>
  <si>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</si>
  <si>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</si>
  <si>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</si>
  <si>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</si>
  <si>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</si>
  <si>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</si>
  <si>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</si>
  <si>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</si>
  <si>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</si>
  <si>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</si>
  <si>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</si>
  <si>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</si>
  <si>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</si>
  <si>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</si>
  <si>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</si>
  <si>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</si>
  <si>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</si>
  <si>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</si>
  <si>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</si>
  <si>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</si>
  <si>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</si>
  <si>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</si>
  <si>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</si>
  <si>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</si>
  <si>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</si>
  <si>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</si>
  <si>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</si>
  <si>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</si>
  <si>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</si>
  <si>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</si>
  <si>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</si>
  <si>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</si>
  <si>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</si>
  <si>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</si>
  <si>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</si>
  <si>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</si>
  <si>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</si>
  <si>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</si>
  <si>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</si>
  <si>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</si>
  <si>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</si>
  <si>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</si>
  <si>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</si>
  <si>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</si>
  <si>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</si>
  <si>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</si>
  <si>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</si>
  <si>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</si>
  <si>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</si>
  <si>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</si>
  <si>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</si>
  <si>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</si>
  <si>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</si>
  <si>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</si>
  <si>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</si>
  <si>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</si>
  <si>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</si>
  <si>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</si>
  <si>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</si>
  <si>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</si>
  <si>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</si>
  <si>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</si>
  <si>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</si>
  <si>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</si>
  <si>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</si>
  <si>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</si>
  <si>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</si>
  <si>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</si>
  <si>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</si>
  <si>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</si>
  <si>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</si>
  <si>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</si>
  <si>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</si>
  <si>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</si>
  <si>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</si>
  <si>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</si>
  <si>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</si>
  <si>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</si>
  <si>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</si>
  <si>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</si>
  <si>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</si>
  <si>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</si>
  <si>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</si>
  <si>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</si>
  <si>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</si>
  <si>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</si>
  <si>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</si>
  <si>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</si>
  <si>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</si>
  <si>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</si>
  <si>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</si>
  <si>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</si>
  <si>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</si>
  <si>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</si>
  <si>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</si>
  <si>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</si>
  <si>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1837</t>
  </si>
  <si>
    <t>California STEAM Santa Barbara</t>
  </si>
  <si>
    <t>1862</t>
  </si>
  <si>
    <t>Uplift California Santa Barbara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</si>
  <si>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</si>
  <si>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</si>
  <si>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</si>
  <si>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</si>
  <si>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</si>
  <si>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</si>
  <si>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</si>
  <si>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</si>
  <si>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</si>
  <si>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</si>
  <si>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</si>
  <si>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76950</t>
  </si>
  <si>
    <t>1768</t>
  </si>
  <si>
    <t>Olive Grove Charter School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</si>
  <si>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</si>
  <si>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</si>
  <si>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</si>
  <si>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</si>
  <si>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</si>
  <si>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</si>
  <si>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</si>
  <si>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</si>
  <si>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</si>
  <si>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</si>
  <si>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</si>
  <si>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</si>
  <si>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43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</si>
  <si>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</si>
  <si>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</si>
  <si>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</si>
  <si>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</si>
  <si>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</si>
  <si>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</si>
  <si>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</si>
  <si>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</si>
  <si>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</si>
  <si>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</si>
  <si>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</si>
  <si>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</si>
  <si>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</si>
  <si>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</si>
  <si>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</si>
  <si>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</si>
  <si>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</si>
  <si>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</si>
  <si>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</si>
  <si>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</si>
  <si>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</si>
  <si>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</si>
  <si>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</si>
  <si>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</si>
  <si>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</si>
  <si>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</si>
  <si>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</si>
  <si>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</si>
  <si>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</si>
  <si>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1516</t>
  </si>
  <si>
    <t>Summit Public School: Denali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</si>
  <si>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</si>
  <si>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</si>
  <si>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</si>
  <si>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</si>
  <si>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</si>
  <si>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</si>
  <si>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</si>
  <si>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</si>
  <si>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</si>
  <si>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</si>
  <si>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</si>
  <si>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</si>
  <si>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</si>
  <si>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</si>
  <si>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</si>
  <si>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</si>
  <si>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</si>
  <si>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</si>
  <si>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</si>
  <si>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</si>
  <si>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</si>
  <si>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</si>
  <si>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</si>
  <si>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</si>
  <si>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</si>
  <si>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</si>
  <si>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</si>
  <si>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</si>
  <si>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</si>
  <si>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</si>
  <si>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</si>
  <si>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</si>
  <si>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</si>
  <si>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</si>
  <si>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</si>
  <si>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</si>
  <si>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</si>
  <si>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</si>
  <si>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</si>
  <si>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</si>
  <si>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</si>
  <si>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</si>
  <si>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</si>
  <si>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</si>
  <si>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</si>
  <si>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</si>
  <si>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</si>
  <si>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</si>
  <si>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</si>
  <si>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</si>
  <si>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</si>
  <si>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</si>
  <si>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</si>
  <si>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</si>
  <si>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</si>
  <si>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</si>
  <si>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</si>
  <si>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</si>
  <si>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</si>
  <si>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</si>
  <si>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</si>
  <si>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</si>
  <si>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</si>
  <si>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</si>
  <si>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</si>
  <si>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</si>
  <si>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</si>
  <si>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</si>
  <si>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</si>
  <si>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</si>
  <si>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</si>
  <si>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</si>
  <si>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</si>
  <si>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</si>
  <si>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</si>
  <si>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</si>
  <si>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</si>
  <si>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</si>
  <si>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</si>
  <si>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</si>
  <si>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</si>
  <si>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1276</t>
  </si>
  <si>
    <t>Summit Public School: Rainier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</si>
  <si>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</si>
  <si>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</si>
  <si>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</si>
  <si>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</si>
  <si>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</si>
  <si>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</si>
  <si>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</si>
  <si>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</si>
  <si>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</si>
  <si>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</si>
  <si>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</si>
  <si>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</si>
  <si>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</si>
  <si>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</si>
  <si>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</si>
  <si>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</si>
  <si>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</si>
  <si>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</si>
  <si>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</si>
  <si>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</si>
  <si>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</si>
  <si>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</si>
  <si>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</si>
  <si>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1167</t>
  </si>
  <si>
    <t>Alpha: Cornerstone Academy Preparatory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</si>
  <si>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</si>
  <si>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</si>
  <si>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</si>
  <si>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</si>
  <si>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</si>
  <si>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</si>
  <si>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</si>
  <si>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</si>
  <si>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</si>
  <si>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</si>
  <si>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</si>
  <si>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</si>
  <si>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</si>
  <si>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</si>
  <si>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</si>
  <si>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1278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</si>
  <si>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</si>
  <si>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</si>
  <si>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</si>
  <si>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</si>
  <si>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</si>
  <si>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</si>
  <si>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</si>
  <si>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</si>
  <si>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</si>
  <si>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</si>
  <si>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</si>
  <si>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</si>
  <si>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</si>
  <si>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</si>
  <si>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</si>
  <si>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</si>
  <si>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</si>
  <si>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</si>
  <si>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</si>
  <si>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</si>
  <si>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</si>
  <si>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</si>
  <si>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</si>
  <si>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</si>
  <si>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</si>
  <si>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</si>
  <si>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</si>
  <si>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</si>
  <si>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</si>
  <si>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</si>
  <si>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</si>
  <si>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</si>
  <si>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</si>
  <si>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</si>
  <si>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</si>
  <si>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</si>
  <si>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</si>
  <si>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</si>
  <si>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</si>
  <si>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</si>
  <si>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</si>
  <si>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</si>
  <si>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</si>
  <si>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</si>
  <si>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</si>
  <si>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</si>
  <si>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</si>
  <si>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</si>
  <si>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</si>
  <si>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</si>
  <si>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</si>
  <si>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</si>
  <si>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</si>
  <si>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1936</t>
  </si>
  <si>
    <t>Perseverance Preparatory School</t>
  </si>
  <si>
    <t>77123</t>
  </si>
  <si>
    <t>1950</t>
  </si>
  <si>
    <t>Promise Academy</t>
  </si>
  <si>
    <t>77149</t>
  </si>
  <si>
    <t>1955</t>
  </si>
  <si>
    <t>KIPP Navigate College Prep</t>
  </si>
  <si>
    <t>44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</si>
  <si>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</si>
  <si>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</si>
  <si>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</si>
  <si>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</si>
  <si>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</si>
  <si>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</si>
  <si>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</si>
  <si>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</si>
  <si>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</si>
  <si>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</si>
  <si>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</si>
  <si>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</si>
  <si>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</si>
  <si>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0512</t>
  </si>
  <si>
    <t>Cypress Charter High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</si>
  <si>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</si>
  <si>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</si>
  <si>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</si>
  <si>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</si>
  <si>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</si>
  <si>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</si>
  <si>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</si>
  <si>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</si>
  <si>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</si>
  <si>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</si>
  <si>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</si>
  <si>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</si>
  <si>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</si>
  <si>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</si>
  <si>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</si>
  <si>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</si>
  <si>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</si>
  <si>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</si>
  <si>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</si>
  <si>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</si>
  <si>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</si>
  <si>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</si>
  <si>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</si>
  <si>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</si>
  <si>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</si>
  <si>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</si>
  <si>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</si>
  <si>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</si>
  <si>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</si>
  <si>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</si>
  <si>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</si>
  <si>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</si>
  <si>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</si>
  <si>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</si>
  <si>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</si>
  <si>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</si>
  <si>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</si>
  <si>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</si>
  <si>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</si>
  <si>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</si>
  <si>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</si>
  <si>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</si>
  <si>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45</t>
  </si>
  <si>
    <t>10454</t>
  </si>
  <si>
    <t>Shasta Co. Office of Education</t>
  </si>
  <si>
    <t>0778</t>
  </si>
  <si>
    <t>Chrysalis Charter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</si>
  <si>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</si>
  <si>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</si>
  <si>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</si>
  <si>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</si>
  <si>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</si>
  <si>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</si>
  <si>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</si>
  <si>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</si>
  <si>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</si>
  <si>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</si>
  <si>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</si>
  <si>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</si>
  <si>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</si>
  <si>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</si>
  <si>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</si>
  <si>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</si>
  <si>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</si>
  <si>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</si>
  <si>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</si>
  <si>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</si>
  <si>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</si>
  <si>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69955</t>
  </si>
  <si>
    <t>Cottonwood Union Elementary</t>
  </si>
  <si>
    <t>1183</t>
  </si>
  <si>
    <t>Cottonwood Creek Charter</t>
  </si>
  <si>
    <t>69971</t>
  </si>
  <si>
    <t>Enterprise Elementary</t>
  </si>
  <si>
    <t>1861</t>
  </si>
  <si>
    <t>PACE Academy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</si>
  <si>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</si>
  <si>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</si>
  <si>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</si>
  <si>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</si>
  <si>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</si>
  <si>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</si>
  <si>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</si>
  <si>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</si>
  <si>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</si>
  <si>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</si>
  <si>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</si>
  <si>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</si>
  <si>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</si>
  <si>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</si>
  <si>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</si>
  <si>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</si>
  <si>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</si>
  <si>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</si>
  <si>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</si>
  <si>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</si>
  <si>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</si>
  <si>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</si>
  <si>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</si>
  <si>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</si>
  <si>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</si>
  <si>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</si>
  <si>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</si>
  <si>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</si>
  <si>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</si>
  <si>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</si>
  <si>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</si>
  <si>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</si>
  <si>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</si>
  <si>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</si>
  <si>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</si>
  <si>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</si>
  <si>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</si>
  <si>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</si>
  <si>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</si>
  <si>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</si>
  <si>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</si>
  <si>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</si>
  <si>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1649</t>
  </si>
  <si>
    <t>Northern Summit Academy</t>
  </si>
  <si>
    <t>1900</t>
  </si>
  <si>
    <t>Phoenix Charter Academy</t>
  </si>
  <si>
    <t>1920</t>
  </si>
  <si>
    <t>New Day Academy</t>
  </si>
  <si>
    <t>73700</t>
  </si>
  <si>
    <t>Mountain Union Elementary</t>
  </si>
  <si>
    <t>75267</t>
  </si>
  <si>
    <t>Gateway Unified</t>
  </si>
  <si>
    <t>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</si>
  <si>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</si>
  <si>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</si>
  <si>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</si>
  <si>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</si>
  <si>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</si>
  <si>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</si>
  <si>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</si>
  <si>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</si>
  <si>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</si>
  <si>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</si>
  <si>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</si>
  <si>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</si>
  <si>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</si>
  <si>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</si>
  <si>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</si>
  <si>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</si>
  <si>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</si>
  <si>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</si>
  <si>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</si>
  <si>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</si>
  <si>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</si>
  <si>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</si>
  <si>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</si>
  <si>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</si>
  <si>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</si>
  <si>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</si>
  <si>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</si>
  <si>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</si>
  <si>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</si>
  <si>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</si>
  <si>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</si>
  <si>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</si>
  <si>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</si>
  <si>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</si>
  <si>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</si>
  <si>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</si>
  <si>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</si>
  <si>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</si>
  <si>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</si>
  <si>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</si>
  <si>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</si>
  <si>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</si>
  <si>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</si>
  <si>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</si>
  <si>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</si>
  <si>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</si>
  <si>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</si>
  <si>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</si>
  <si>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</si>
  <si>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</si>
  <si>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</si>
  <si>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</si>
  <si>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</si>
  <si>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</si>
  <si>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</si>
  <si>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</si>
  <si>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</si>
  <si>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</si>
  <si>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</si>
  <si>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</si>
  <si>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</si>
  <si>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</si>
  <si>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</si>
  <si>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</si>
  <si>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</si>
  <si>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</si>
  <si>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</si>
  <si>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</si>
  <si>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</si>
  <si>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</si>
  <si>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</si>
  <si>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</si>
  <si>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</si>
  <si>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</si>
  <si>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</si>
  <si>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</si>
  <si>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</si>
  <si>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</si>
  <si>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Kairos Public School Vacaville Academy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</si>
  <si>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</si>
  <si>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</si>
  <si>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</si>
  <si>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</si>
  <si>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</si>
  <si>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</si>
  <si>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</si>
  <si>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</si>
  <si>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</si>
  <si>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</si>
  <si>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</si>
  <si>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</si>
  <si>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</si>
  <si>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</si>
  <si>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</si>
  <si>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</si>
  <si>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</si>
  <si>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</si>
  <si>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</si>
  <si>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</si>
  <si>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</si>
  <si>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</si>
  <si>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</si>
  <si>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</si>
  <si>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</si>
  <si>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</si>
  <si>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</si>
  <si>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</si>
  <si>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</si>
  <si>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</si>
  <si>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</si>
  <si>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</si>
  <si>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</si>
  <si>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</si>
  <si>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</si>
  <si>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</si>
  <si>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</si>
  <si>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</si>
  <si>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</si>
  <si>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</si>
  <si>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</si>
  <si>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</si>
  <si>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</si>
  <si>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</si>
  <si>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</si>
  <si>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</si>
  <si>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</si>
  <si>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</si>
  <si>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</si>
  <si>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</si>
  <si>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</si>
  <si>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</si>
  <si>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</si>
  <si>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</si>
  <si>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</si>
  <si>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</si>
  <si>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</si>
  <si>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</si>
  <si>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</si>
  <si>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</si>
  <si>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</si>
  <si>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</si>
  <si>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1897</t>
  </si>
  <si>
    <t>California STEAM Sonoma II</t>
  </si>
  <si>
    <t>6051767</t>
  </si>
  <si>
    <t>1978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</si>
  <si>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</si>
  <si>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</si>
  <si>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</si>
  <si>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</si>
  <si>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</si>
  <si>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</si>
  <si>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</si>
  <si>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</si>
  <si>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</si>
  <si>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</si>
  <si>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</si>
  <si>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</si>
  <si>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</si>
  <si>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</si>
  <si>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</si>
  <si>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</si>
  <si>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</si>
  <si>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</si>
  <si>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</si>
  <si>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</si>
  <si>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</si>
  <si>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</si>
  <si>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</si>
  <si>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</si>
  <si>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</si>
  <si>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</si>
  <si>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</si>
  <si>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</si>
  <si>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</si>
  <si>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</si>
  <si>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</si>
  <si>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</si>
  <si>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</si>
  <si>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</si>
  <si>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</si>
  <si>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</si>
  <si>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</si>
  <si>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</si>
  <si>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</si>
  <si>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</si>
  <si>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</si>
  <si>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</si>
  <si>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</si>
  <si>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</si>
  <si>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</si>
  <si>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</si>
  <si>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</si>
  <si>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</si>
  <si>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</si>
  <si>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</si>
  <si>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</si>
  <si>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</si>
  <si>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</si>
  <si>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</si>
  <si>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</si>
  <si>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</si>
  <si>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1297</t>
  </si>
  <si>
    <t>Sixth Grade Charter Academy at Petaluma Jr. High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</si>
  <si>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</si>
  <si>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</si>
  <si>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</si>
  <si>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</si>
  <si>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</si>
  <si>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</si>
  <si>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</si>
  <si>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</si>
  <si>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1541</t>
  </si>
  <si>
    <t>Gateway to College Academy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</si>
  <si>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</si>
  <si>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</si>
  <si>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</si>
  <si>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</si>
  <si>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</si>
  <si>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</si>
  <si>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</si>
  <si>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</si>
  <si>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</si>
  <si>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</si>
  <si>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</si>
  <si>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</si>
  <si>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</si>
  <si>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</si>
  <si>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</si>
  <si>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</si>
  <si>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</si>
  <si>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</si>
  <si>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</si>
  <si>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</si>
  <si>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</si>
  <si>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</si>
  <si>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</si>
  <si>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</si>
  <si>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</si>
  <si>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</si>
  <si>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</si>
  <si>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</si>
  <si>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</si>
  <si>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</si>
  <si>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</si>
  <si>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</si>
  <si>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</si>
  <si>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</si>
  <si>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</si>
  <si>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</si>
  <si>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</si>
  <si>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</si>
  <si>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</si>
  <si>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</si>
  <si>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</si>
  <si>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</si>
  <si>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</si>
  <si>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</si>
  <si>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</si>
  <si>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</si>
  <si>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</si>
  <si>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</si>
  <si>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</si>
  <si>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</si>
  <si>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</si>
  <si>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</si>
  <si>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</si>
  <si>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</si>
  <si>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</si>
  <si>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</si>
  <si>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</si>
  <si>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</si>
  <si>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</si>
  <si>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</si>
  <si>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</si>
  <si>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</si>
  <si>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</si>
  <si>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</si>
  <si>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</si>
  <si>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</si>
  <si>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</si>
  <si>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</si>
  <si>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</si>
  <si>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</si>
  <si>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</si>
  <si>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</si>
  <si>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</si>
  <si>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</si>
  <si>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</si>
  <si>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</si>
  <si>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</si>
  <si>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</si>
  <si>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</si>
  <si>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</si>
  <si>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</si>
  <si>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</si>
  <si>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</si>
  <si>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</si>
  <si>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</si>
  <si>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</si>
  <si>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</si>
  <si>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</si>
  <si>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</si>
  <si>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</si>
  <si>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</si>
  <si>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</si>
  <si>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</si>
  <si>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</si>
  <si>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</si>
  <si>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</si>
  <si>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</si>
  <si>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</si>
  <si>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</si>
  <si>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</si>
  <si>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</si>
  <si>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</si>
  <si>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</si>
  <si>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</si>
  <si>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</si>
  <si>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</si>
  <si>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1295</t>
  </si>
  <si>
    <t>Healdsburg Charter</t>
  </si>
  <si>
    <t>50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</si>
  <si>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</si>
  <si>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</si>
  <si>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</si>
  <si>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</si>
  <si>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</si>
  <si>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</si>
  <si>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</si>
  <si>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</si>
  <si>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</si>
  <si>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</si>
  <si>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</si>
  <si>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</si>
  <si>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</si>
  <si>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</si>
  <si>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</si>
  <si>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</si>
  <si>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</si>
  <si>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</si>
  <si>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</si>
  <si>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</si>
  <si>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</si>
  <si>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</si>
  <si>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</si>
  <si>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</si>
  <si>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</si>
  <si>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</si>
  <si>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</si>
  <si>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</si>
  <si>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</si>
  <si>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</si>
  <si>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</si>
  <si>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</si>
  <si>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</si>
  <si>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</si>
  <si>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</si>
  <si>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</si>
  <si>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</si>
  <si>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</si>
  <si>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</si>
  <si>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</si>
  <si>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</si>
  <si>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</si>
  <si>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</si>
  <si>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</si>
  <si>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</si>
  <si>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</si>
  <si>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</si>
  <si>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</si>
  <si>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</si>
  <si>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</si>
  <si>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</si>
  <si>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</si>
  <si>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</si>
  <si>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</si>
  <si>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</si>
  <si>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</si>
  <si>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</si>
  <si>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</si>
  <si>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</si>
  <si>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</si>
  <si>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</si>
  <si>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</si>
  <si>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</si>
  <si>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</si>
  <si>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</si>
  <si>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</si>
  <si>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</si>
  <si>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</si>
  <si>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1098</t>
  </si>
  <si>
    <t>Independence Charter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</si>
  <si>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</si>
  <si>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</si>
  <si>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</si>
  <si>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</si>
  <si>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</si>
  <si>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</si>
  <si>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</si>
  <si>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</si>
  <si>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</si>
  <si>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</si>
  <si>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</si>
  <si>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</si>
  <si>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</si>
  <si>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</si>
  <si>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</si>
  <si>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</si>
  <si>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</si>
  <si>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</si>
  <si>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</si>
  <si>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</si>
  <si>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</si>
  <si>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</si>
  <si>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</si>
  <si>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</si>
  <si>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</si>
  <si>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</si>
  <si>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</si>
  <si>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</si>
  <si>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</si>
  <si>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</si>
  <si>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</si>
  <si>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</si>
  <si>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</si>
  <si>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</si>
  <si>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</si>
  <si>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</si>
  <si>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51</t>
  </si>
  <si>
    <t>10512</t>
  </si>
  <si>
    <t>Sutter Co. Office of Education</t>
  </si>
  <si>
    <t>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</si>
  <si>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</si>
  <si>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</si>
  <si>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</si>
  <si>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</si>
  <si>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</si>
  <si>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</si>
  <si>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</si>
  <si>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</si>
  <si>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</si>
  <si>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</si>
  <si>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</si>
  <si>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</si>
  <si>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</si>
  <si>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</si>
  <si>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</si>
  <si>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</si>
  <si>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</si>
  <si>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</si>
  <si>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</si>
  <si>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1755</t>
  </si>
  <si>
    <t>California Prep Sutter K-7</t>
  </si>
  <si>
    <t>1756</t>
  </si>
  <si>
    <t>California Prep Sutter 8-12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</si>
  <si>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</si>
  <si>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</si>
  <si>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</si>
  <si>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</si>
  <si>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</si>
  <si>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</si>
  <si>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</si>
  <si>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</si>
  <si>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</si>
  <si>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</si>
  <si>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</si>
  <si>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Inspire Charter School - North</t>
  </si>
  <si>
    <t>6053334</t>
  </si>
  <si>
    <t>1826</t>
  </si>
  <si>
    <t>Winship Community School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</si>
  <si>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</si>
  <si>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</si>
  <si>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</si>
  <si>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</si>
  <si>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</si>
  <si>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</si>
  <si>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</si>
  <si>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</si>
  <si>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</si>
  <si>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</si>
  <si>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</si>
  <si>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</si>
  <si>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</si>
  <si>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</si>
  <si>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</si>
  <si>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</si>
  <si>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</si>
  <si>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</si>
  <si>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</si>
  <si>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</si>
  <si>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</si>
  <si>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</si>
  <si>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</si>
  <si>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</si>
  <si>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</si>
  <si>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</si>
  <si>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</si>
  <si>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</si>
  <si>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</si>
  <si>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</si>
  <si>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</si>
  <si>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</si>
  <si>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</si>
  <si>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</si>
  <si>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</si>
  <si>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</si>
  <si>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</si>
  <si>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</si>
  <si>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</si>
  <si>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</si>
  <si>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</si>
  <si>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</si>
  <si>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</si>
  <si>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</si>
  <si>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</si>
  <si>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</si>
  <si>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</si>
  <si>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</si>
  <si>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</si>
  <si>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</si>
  <si>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</si>
  <si>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</si>
  <si>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</si>
  <si>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</si>
  <si>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</si>
  <si>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</si>
  <si>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</si>
  <si>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</si>
  <si>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</si>
  <si>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</si>
  <si>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</si>
  <si>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</si>
  <si>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</si>
  <si>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</si>
  <si>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</si>
  <si>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</si>
  <si>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</si>
  <si>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</si>
  <si>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</si>
  <si>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</si>
  <si>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</si>
  <si>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</si>
  <si>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</si>
  <si>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</si>
  <si>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</si>
  <si>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</si>
  <si>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</si>
  <si>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</si>
  <si>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</si>
  <si>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</si>
  <si>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</si>
  <si>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</si>
  <si>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</si>
  <si>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</si>
  <si>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</si>
  <si>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</si>
  <si>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</si>
  <si>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</si>
  <si>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</si>
  <si>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</si>
  <si>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</si>
  <si>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</si>
  <si>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</si>
  <si>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California Connections Academy@Central</t>
  </si>
  <si>
    <t>71811</t>
  </si>
  <si>
    <t>Alta Vista Elementary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</si>
  <si>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</si>
  <si>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</si>
  <si>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</si>
  <si>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</si>
  <si>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</si>
  <si>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</si>
  <si>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</si>
  <si>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</si>
  <si>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</si>
  <si>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</si>
  <si>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</si>
  <si>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</si>
  <si>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</si>
  <si>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</si>
  <si>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</si>
  <si>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</si>
  <si>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</si>
  <si>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</si>
  <si>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</si>
  <si>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</si>
  <si>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</si>
  <si>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</si>
  <si>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</si>
  <si>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</si>
  <si>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</si>
  <si>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</si>
  <si>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</si>
  <si>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</si>
  <si>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</si>
  <si>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</si>
  <si>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</si>
  <si>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</si>
  <si>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</si>
  <si>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</si>
  <si>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</si>
  <si>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</si>
  <si>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</si>
  <si>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</si>
  <si>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</si>
  <si>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</si>
  <si>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</si>
  <si>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</si>
  <si>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</si>
  <si>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</si>
  <si>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</si>
  <si>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</si>
  <si>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</si>
  <si>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</si>
  <si>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</si>
  <si>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</si>
  <si>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</si>
  <si>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</si>
  <si>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</si>
  <si>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</si>
  <si>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</si>
  <si>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</si>
  <si>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</si>
  <si>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</si>
  <si>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</si>
  <si>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</si>
  <si>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</si>
  <si>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</si>
  <si>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</si>
  <si>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</si>
  <si>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</si>
  <si>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</si>
  <si>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</si>
  <si>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</si>
  <si>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</si>
  <si>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</si>
  <si>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</si>
  <si>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</si>
  <si>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</si>
  <si>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</si>
  <si>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</si>
  <si>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</si>
  <si>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</si>
  <si>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</si>
  <si>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</si>
  <si>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</si>
  <si>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</si>
  <si>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</si>
  <si>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</si>
  <si>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</si>
  <si>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</si>
  <si>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</si>
  <si>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</si>
  <si>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</si>
  <si>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</si>
  <si>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</si>
  <si>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</si>
  <si>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</si>
  <si>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</si>
  <si>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</si>
  <si>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</si>
  <si>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</si>
  <si>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</si>
  <si>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</si>
  <si>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</si>
  <si>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</si>
  <si>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</si>
  <si>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</si>
  <si>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</si>
  <si>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</si>
  <si>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</si>
  <si>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</si>
  <si>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</si>
  <si>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</si>
  <si>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</si>
  <si>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</si>
  <si>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</si>
  <si>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</si>
  <si>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</si>
  <si>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</si>
  <si>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</si>
  <si>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</si>
  <si>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</si>
  <si>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</si>
  <si>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</si>
  <si>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</si>
  <si>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</si>
  <si>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</si>
  <si>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</si>
  <si>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</si>
  <si>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</si>
  <si>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</si>
  <si>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</si>
  <si>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</si>
  <si>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</si>
  <si>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</si>
  <si>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</si>
  <si>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</si>
  <si>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</si>
  <si>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</si>
  <si>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</si>
  <si>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</si>
  <si>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</si>
  <si>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</si>
  <si>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</si>
  <si>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</si>
  <si>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</si>
  <si>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</si>
  <si>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</si>
  <si>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</si>
  <si>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</si>
  <si>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</si>
  <si>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</si>
  <si>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</si>
  <si>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</si>
  <si>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</si>
  <si>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</si>
  <si>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</si>
  <si>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</si>
  <si>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</si>
  <si>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</si>
  <si>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</si>
  <si>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</si>
  <si>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</si>
  <si>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</si>
  <si>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</si>
  <si>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</si>
  <si>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</si>
  <si>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</si>
  <si>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</si>
  <si>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</si>
  <si>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</si>
  <si>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</si>
  <si>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</si>
  <si>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</si>
  <si>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</si>
  <si>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</si>
  <si>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</si>
  <si>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</si>
  <si>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</si>
  <si>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</si>
  <si>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</si>
  <si>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</si>
  <si>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</si>
  <si>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</si>
  <si>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</si>
  <si>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</si>
  <si>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</si>
  <si>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</si>
  <si>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</si>
  <si>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</si>
  <si>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</si>
  <si>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</si>
  <si>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</si>
  <si>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</si>
  <si>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</si>
  <si>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</si>
  <si>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</si>
  <si>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</si>
  <si>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</si>
  <si>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</si>
  <si>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</si>
  <si>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</si>
  <si>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</si>
  <si>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</si>
  <si>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</si>
  <si>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</si>
  <si>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</si>
  <si>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</si>
  <si>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</si>
  <si>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1746</t>
  </si>
  <si>
    <t>Empowering Possibilities International Charter</t>
  </si>
  <si>
    <t>1951</t>
  </si>
  <si>
    <t>Yolo County Career Academy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</si>
  <si>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</si>
  <si>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</si>
  <si>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</si>
  <si>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</si>
  <si>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</si>
  <si>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</si>
  <si>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</si>
  <si>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</si>
  <si>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</si>
  <si>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</si>
  <si>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</si>
  <si>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</si>
  <si>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</si>
  <si>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</si>
  <si>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</si>
  <si>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72710</t>
  </si>
  <si>
    <t>Woodland Joint Unified</t>
  </si>
  <si>
    <t>1201</t>
  </si>
  <si>
    <t>Science &amp; Technology Academy at Knights Landing</t>
  </si>
  <si>
    <t>58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</si>
  <si>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</si>
  <si>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</si>
  <si>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</si>
  <si>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</si>
  <si>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</si>
  <si>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</si>
  <si>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</si>
  <si>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</si>
  <si>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</si>
  <si>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</si>
  <si>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</si>
  <si>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</si>
  <si>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</si>
  <si>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</si>
  <si>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</si>
  <si>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</si>
  <si>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</si>
  <si>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</si>
  <si>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</si>
  <si>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</si>
  <si>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</si>
  <si>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</si>
  <si>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</si>
  <si>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</si>
  <si>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</si>
  <si>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</si>
  <si>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</si>
  <si>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</si>
  <si>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TOTALS</t>
  </si>
  <si>
    <t>Prepared by:</t>
  </si>
  <si>
    <t>School Fiscal Services Division</t>
  </si>
  <si>
    <t>County Name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</si>
  <si>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</si>
  <si>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</si>
  <si>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</si>
  <si>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</si>
  <si>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</si>
  <si>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</si>
  <si>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</si>
  <si>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</si>
  <si>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</si>
  <si>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</si>
  <si>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</si>
  <si>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</si>
  <si>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 xml:space="preserve">Imperial </t>
  </si>
  <si>
    <t>Inyo</t>
  </si>
  <si>
    <t xml:space="preserve">Kern </t>
  </si>
  <si>
    <t>Kings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</si>
  <si>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</si>
  <si>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</si>
  <si>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</si>
  <si>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</si>
  <si>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</si>
  <si>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</si>
  <si>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</si>
  <si>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</si>
  <si>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</si>
  <si>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</si>
  <si>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>Monterey</t>
  </si>
  <si>
    <t xml:space="preserve">Napa </t>
  </si>
  <si>
    <t xml:space="preserve">Nevada </t>
  </si>
  <si>
    <t xml:space="preserve">Orange </t>
  </si>
  <si>
    <t xml:space="preserve">Placer </t>
  </si>
  <si>
    <t>Plumas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</si>
  <si>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</si>
  <si>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</si>
  <si>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</si>
  <si>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</si>
  <si>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</si>
  <si>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</si>
  <si>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</si>
  <si>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>San Luis Obispo</t>
  </si>
  <si>
    <t xml:space="preserve">San Mateo </t>
  </si>
  <si>
    <t xml:space="preserve">Santa Barbara </t>
  </si>
  <si>
    <t xml:space="preserve">Santa Clara </t>
  </si>
  <si>
    <t xml:space="preserve">Santa Cruz </t>
  </si>
  <si>
    <t>Shasta</t>
  </si>
  <si>
    <t>Sierra</t>
  </si>
  <si>
    <t xml:space="preserve">Siskiyou </t>
  </si>
  <si>
    <t xml:space="preserve">Solano </t>
  </si>
  <si>
    <t xml:space="preserve">Sonoma </t>
  </si>
  <si>
    <t xml:space="preserve">Stanislaus </t>
  </si>
  <si>
    <t>Sutter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</si>
  <si>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</si>
  <si>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</si>
  <si>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</si>
  <si>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</si>
  <si>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</si>
  <si>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</si>
  <si>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Yuba</t>
  </si>
  <si>
    <t>*/**</t>
  </si>
  <si>
    <t>Fiscal Year 2019–20</t>
  </si>
  <si>
    <t>2027</t>
  </si>
  <si>
    <t>Hayward Collegiate Charter</t>
  </si>
  <si>
    <t>Hearthstone School</t>
  </si>
  <si>
    <t>1964</t>
  </si>
  <si>
    <t>Cottonwood</t>
  </si>
  <si>
    <t>2069</t>
  </si>
  <si>
    <t>Lake View Charter</t>
  </si>
  <si>
    <t>2050</t>
  </si>
  <si>
    <t>Ridgecrest Elementary Academy for Language, Music, and Science</t>
  </si>
  <si>
    <t>2066</t>
  </si>
  <si>
    <t>Thompson Peak Charter</t>
  </si>
  <si>
    <t>2067</t>
  </si>
  <si>
    <t>Long Valley</t>
  </si>
  <si>
    <t>2029</t>
  </si>
  <si>
    <t>Lashon Academy City</t>
  </si>
  <si>
    <t>2045</t>
  </si>
  <si>
    <t>We The People</t>
  </si>
  <si>
    <t>2060</t>
  </si>
  <si>
    <t>Options For Youth - Duarte, Inc</t>
  </si>
  <si>
    <t>1996529</t>
  </si>
  <si>
    <t>2075</t>
  </si>
  <si>
    <t>City Honors College Preparatory Academy</t>
  </si>
  <si>
    <t>La Tijera K-8 Charter School Academy of Excellence</t>
  </si>
  <si>
    <t>ISANA Nascent Academy</t>
  </si>
  <si>
    <t>ISANA Octavia Academy</t>
  </si>
  <si>
    <t>ISANA Palmati Academy</t>
  </si>
  <si>
    <t>ISANA Cardinal Academy</t>
  </si>
  <si>
    <t>Alliance Virgil Roberts Leadership Academy</t>
  </si>
  <si>
    <t>New Los Angeles Charter Elementary</t>
  </si>
  <si>
    <t>Excelencia Charter Academy</t>
  </si>
  <si>
    <t>2030</t>
  </si>
  <si>
    <t>Equitas Academy 6</t>
  </si>
  <si>
    <t>2026</t>
  </si>
  <si>
    <t>GANAS Academy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</si>
  <si>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</si>
  <si>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</si>
  <si>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</si>
  <si>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</si>
  <si>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</si>
  <si>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</si>
  <si>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</si>
  <si>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Lomita-Harbor City</t>
  </si>
  <si>
    <t>2040</t>
  </si>
  <si>
    <t>Equitas Academy 5</t>
  </si>
  <si>
    <t>Granada Hills Charter</t>
  </si>
  <si>
    <t>6061584</t>
  </si>
  <si>
    <t>2074</t>
  </si>
  <si>
    <t>Gaspar De Portola Charter Middle</t>
  </si>
  <si>
    <t>Accelerated</t>
  </si>
  <si>
    <t>ICEF View Park Preparatory Elementary</t>
  </si>
  <si>
    <t>ISANA Achernar Academy</t>
  </si>
  <si>
    <t>Ánimo Compton Charter</t>
  </si>
  <si>
    <t>Method Schools, LA</t>
  </si>
  <si>
    <t>Da Vinci Connect</t>
  </si>
  <si>
    <t>Da Vinci Communications</t>
  </si>
  <si>
    <t>ISANA Himalia Academy</t>
  </si>
  <si>
    <t>77289</t>
  </si>
  <si>
    <t>Los Angeles College Prep Academy</t>
  </si>
  <si>
    <t>Bitney Prep High</t>
  </si>
  <si>
    <t>John Muir Charter</t>
  </si>
  <si>
    <t>Vista Heritage Global Academy</t>
  </si>
  <si>
    <t>Ednovate - Legacy College Prep.</t>
  </si>
  <si>
    <t>EPIC Charter (Excellence Performance Innovation Citizenship)</t>
  </si>
  <si>
    <t>Tomorrow's Leadership Collaborative (TLC) Charter</t>
  </si>
  <si>
    <t>2025</t>
  </si>
  <si>
    <t>National University Academy Homeschool / Independent Study Orange County</t>
  </si>
  <si>
    <t>2047</t>
  </si>
  <si>
    <t>Sycamore Creek Community Charter</t>
  </si>
  <si>
    <t>2048</t>
  </si>
  <si>
    <t>International School for Science and Culture</t>
  </si>
  <si>
    <t>California Connections Academy Southern California</t>
  </si>
  <si>
    <t>Nova Academy Early College High</t>
  </si>
  <si>
    <t>2061</t>
  </si>
  <si>
    <t>John Adams Academy - Roseville</t>
  </si>
  <si>
    <t>JCS - Pine Hills</t>
  </si>
  <si>
    <t>2058</t>
  </si>
  <si>
    <t>Garvey/Allen Visual &amp; Performing Arts Academy for STEM</t>
  </si>
  <si>
    <t>2049</t>
  </si>
  <si>
    <t>Mission Vista Academy</t>
  </si>
  <si>
    <t>Moreno Valley Bridge Academy</t>
  </si>
  <si>
    <t>Growth Public</t>
  </si>
  <si>
    <t>California Montessori Project-San Juan Campuses</t>
  </si>
  <si>
    <t>2072</t>
  </si>
  <si>
    <t>California Innovative Career Academy</t>
  </si>
  <si>
    <t>2036</t>
  </si>
  <si>
    <t>Sycamore Academy of Science and Cultural Arts - Chino Valley</t>
  </si>
  <si>
    <t>Excelsior Charter</t>
  </si>
  <si>
    <t>2073</t>
  </si>
  <si>
    <t>Excel Academy Charter</t>
  </si>
  <si>
    <t>2033</t>
  </si>
  <si>
    <t>Granite Mountain Charter</t>
  </si>
  <si>
    <t>2068</t>
  </si>
  <si>
    <t>Triumph Academy</t>
  </si>
  <si>
    <t>2024</t>
  </si>
  <si>
    <t>JCS - Manzanita</t>
  </si>
  <si>
    <t>2054</t>
  </si>
  <si>
    <t>Kidinnu Academy</t>
  </si>
  <si>
    <t>2039</t>
  </si>
  <si>
    <t>The Learning Choice Academy - East County</t>
  </si>
  <si>
    <t>2055</t>
  </si>
  <si>
    <t>Brookfield Engineering Science Technology Academy</t>
  </si>
  <si>
    <t>SD Global Vision Academy</t>
  </si>
  <si>
    <t>Kavod Charter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</si>
  <si>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</si>
  <si>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</si>
  <si>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</si>
  <si>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</si>
  <si>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</si>
  <si>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</si>
  <si>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</si>
  <si>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High Tech Middle Mesa</t>
  </si>
  <si>
    <t>High Tech Elementary Mesa</t>
  </si>
  <si>
    <t>Thomas Edison Charter Academy</t>
  </si>
  <si>
    <t>77230</t>
  </si>
  <si>
    <t>2028</t>
  </si>
  <si>
    <t>Mary L. Booker Leadership Academy</t>
  </si>
  <si>
    <t>Stockton Early College Academy</t>
  </si>
  <si>
    <t>Family Partnership Charter</t>
  </si>
  <si>
    <t>2031</t>
  </si>
  <si>
    <t>California Connections Academy Central Coast</t>
  </si>
  <si>
    <t>Alpha: Blanca Alvarado</t>
  </si>
  <si>
    <t>Gilroy Prep (a Navigator School)</t>
  </si>
  <si>
    <t>Los Gatos-Saratoga Union High</t>
  </si>
  <si>
    <t>2070</t>
  </si>
  <si>
    <t>Santa Cruz County Cypress Charter High</t>
  </si>
  <si>
    <t>2056</t>
  </si>
  <si>
    <t>California Connections Academy Monterey Bay</t>
  </si>
  <si>
    <t>77248</t>
  </si>
  <si>
    <t>2032</t>
  </si>
  <si>
    <t>Watsonville Prep</t>
  </si>
  <si>
    <t>2076</t>
  </si>
  <si>
    <t>Northern Summit Academy Shasta</t>
  </si>
  <si>
    <t>2065</t>
  </si>
  <si>
    <t>Shasta View Academy</t>
  </si>
  <si>
    <t>2034</t>
  </si>
  <si>
    <t>Elite Public</t>
  </si>
  <si>
    <t>2037</t>
  </si>
  <si>
    <t>California Pacific Charter - Sonoma</t>
  </si>
  <si>
    <t>2071</t>
  </si>
  <si>
    <t>Heartwood Charter</t>
  </si>
  <si>
    <t>2057</t>
  </si>
  <si>
    <t>Monarch River Academy</t>
  </si>
  <si>
    <t>Butterfield Charter</t>
  </si>
  <si>
    <t>2062</t>
  </si>
  <si>
    <t>Peak Prep Pleasant Valley</t>
  </si>
  <si>
    <t>2059</t>
  </si>
  <si>
    <t>Compass Charter School of Yolo</t>
  </si>
  <si>
    <t>Prior Year Annual Adjustment</t>
  </si>
  <si>
    <t>2019–20 P-2 EPA Entitlement 
(1400-8012)</t>
  </si>
  <si>
    <t>2019–20 P-2 EPA Entitlement Net of 2018–19 Adjustment</t>
  </si>
  <si>
    <t>Legend: * = Closed or not operating charters in 2019–20 fiscal year; ** = Quarterly payment amount does not reflect overpayments as of the fourth quarter.</t>
  </si>
  <si>
    <t>June 2020</t>
  </si>
  <si>
    <t>Education Protection Account Fourth Quarter Apportionment - Payment Schedule by County</t>
  </si>
  <si>
    <t>Paid to Date</t>
  </si>
  <si>
    <t>Payment information noted in the table below reflects the latest information available from the</t>
  </si>
  <si>
    <t>State Controller's Office (SCO) and is subject to change.</t>
  </si>
  <si>
    <t>0000000</t>
  </si>
  <si>
    <t>0112607</t>
  </si>
  <si>
    <t>0123968</t>
  </si>
  <si>
    <t>0124172</t>
  </si>
  <si>
    <t>0125567</t>
  </si>
  <si>
    <t>0129403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</si>
  <si>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</si>
  <si>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</si>
  <si>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</si>
  <si>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</si>
  <si>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</si>
  <si>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</si>
  <si>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</si>
  <si>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</si>
  <si>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0130625</t>
  </si>
  <si>
    <t>0131805</t>
  </si>
  <si>
    <t>0130534</t>
  </si>
  <si>
    <t>0108670</t>
  </si>
  <si>
    <t>0119248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</si>
  <si>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</si>
  <si>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</si>
  <si>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</si>
  <si>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</si>
  <si>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</si>
  <si>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</si>
  <si>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</si>
  <si>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</si>
  <si>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</si>
  <si>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</si>
  <si>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</si>
  <si>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</si>
  <si>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</si>
  <si>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0115386</t>
  </si>
  <si>
    <t>0115592</t>
  </si>
  <si>
    <t>0118224</t>
  </si>
  <si>
    <t>0120188</t>
  </si>
  <si>
    <t>0123711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</si>
  <si>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</si>
  <si>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</si>
  <si>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</si>
  <si>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</si>
  <si>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</si>
  <si>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</si>
  <si>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</si>
  <si>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</si>
  <si>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0131896</t>
  </si>
  <si>
    <t>0132514</t>
  </si>
  <si>
    <t>0132555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</si>
  <si>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</si>
  <si>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</si>
  <si>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</si>
  <si>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</si>
  <si>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</si>
  <si>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</si>
  <si>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</si>
  <si>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</si>
  <si>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</si>
  <si>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</si>
  <si>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</si>
  <si>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</si>
  <si>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</si>
  <si>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</si>
  <si>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</si>
  <si>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</si>
  <si>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</si>
  <si>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</si>
  <si>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</si>
  <si>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</si>
  <si>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</si>
  <si>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</si>
  <si>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</si>
  <si>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</si>
  <si>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</si>
  <si>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</si>
  <si>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</si>
  <si>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</si>
  <si>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0101477</t>
  </si>
  <si>
    <t>0110973</t>
  </si>
  <si>
    <t>0126805</t>
  </si>
  <si>
    <t>0129643</t>
  </si>
  <si>
    <t>0132100</t>
  </si>
  <si>
    <t>0132118</t>
  </si>
  <si>
    <t>0132233</t>
  </si>
  <si>
    <t>0133637</t>
  </si>
  <si>
    <t>0136903</t>
  </si>
  <si>
    <t>0134072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</si>
  <si>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</si>
  <si>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</si>
  <si>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</si>
  <si>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</si>
  <si>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</si>
  <si>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</si>
  <si>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</si>
  <si>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</si>
  <si>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</si>
  <si>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</si>
  <si>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</si>
  <si>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</si>
  <si>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</si>
  <si>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</si>
  <si>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</si>
  <si>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</si>
  <si>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</si>
  <si>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</si>
  <si>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</si>
  <si>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</si>
  <si>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0118018</t>
  </si>
  <si>
    <t>0106740</t>
  </si>
  <si>
    <t>0114355</t>
  </si>
  <si>
    <t>0114553</t>
  </si>
  <si>
    <t>0121533</t>
  </si>
  <si>
    <t>0133942</t>
  </si>
  <si>
    <t>0116640</t>
  </si>
  <si>
    <t>0126292</t>
  </si>
  <si>
    <t>0137661</t>
  </si>
  <si>
    <t>0136499</t>
  </si>
  <si>
    <t>0136754</t>
  </si>
  <si>
    <t>0138347</t>
  </si>
  <si>
    <t>0138354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</si>
  <si>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</si>
  <si>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</si>
  <si>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</si>
  <si>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</si>
  <si>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</si>
  <si>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</si>
  <si>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</si>
  <si>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</si>
  <si>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</si>
  <si>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</si>
  <si>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</si>
  <si>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</si>
  <si>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</si>
  <si>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</si>
  <si>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</si>
  <si>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</si>
  <si>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</si>
  <si>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</si>
  <si>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</si>
  <si>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</si>
  <si>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</si>
  <si>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</si>
  <si>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</si>
  <si>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</si>
  <si>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</si>
  <si>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</si>
  <si>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</si>
  <si>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</si>
  <si>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</si>
  <si>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</si>
  <si>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</si>
  <si>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</si>
  <si>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</si>
  <si>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</si>
  <si>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</si>
  <si>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</si>
  <si>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</si>
  <si>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</si>
  <si>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</si>
  <si>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</si>
  <si>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</si>
  <si>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</si>
  <si>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</si>
  <si>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</si>
  <si>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</si>
  <si>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</si>
  <si>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</si>
  <si>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</si>
  <si>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</si>
  <si>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</si>
  <si>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</si>
  <si>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0127522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</si>
  <si>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</si>
  <si>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</si>
  <si>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</si>
  <si>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</si>
  <si>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</si>
  <si>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</si>
  <si>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</si>
  <si>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</si>
  <si>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</si>
  <si>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</si>
  <si>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</si>
  <si>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</si>
  <si>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</si>
  <si>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</si>
  <si>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</si>
  <si>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</si>
  <si>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</si>
  <si>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</si>
  <si>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</si>
  <si>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</si>
  <si>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</si>
  <si>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0119552</t>
  </si>
  <si>
    <t>0120303</t>
  </si>
  <si>
    <t>0121186</t>
  </si>
  <si>
    <t>0128991</t>
  </si>
  <si>
    <t>0136127</t>
  </si>
  <si>
    <t>0123174</t>
  </si>
  <si>
    <t>0125559</t>
  </si>
  <si>
    <t>0100602</t>
  </si>
  <si>
    <t>0107508</t>
  </si>
  <si>
    <t>0112250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</si>
  <si>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</si>
  <si>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</si>
  <si>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</si>
  <si>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</si>
  <si>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</si>
  <si>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</si>
  <si>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</si>
  <si>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</si>
  <si>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</si>
  <si>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</si>
  <si>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</si>
  <si>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</si>
  <si>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</si>
  <si>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</si>
  <si>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</si>
  <si>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</si>
  <si>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</si>
  <si>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</si>
  <si>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</si>
  <si>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</si>
  <si>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</si>
  <si>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</si>
  <si>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</si>
  <si>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0106435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</si>
  <si>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</si>
  <si>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</si>
  <si>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</si>
  <si>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</si>
  <si>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</si>
  <si>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</si>
  <si>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</si>
  <si>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</si>
  <si>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</si>
  <si>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</si>
  <si>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</si>
  <si>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</si>
  <si>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</si>
  <si>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</si>
  <si>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</si>
  <si>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</si>
  <si>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</si>
  <si>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</si>
  <si>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</si>
  <si>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</si>
  <si>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</si>
  <si>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</si>
  <si>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</si>
  <si>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</si>
  <si>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</si>
  <si>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</si>
  <si>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</si>
  <si>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</si>
  <si>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</si>
  <si>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</si>
  <si>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</si>
  <si>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</si>
  <si>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</si>
  <si>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</si>
  <si>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</si>
  <si>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</si>
  <si>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</si>
  <si>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</si>
  <si>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</si>
  <si>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</si>
  <si>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</si>
  <si>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</si>
  <si>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</si>
  <si>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</si>
  <si>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</si>
  <si>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</si>
  <si>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</si>
  <si>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</si>
  <si>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</si>
  <si>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</si>
  <si>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</si>
  <si>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</si>
  <si>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</si>
  <si>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</si>
  <si>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</si>
  <si>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</si>
  <si>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</si>
  <si>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0120048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</si>
  <si>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</si>
  <si>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</si>
  <si>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</si>
  <si>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</si>
  <si>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</si>
  <si>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</si>
  <si>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</si>
  <si>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</si>
  <si>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</si>
  <si>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</si>
  <si>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</si>
  <si>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</si>
  <si>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</si>
  <si>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0122499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</si>
  <si>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</si>
  <si>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</si>
  <si>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</si>
  <si>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</si>
  <si>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</si>
  <si>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</si>
  <si>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</si>
  <si>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</si>
  <si>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</si>
  <si>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</si>
  <si>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</si>
  <si>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</si>
  <si>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</si>
  <si>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</si>
  <si>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</si>
  <si>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</si>
  <si>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</si>
  <si>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</si>
  <si>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</si>
  <si>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</si>
  <si>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</si>
  <si>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</si>
  <si>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</si>
  <si>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</si>
  <si>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</si>
  <si>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</si>
  <si>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</si>
  <si>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</si>
  <si>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</si>
  <si>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0124883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</si>
  <si>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</si>
  <si>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</si>
  <si>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</si>
  <si>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</si>
  <si>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</si>
  <si>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</si>
  <si>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</si>
  <si>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</si>
  <si>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</si>
  <si>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</si>
  <si>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</si>
  <si>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</si>
  <si>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0127217</t>
  </si>
  <si>
    <t>0127670</t>
  </si>
  <si>
    <t>0127886</t>
  </si>
  <si>
    <t>0127894</t>
  </si>
  <si>
    <t>0127910</t>
  </si>
  <si>
    <t>0127936</t>
  </si>
  <si>
    <t>0127977</t>
  </si>
  <si>
    <t>0127985</t>
  </si>
  <si>
    <t>0128009</t>
  </si>
  <si>
    <t>0128033</t>
  </si>
  <si>
    <t>0128041</t>
  </si>
  <si>
    <t>0128058</t>
  </si>
  <si>
    <t>0128132</t>
  </si>
  <si>
    <t>0128371</t>
  </si>
  <si>
    <t>0128389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</si>
  <si>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</si>
  <si>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</si>
  <si>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</si>
  <si>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</si>
  <si>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</si>
  <si>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</si>
  <si>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</si>
  <si>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</si>
  <si>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</si>
  <si>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</si>
  <si>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</si>
  <si>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</si>
  <si>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</si>
  <si>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</si>
  <si>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</si>
  <si>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0131847</t>
  </si>
  <si>
    <t>0131870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</si>
  <si>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</si>
  <si>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</si>
  <si>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</si>
  <si>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</si>
  <si>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</si>
  <si>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</si>
  <si>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</si>
  <si>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</si>
  <si>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</si>
  <si>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</si>
  <si>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</si>
  <si>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</si>
  <si>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</si>
  <si>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</si>
  <si>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0133884</t>
  </si>
  <si>
    <t>0134023</t>
  </si>
  <si>
    <t>0134148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</si>
  <si>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</si>
  <si>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</si>
  <si>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</si>
  <si>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</si>
  <si>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</si>
  <si>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</si>
  <si>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</si>
  <si>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</si>
  <si>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0136986</t>
  </si>
  <si>
    <t>0136994</t>
  </si>
  <si>
    <t>0137463</t>
  </si>
  <si>
    <t>0137471</t>
  </si>
  <si>
    <t>0137513</t>
  </si>
  <si>
    <t>0137521</t>
  </si>
  <si>
    <t>0137554</t>
  </si>
  <si>
    <t>0137562</t>
  </si>
  <si>
    <t>0137604</t>
  </si>
  <si>
    <t>0137612</t>
  </si>
  <si>
    <t>0138305</t>
  </si>
  <si>
    <t>0138883</t>
  </si>
  <si>
    <t>0139014</t>
  </si>
  <si>
    <t>0139055</t>
  </si>
  <si>
    <t>0139071</t>
  </si>
  <si>
    <t>0139089</t>
  </si>
  <si>
    <t>0139097</t>
  </si>
  <si>
    <t>0139121</t>
  </si>
  <si>
    <t>0112714</t>
  </si>
  <si>
    <t>0125377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</si>
  <si>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</si>
  <si>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</si>
  <si>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</si>
  <si>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</si>
  <si>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</si>
  <si>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</si>
  <si>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</si>
  <si>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</si>
  <si>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</si>
  <si>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</si>
  <si>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</si>
  <si>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</si>
  <si>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</si>
  <si>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</si>
  <si>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0137257</t>
  </si>
  <si>
    <t>0137893</t>
  </si>
  <si>
    <t>0137984</t>
  </si>
  <si>
    <t>0120600</t>
  </si>
  <si>
    <t>0127100</t>
  </si>
  <si>
    <t>0131383</t>
  </si>
  <si>
    <t>0131987</t>
  </si>
  <si>
    <t>0132654</t>
  </si>
  <si>
    <t>0134585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</si>
  <si>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</si>
  <si>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</si>
  <si>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</si>
  <si>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</si>
  <si>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</si>
  <si>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</si>
  <si>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</si>
  <si>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</si>
  <si>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</si>
  <si>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</si>
  <si>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</si>
  <si>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</si>
  <si>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0133900</t>
  </si>
  <si>
    <t>0135954</t>
  </si>
  <si>
    <t>0109942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</si>
  <si>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</si>
  <si>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</si>
  <si>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</si>
  <si>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</si>
  <si>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</si>
  <si>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</si>
  <si>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</si>
  <si>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</si>
  <si>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</si>
  <si>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</si>
  <si>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</si>
  <si>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</si>
  <si>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0112300</t>
  </si>
  <si>
    <t>0125658</t>
  </si>
  <si>
    <t>0106518</t>
  </si>
  <si>
    <t>0138032</t>
  </si>
  <si>
    <t>0124990</t>
  </si>
  <si>
    <t>0112177</t>
  </si>
  <si>
    <t>0124297</t>
  </si>
  <si>
    <t>0135111</t>
  </si>
  <si>
    <t>0136010</t>
  </si>
  <si>
    <t>0136218</t>
  </si>
  <si>
    <t>0134254</t>
  </si>
  <si>
    <t>0118349</t>
  </si>
  <si>
    <t>0108605</t>
  </si>
  <si>
    <t>0114314</t>
  </si>
  <si>
    <t>0114322</t>
  </si>
  <si>
    <t>0114330</t>
  </si>
  <si>
    <t>0114975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</si>
  <si>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</si>
  <si>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</si>
  <si>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</si>
  <si>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</si>
  <si>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</si>
  <si>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</si>
  <si>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</si>
  <si>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</si>
  <si>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</si>
  <si>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</si>
  <si>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</si>
  <si>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</si>
  <si>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</si>
  <si>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</si>
  <si>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</si>
  <si>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</si>
  <si>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</si>
  <si>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</si>
  <si>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</si>
  <si>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</si>
  <si>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</si>
  <si>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</si>
  <si>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0131417</t>
  </si>
  <si>
    <t>0106765</t>
  </si>
  <si>
    <t>0123729</t>
  </si>
  <si>
    <t>0124743</t>
  </si>
  <si>
    <t>0134221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</si>
  <si>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</si>
  <si>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</si>
  <si>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</si>
  <si>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</si>
  <si>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</si>
  <si>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</si>
  <si>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</si>
  <si>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</si>
  <si>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</si>
  <si>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</si>
  <si>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</si>
  <si>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</si>
  <si>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0138008</t>
  </si>
  <si>
    <t>0138081</t>
  </si>
  <si>
    <t>0121418</t>
  </si>
  <si>
    <t>0121624</t>
  </si>
  <si>
    <t>0135871</t>
  </si>
  <si>
    <t>0114371</t>
  </si>
  <si>
    <t>0117879</t>
  </si>
  <si>
    <t>0119487</t>
  </si>
  <si>
    <t>0128561</t>
  </si>
  <si>
    <t>0137927</t>
  </si>
  <si>
    <t>0110833</t>
  </si>
  <si>
    <t>0125237</t>
  </si>
  <si>
    <t>0125385</t>
  </si>
  <si>
    <t>0128397</t>
  </si>
  <si>
    <t>0128777</t>
  </si>
  <si>
    <t>0134320</t>
  </si>
  <si>
    <t>0136168</t>
  </si>
  <si>
    <t>0137836</t>
  </si>
  <si>
    <t>0137851</t>
  </si>
  <si>
    <t>0137869</t>
  </si>
  <si>
    <t>0138024</t>
  </si>
  <si>
    <t>0138602</t>
  </si>
  <si>
    <t>0139428</t>
  </si>
  <si>
    <t>0127142</t>
  </si>
  <si>
    <t>0139360</t>
  </si>
  <si>
    <t>0120675</t>
  </si>
  <si>
    <t>0109843</t>
  </si>
  <si>
    <t>0136622</t>
  </si>
  <si>
    <t>0138610</t>
  </si>
  <si>
    <t>0101170</t>
  </si>
  <si>
    <t>0126128</t>
  </si>
  <si>
    <t>0132498</t>
  </si>
  <si>
    <t>0121673</t>
  </si>
  <si>
    <t>0120204</t>
  </si>
  <si>
    <t>0132522</t>
  </si>
  <si>
    <t>0136275</t>
  </si>
  <si>
    <t>0111732</t>
  </si>
  <si>
    <t>0137281</t>
  </si>
  <si>
    <t>0127860</t>
  </si>
  <si>
    <t>0106757</t>
  </si>
  <si>
    <t>0114660</t>
  </si>
  <si>
    <t>0132019</t>
  </si>
  <si>
    <t>0137950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</si>
  <si>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</si>
  <si>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</si>
  <si>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</si>
  <si>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</si>
  <si>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</si>
  <si>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</si>
  <si>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</si>
  <si>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</si>
  <si>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</si>
  <si>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</si>
  <si>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</si>
  <si>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</si>
  <si>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</si>
  <si>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</si>
  <si>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0137844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</si>
  <si>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</si>
  <si>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</si>
  <si>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</si>
  <si>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</si>
  <si>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</si>
  <si>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</si>
  <si>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</si>
  <si>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</si>
  <si>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</si>
  <si>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</si>
  <si>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</si>
  <si>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</si>
  <si>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</si>
  <si>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</si>
  <si>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</si>
  <si>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</si>
  <si>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</si>
  <si>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</si>
  <si>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</si>
  <si>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</si>
  <si>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</si>
  <si>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</si>
  <si>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</si>
  <si>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</si>
  <si>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</si>
  <si>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</si>
  <si>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</si>
  <si>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</si>
  <si>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</si>
  <si>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</si>
  <si>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</si>
  <si>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0111807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</si>
  <si>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</si>
  <si>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</si>
  <si>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</si>
  <si>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</si>
  <si>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</si>
  <si>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</si>
  <si>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</si>
  <si>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</si>
  <si>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</si>
  <si>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</si>
  <si>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</si>
  <si>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</si>
  <si>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</si>
  <si>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</si>
  <si>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</si>
  <si>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</si>
  <si>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</si>
  <si>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</si>
  <si>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</si>
  <si>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0134247</t>
  </si>
  <si>
    <t>0138321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</si>
  <si>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</si>
  <si>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</si>
  <si>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</si>
  <si>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</si>
  <si>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</si>
  <si>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</si>
  <si>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</si>
  <si>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</si>
  <si>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</si>
  <si>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</si>
  <si>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</si>
  <si>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</si>
  <si>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</si>
  <si>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0139618</t>
  </si>
  <si>
    <t>0136085</t>
  </si>
  <si>
    <t>0136192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</si>
  <si>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</si>
  <si>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</si>
  <si>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</si>
  <si>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</si>
  <si>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</si>
  <si>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</si>
  <si>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</si>
  <si>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</si>
  <si>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</si>
  <si>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</si>
  <si>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0119594</t>
  </si>
  <si>
    <t>0124321</t>
  </si>
  <si>
    <t>0138073</t>
  </si>
  <si>
    <t>0127118</t>
  </si>
  <si>
    <t>0129221</t>
  </si>
  <si>
    <t>0132506</t>
  </si>
  <si>
    <t>0136416</t>
  </si>
  <si>
    <t>0136614</t>
  </si>
  <si>
    <t>0136747</t>
  </si>
  <si>
    <t>0138313</t>
  </si>
  <si>
    <t>0101535</t>
  </si>
  <si>
    <t>0133991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</si>
  <si>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</si>
  <si>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</si>
  <si>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</si>
  <si>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</si>
  <si>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</si>
  <si>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</si>
  <si>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</si>
  <si>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</si>
  <si>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</si>
  <si>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</si>
  <si>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</si>
  <si>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</si>
  <si>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</si>
  <si>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</si>
  <si>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</si>
  <si>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</si>
  <si>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</si>
  <si>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</si>
  <si>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</si>
  <si>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</si>
  <si>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0108548</t>
  </si>
  <si>
    <t>0108787</t>
  </si>
  <si>
    <t>0109033</t>
  </si>
  <si>
    <t>0109041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</si>
  <si>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</si>
  <si>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</si>
  <si>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</si>
  <si>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</si>
  <si>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</si>
  <si>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</si>
  <si>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</si>
  <si>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</si>
  <si>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</si>
  <si>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</si>
  <si>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</si>
  <si>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</si>
  <si>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</si>
  <si>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0128066</t>
  </si>
  <si>
    <t>0129387</t>
  </si>
  <si>
    <t>0129395</t>
  </si>
  <si>
    <t>0131565</t>
  </si>
  <si>
    <t>0131979</t>
  </si>
  <si>
    <t>0135913</t>
  </si>
  <si>
    <t>0136663</t>
  </si>
  <si>
    <t>0137802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</si>
  <si>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</si>
  <si>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</si>
  <si>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</si>
  <si>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</si>
  <si>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</si>
  <si>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</si>
  <si>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</si>
  <si>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</si>
  <si>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</si>
  <si>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</si>
  <si>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</si>
  <si>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</si>
  <si>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</si>
  <si>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</si>
  <si>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</si>
  <si>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</si>
  <si>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</si>
  <si>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</si>
  <si>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</si>
  <si>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</si>
  <si>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</si>
  <si>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</si>
  <si>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</si>
  <si>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0134577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</si>
  <si>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</si>
  <si>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</si>
  <si>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</si>
  <si>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</si>
  <si>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</si>
  <si>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</si>
  <si>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</si>
  <si>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</si>
  <si>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</si>
  <si>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0118133</t>
  </si>
  <si>
    <t>0118141</t>
  </si>
  <si>
    <t>0123265</t>
  </si>
  <si>
    <t>0123505</t>
  </si>
  <si>
    <t>0127530</t>
  </si>
  <si>
    <t>0132159</t>
  </si>
  <si>
    <t>0132183</t>
  </si>
  <si>
    <t>0137307</t>
  </si>
  <si>
    <t>0138842</t>
  </si>
  <si>
    <t>0120717</t>
  </si>
  <si>
    <t>0121723</t>
  </si>
  <si>
    <t>0127134</t>
  </si>
  <si>
    <t>0131789</t>
  </si>
  <si>
    <t>0126011</t>
  </si>
  <si>
    <t>0132415</t>
  </si>
  <si>
    <t>0101956</t>
  </si>
  <si>
    <t>0122580</t>
  </si>
  <si>
    <t>0133678</t>
  </si>
  <si>
    <t>0126094</t>
  </si>
  <si>
    <t>0117796</t>
  </si>
  <si>
    <t>0126755</t>
  </si>
  <si>
    <t>0127191</t>
  </si>
  <si>
    <t>0129890</t>
  </si>
  <si>
    <t>0129916</t>
  </si>
  <si>
    <t>0130864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</si>
  <si>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</si>
  <si>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</si>
  <si>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</si>
  <si>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</si>
  <si>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</si>
  <si>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</si>
  <si>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</si>
  <si>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</si>
  <si>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</si>
  <si>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</si>
  <si>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</si>
  <si>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</si>
  <si>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</si>
  <si>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</si>
  <si>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</si>
  <si>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</si>
  <si>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0124958</t>
  </si>
  <si>
    <t>0136283</t>
  </si>
  <si>
    <t>0102384</t>
  </si>
  <si>
    <t>0102392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</si>
  <si>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</si>
  <si>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</si>
  <si>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</si>
  <si>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</si>
  <si>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</si>
  <si>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</si>
  <si>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</si>
  <si>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</si>
  <si>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</si>
  <si>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</si>
  <si>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</si>
  <si>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</si>
  <si>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</si>
  <si>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</si>
  <si>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0111773</t>
  </si>
  <si>
    <t>0124255</t>
  </si>
  <si>
    <t>0137877</t>
  </si>
  <si>
    <t>0137885</t>
  </si>
  <si>
    <t>0116921</t>
  </si>
  <si>
    <t>0116434</t>
  </si>
  <si>
    <t>0134866</t>
  </si>
  <si>
    <t>0135590</t>
  </si>
  <si>
    <t>0138891</t>
  </si>
  <si>
    <t>0132894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</si>
  <si>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</si>
  <si>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</si>
  <si>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</si>
  <si>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</si>
  <si>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</si>
  <si>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</si>
  <si>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</si>
  <si>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</si>
  <si>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</si>
  <si>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</si>
  <si>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</si>
  <si>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</si>
  <si>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</si>
  <si>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</si>
  <si>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</si>
  <si>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</si>
  <si>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</si>
  <si>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</si>
  <si>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</si>
  <si>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</si>
  <si>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</si>
  <si>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</si>
  <si>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</si>
  <si>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</si>
  <si>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</si>
  <si>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</si>
  <si>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</si>
  <si>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</si>
  <si>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</si>
  <si>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</si>
  <si>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</si>
  <si>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</si>
  <si>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0123745</t>
  </si>
  <si>
    <t>0125617</t>
  </si>
  <si>
    <t>0130856</t>
  </si>
  <si>
    <t>0131995</t>
  </si>
  <si>
    <t>0132274</t>
  </si>
  <si>
    <t>0113662</t>
  </si>
  <si>
    <t>0121483</t>
  </si>
  <si>
    <t>0123299</t>
  </si>
  <si>
    <t>0128108</t>
  </si>
  <si>
    <t>0129205</t>
  </si>
  <si>
    <t>0129247</t>
  </si>
  <si>
    <t>0123760</t>
  </si>
  <si>
    <t>0129718</t>
  </si>
  <si>
    <t>0131656</t>
  </si>
  <si>
    <t>0137059</t>
  </si>
  <si>
    <t>0137299</t>
  </si>
  <si>
    <t>0137315</t>
  </si>
  <si>
    <t>0100305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</si>
  <si>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</si>
  <si>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</si>
  <si>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</si>
  <si>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</si>
  <si>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</si>
  <si>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</si>
  <si>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</si>
  <si>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</si>
  <si>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</si>
  <si>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</si>
  <si>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</si>
  <si>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</si>
  <si>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</si>
  <si>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0135830</t>
  </si>
  <si>
    <t>0135848</t>
  </si>
  <si>
    <t>0135889</t>
  </si>
  <si>
    <t>0106013</t>
  </si>
  <si>
    <t>0136440</t>
  </si>
  <si>
    <t>0137117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</si>
  <si>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</si>
  <si>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</si>
  <si>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</si>
  <si>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</si>
  <si>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</si>
  <si>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</si>
  <si>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</si>
  <si>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</si>
  <si>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</si>
  <si>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</si>
  <si>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0122440</t>
  </si>
  <si>
    <t>0112987</t>
  </si>
  <si>
    <t>0136465</t>
  </si>
  <si>
    <t>0139048</t>
  </si>
  <si>
    <t>0107284</t>
  </si>
  <si>
    <t>0139568</t>
  </si>
  <si>
    <t>0105890</t>
  </si>
  <si>
    <t>0138065</t>
  </si>
  <si>
    <t>0119750</t>
  </si>
  <si>
    <t>0127555</t>
  </si>
  <si>
    <t>0124339</t>
  </si>
  <si>
    <t>0128157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</si>
  <si>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</si>
  <si>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</si>
  <si>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</si>
  <si>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</si>
  <si>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</si>
  <si>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</si>
  <si>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</si>
  <si>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</si>
  <si>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0120121</t>
  </si>
  <si>
    <t>0105866</t>
  </si>
  <si>
    <t>0123786</t>
  </si>
  <si>
    <t>0114934</t>
  </si>
  <si>
    <t>0124230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</si>
  <si>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</si>
  <si>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</si>
  <si>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</si>
  <si>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</si>
  <si>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</si>
  <si>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</si>
  <si>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</si>
  <si>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</si>
  <si>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</si>
  <si>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</si>
  <si>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</si>
  <si>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</si>
  <si>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0120063</t>
  </si>
  <si>
    <t>0124768</t>
  </si>
  <si>
    <t>0121558</t>
  </si>
  <si>
    <t>0113852</t>
  </si>
  <si>
    <t>0124669</t>
  </si>
  <si>
    <t>0131185</t>
  </si>
  <si>
    <t>0138040</t>
  </si>
  <si>
    <t>0109793</t>
  </si>
  <si>
    <t>0129007</t>
  </si>
  <si>
    <t>0132753</t>
  </si>
  <si>
    <t>0132761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</si>
  <si>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</si>
  <si>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</si>
  <si>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</si>
  <si>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</si>
  <si>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</si>
  <si>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</si>
  <si>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</si>
  <si>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</si>
  <si>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</si>
  <si>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</si>
  <si>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</si>
  <si>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</si>
  <si>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</si>
  <si>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</si>
  <si>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</si>
  <si>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</si>
  <si>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</si>
  <si>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</si>
  <si>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</si>
  <si>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</si>
  <si>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</si>
  <si>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</si>
  <si>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</si>
  <si>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</si>
  <si>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</si>
  <si>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</si>
  <si>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</si>
  <si>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</si>
  <si>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</si>
  <si>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</si>
  <si>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</si>
  <si>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</si>
  <si>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</si>
  <si>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0137422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</si>
  <si>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</si>
  <si>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</si>
  <si>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</si>
  <si>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</si>
  <si>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</si>
  <si>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</si>
  <si>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</si>
  <si>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</si>
  <si>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4th Quarter Payment
June 2020
(SCO Payment Date 07/21/2020)</t>
  </si>
  <si>
    <t>*Payment information noted in the table below reflects the latest information available from the State Controller's Office (SCO) and is subject to change.</t>
  </si>
  <si>
    <t>4th Quarter Payment
June 2020
(SCO Payment Date 07/21/2020)*</t>
  </si>
  <si>
    <t>Education Protection Account (EPA) Fourth Quarter Apportionment - Payment Schedule by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</si>
</sst>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000000"/>
    <numFmt numFmtId="165" formatCode="00##"/>
    <numFmt numFmtId="166" formatCode="_(&quot;$&quot;* #,##0_);_(&quot;$&quot;* \(#,##0\);_(&quot;$&quot;* &quot;-&quot;??_);_(@_)"/>
  </numFmts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</borders>
  <cellStyleXfs count="8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2" borderId="1" applyNumberFormat="0" applyProtection="0">
      <alignment horizontal="center" wrapText="1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4" applyNumberFormat="0" applyFill="0" applyAlignment="0" applyProtection="0"/>
  </cellStyleXfs>
  <cellXfs count="4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43" fontId="0" fillId="0" borderId="2" xfId="0" applyNumberForma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41" fontId="0" fillId="0" borderId="0" xfId="0" applyNumberFormat="1" applyAlignment="1">
      <alignment horizontal="right"/>
    </xf>
    <xf numFmtId="0" fontId="0" fillId="0" borderId="0" xfId="0" applyAlignment="1">
      <alignment horizontal="centerContinuous" wrapText="1"/>
    </xf>
    <xf numFmtId="0" fontId="0" fillId="0" borderId="0" xfId="0" applyAlignment="1">
      <alignment wrapText="1"/>
    </xf>
    <xf numFmtId="16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4" fillId="2" borderId="1" xfId="4">
      <alignment horizontal="center" wrapText="1"/>
    </xf>
    <xf numFmtId="0" fontId="0" fillId="0" borderId="0" xfId="0" applyAlignment="1">
      <alignment horizontal="left"/>
    </xf>
    <xf numFmtId="3" fontId="4" fillId="2" borderId="1" xfId="4" applyNumberFormat="1">
      <alignment horizontal="center" wrapText="1"/>
    </xf>
    <xf numFmtId="166" fontId="0" fillId="0" borderId="0" xfId="0" applyNumberFormat="1" applyAlignment="1">
      <alignment horizontal="right"/>
    </xf>
    <xf numFmtId="42" fontId="0" fillId="0" borderId="0" xfId="3" applyNumberFormat="1" applyFont="1" applyFill="1" applyAlignment="1">
      <alignment horizontal="right"/>
    </xf>
    <xf numFmtId="42" fontId="0" fillId="0" borderId="0" xfId="0" applyNumberFormat="1"/>
    <xf numFmtId="0" fontId="0" fillId="0" borderId="0" xfId="0" quotePrefix="1"/>
    <xf numFmtId="0" fontId="5" fillId="0" borderId="0" xfId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43" fontId="0" fillId="0" borderId="5" xfId="0" applyNumberFormat="1" applyBorder="1" applyAlignment="1">
      <alignment horizontal="center"/>
    </xf>
    <xf numFmtId="0" fontId="2" fillId="0" borderId="0" xfId="7" applyFill="1" applyBorder="1" applyAlignment="1">
      <alignment horizontal="right"/>
    </xf>
    <xf numFmtId="0" fontId="2" fillId="0" borderId="0" xfId="7" applyFill="1" applyBorder="1"/>
    <xf numFmtId="0" fontId="2" fillId="0" borderId="0" xfId="7" applyBorder="1" applyAlignment="1">
      <alignment wrapText="1"/>
    </xf>
    <xf numFmtId="42" fontId="2" fillId="0" borderId="0" xfId="7" applyNumberFormat="1" applyFill="1" applyBorder="1" applyAlignment="1">
      <alignment horizontal="right"/>
    </xf>
    <xf numFmtId="0" fontId="2" fillId="0" borderId="0" xfId="7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7" applyBorder="1"/>
    <xf numFmtId="0" fontId="6" fillId="0" borderId="0" xfId="2" applyAlignment="1">
      <alignment horizontal="left"/>
    </xf>
    <xf numFmtId="41" fontId="0" fillId="0" borderId="2" xfId="3" applyNumberFormat="1" applyFont="1" applyFill="1" applyBorder="1" applyAlignment="1">
      <alignment horizontal="left"/>
    </xf>
    <xf numFmtId="41" fontId="0" fillId="0" borderId="2" xfId="3" applyNumberFormat="1" applyFont="1" applyFill="1" applyBorder="1" applyAlignment="1">
      <alignment horizontal="right"/>
    </xf>
    <xf numFmtId="41" fontId="0" fillId="0" borderId="0" xfId="3" applyNumberFormat="1" applyFont="1" applyAlignment="1"/>
    <xf numFmtId="41" fontId="0" fillId="0" borderId="3" xfId="3" applyNumberFormat="1" applyFont="1" applyBorder="1" applyAlignment="1"/>
    <xf numFmtId="0" fontId="2" fillId="0" borderId="0" xfId="7" applyFill="1" applyBorder="1" applyAlignment="1">
      <alignment horizontal="left"/>
    </xf>
  </cellXfs>
  <cellStyles count="8">
    <cellStyle name="Comma" xfId="3" builtinId="3"/>
    <cellStyle name="Heading 1" xfId="1" builtinId="16" customBuiltin="1"/>
    <cellStyle name="Heading 2" xfId="2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" xfId="4" xr:uid="{507C61D1-7B2C-4F80-A128-F9BABB747955}"/>
    <cellStyle name="Total" xfId="7" builtinId="25" customBuiltin="1"/>
  </cellStyles>
  <dxfs count="36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3" formatCode="_(* #,##0_);_(* \(#,##0\);_(* &quot;-&quot;_);_(@_)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_(* #,##0_);_(* \(#,##0\);_(* &quot;-&quot;??_);_(@_)"/>
      <alignment vertical="bottom" textRotation="0" wrapText="0" indent="0" justifyLastLine="0" shrinkToFit="0" readingOrder="0"/>
      <border outline="0">
        <right style="thin">
          <color rgb="FFABABAB"/>
        </right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_(* #,##0_);_(* \(#,##0\);_(* &quot;-&quot;??_);_(@_)"/>
      <alignment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_(* #,##0_);_(* \(#,##0\);_(* &quot;-&quot;??_);_(@_)"/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  <border outline="0">
        <left style="thin">
          <color rgb="FFABABAB"/>
        </left>
      </border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  <border outline="0">
        <right style="thin">
          <color rgb="FFABABAB"/>
        </right>
      </border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000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5"/>
      <tableStyleElement type="headerRow" dxfId="34"/>
      <tableStyleElement type="totalRow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AB602x2/Templates/2002-03%20P-1%20Recert%203-3-03/AB602Exhibits%202002-03p1_2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_Selpa_Summary"/>
      <sheetName val="selpa"/>
      <sheetName val="state"/>
      <sheetName val="LA Court School"/>
      <sheetName val="SelpaMaster"/>
      <sheetName val="J50Dump"/>
      <sheetName val="J50_Table"/>
      <sheetName val="SpecDisabPercent"/>
      <sheetName val="Current_ADA"/>
    </sheetNames>
    <sheetDataSet>
      <sheetData sheetId="0">
        <row r="1">
          <cell r="A1" t="str">
            <v>SelpaAlpha</v>
          </cell>
          <cell r="B1" t="str">
            <v>Summary_9900_TotalK12ADA</v>
          </cell>
          <cell r="C1" t="str">
            <v>Summary_AllFundsEntitlement</v>
          </cell>
          <cell r="D1" t="str">
            <v>Summary_COLA_avg</v>
          </cell>
          <cell r="E1" t="str">
            <v>Summary_COLA_specdis</v>
          </cell>
          <cell r="F1" t="str">
            <v>Summary_COLAPerK12ADA</v>
          </cell>
          <cell r="G1" t="str">
            <v>Summary_DecliningADAAdjustment</v>
          </cell>
          <cell r="H1" t="str">
            <v>Summary_Growth_avg</v>
          </cell>
          <cell r="I1" t="str">
            <v>Summary_Growth_specdis</v>
          </cell>
          <cell r="J1" t="str">
            <v>Summary_RatePerADA</v>
          </cell>
          <cell r="K1" t="str">
            <v>Summary_StwdAvgTargetPlusCOLA</v>
          </cell>
          <cell r="L1" t="str">
            <v>Summary_TotalPupilsCount</v>
          </cell>
          <cell r="M1" t="str">
            <v>Summary_APPORTIONMENT</v>
          </cell>
          <cell r="N1" t="str">
            <v>Summary_GrowthApportionment</v>
          </cell>
          <cell r="O1" t="str">
            <v>Summary_EqualizationApportionment</v>
          </cell>
          <cell r="P1" t="str">
            <v>Summary_NegRatePerADA</v>
          </cell>
          <cell r="Q1" t="str">
            <v>Summary_0001_TotalK12ADA</v>
          </cell>
          <cell r="R1" t="str">
            <v>Summary_IM_Entitlement</v>
          </cell>
          <cell r="S1" t="str">
            <v>Summary_LA0001TotalK12ADA</v>
          </cell>
          <cell r="T1" t="str">
            <v>Summary_0001_FundedADA</v>
          </cell>
          <cell r="U1" t="str">
            <v>Summary_0102_FundedADA</v>
          </cell>
          <cell r="V1" t="str">
            <v>Summary_0102_PSRSRate</v>
          </cell>
          <cell r="W1" t="str">
            <v>Summary_0102_TotalK12ADA</v>
          </cell>
          <cell r="X1" t="str">
            <v>Summary_0102BaseRate</v>
          </cell>
          <cell r="Y1" t="str">
            <v>Summary_0102SubtotalApportionment</v>
          </cell>
          <cell r="Z1" t="str">
            <v>Summary_EqualizationEntitlement</v>
          </cell>
          <cell r="AA1" t="str">
            <v>Summary_LA0102TotalK12ADA</v>
          </cell>
          <cell r="AB1" t="str">
            <v>Summary_StwdAvgTargetPlusCOLAPlusMandate</v>
          </cell>
          <cell r="AC1" t="str">
            <v>Summary_SuppBase</v>
          </cell>
          <cell r="AD1" t="str">
            <v>Summary_SuppEQ</v>
          </cell>
          <cell r="AE1" t="str">
            <v>Summary_0102_PSRSLarge</v>
          </cell>
          <cell r="AF1" t="str">
            <v>Summary_0102_PSRSSmall</v>
          </cell>
          <cell r="AG1" t="str">
            <v>Summary_Growth_Entitlement</v>
          </cell>
          <cell r="AH1" t="str">
            <v>Summary_MandateEntitlement</v>
          </cell>
          <cell r="AI1" t="str">
            <v>Summary_SDAApportionment</v>
          </cell>
          <cell r="AJ1" t="str">
            <v>Summary_SDAEntitlement</v>
          </cell>
          <cell r="AK1" t="str">
            <v>Summary_STRPlusCOLAPlusMandatePlusSupp</v>
          </cell>
        </row>
        <row r="2">
          <cell r="A2" t="str">
            <v>SUBTOTALS</v>
          </cell>
          <cell r="B2">
            <v>5606275.120000002</v>
          </cell>
          <cell r="C2">
            <v>2833150327.4768071</v>
          </cell>
          <cell r="D2">
            <v>103803544.8633265</v>
          </cell>
          <cell r="E2">
            <v>6093268.5937436856</v>
          </cell>
          <cell r="F2">
            <v>109896813.4570702</v>
          </cell>
          <cell r="G2">
            <v>-4907744.4457659069</v>
          </cell>
          <cell r="H2">
            <v>61687104.443059497</v>
          </cell>
          <cell r="I2">
            <v>2700463.294872703</v>
          </cell>
          <cell r="J2">
            <v>1995530635.4231117</v>
          </cell>
          <cell r="K2">
            <v>56169.458950019136</v>
          </cell>
          <cell r="L2">
            <v>29265</v>
          </cell>
          <cell r="M2">
            <v>2637256621.7459774</v>
          </cell>
          <cell r="N2">
            <v>54694771.328819878</v>
          </cell>
          <cell r="O2">
            <v>0</v>
          </cell>
          <cell r="P2">
            <v>-1534841.4363067597</v>
          </cell>
          <cell r="Q2">
            <v>5693799.3399999999</v>
          </cell>
          <cell r="R2">
            <v>71633717.468131438</v>
          </cell>
          <cell r="S2">
            <v>183457488.1199995</v>
          </cell>
          <cell r="T2">
            <v>5704738.1500000004</v>
          </cell>
          <cell r="U2">
            <v>5821373.0900000017</v>
          </cell>
          <cell r="V2">
            <v>1413.4783805911441</v>
          </cell>
          <cell r="W2">
            <v>5813945.2100000009</v>
          </cell>
          <cell r="X2">
            <v>58186.620196194577</v>
          </cell>
          <cell r="Y2">
            <v>2431020480.8838487</v>
          </cell>
          <cell r="Z2">
            <v>1.9768870629377487E-8</v>
          </cell>
          <cell r="AA2">
            <v>187403360.36000001</v>
          </cell>
          <cell r="AB2">
            <v>58181.685334988506</v>
          </cell>
          <cell r="AC2">
            <v>48937000.000003867</v>
          </cell>
          <cell r="AD2">
            <v>48937000</v>
          </cell>
          <cell r="AE2">
            <v>71755891.270551607</v>
          </cell>
          <cell r="AF2">
            <v>1737008.7788517612</v>
          </cell>
          <cell r="AG2">
            <v>64387567.737932198</v>
          </cell>
          <cell r="AH2">
            <v>100000000.00000824</v>
          </cell>
          <cell r="AI2">
            <v>76891550.333858386</v>
          </cell>
          <cell r="AJ2">
            <v>76891550.333858386</v>
          </cell>
          <cell r="AK2">
            <v>59166.408561001059</v>
          </cell>
        </row>
        <row r="4">
          <cell r="A4" t="str">
            <v>SelpaAlpha</v>
          </cell>
        </row>
        <row r="5">
          <cell r="A5" t="str">
            <v>CS</v>
          </cell>
          <cell r="B5">
            <v>48472.4</v>
          </cell>
          <cell r="C5">
            <v>23087210.915060081</v>
          </cell>
          <cell r="D5">
            <v>893475.06241282495</v>
          </cell>
          <cell r="E5">
            <v>0</v>
          </cell>
          <cell r="F5">
            <v>893475.06241282495</v>
          </cell>
          <cell r="G5">
            <v>0</v>
          </cell>
          <cell r="H5">
            <v>256113.19560897077</v>
          </cell>
          <cell r="I5">
            <v>0</v>
          </cell>
          <cell r="J5">
            <v>15707120.915060081</v>
          </cell>
          <cell r="K5">
            <v>488.43007782625301</v>
          </cell>
          <cell r="L5">
            <v>274</v>
          </cell>
          <cell r="M5">
            <v>21641523.996242512</v>
          </cell>
          <cell r="N5">
            <v>237079.78601543451</v>
          </cell>
          <cell r="O5">
            <v>0</v>
          </cell>
          <cell r="P5">
            <v>0</v>
          </cell>
          <cell r="Q5">
            <v>49097.48</v>
          </cell>
          <cell r="R5">
            <v>0</v>
          </cell>
          <cell r="S5">
            <v>1581530.07</v>
          </cell>
          <cell r="T5">
            <v>49097.48</v>
          </cell>
          <cell r="U5">
            <v>49621.84</v>
          </cell>
          <cell r="V5">
            <v>12.628720295812801</v>
          </cell>
          <cell r="W5">
            <v>49621.84</v>
          </cell>
          <cell r="X5">
            <v>470.23209572181872</v>
          </cell>
          <cell r="Y5">
            <v>18812615.842933532</v>
          </cell>
          <cell r="Z5">
            <v>0</v>
          </cell>
          <cell r="AA5">
            <v>1615546.21</v>
          </cell>
          <cell r="AB5">
            <v>505.92769856511813</v>
          </cell>
          <cell r="AC5">
            <v>420412.42517117504</v>
          </cell>
          <cell r="AD5">
            <v>695438.57</v>
          </cell>
          <cell r="AE5">
            <v>626660.33792357543</v>
          </cell>
          <cell r="AF5">
            <v>0</v>
          </cell>
          <cell r="AG5">
            <v>256113.19560897077</v>
          </cell>
          <cell r="AH5">
            <v>859089.08427401562</v>
          </cell>
          <cell r="AI5">
            <v>0</v>
          </cell>
          <cell r="AJ5">
            <v>0</v>
          </cell>
          <cell r="AK5">
            <v>514.49050922609661</v>
          </cell>
        </row>
        <row r="6">
          <cell r="A6" t="str">
            <v>CR</v>
          </cell>
          <cell r="B6">
            <v>25789.91</v>
          </cell>
          <cell r="C6">
            <v>13871057.032066464</v>
          </cell>
          <cell r="D6">
            <v>467260.12354486727</v>
          </cell>
          <cell r="E6">
            <v>42895.073470522257</v>
          </cell>
          <cell r="F6">
            <v>510155.19701538951</v>
          </cell>
          <cell r="G6">
            <v>-59219.457988025184</v>
          </cell>
          <cell r="H6">
            <v>0</v>
          </cell>
          <cell r="I6">
            <v>0</v>
          </cell>
          <cell r="J6">
            <v>10114993.242066465</v>
          </cell>
          <cell r="K6">
            <v>488.43007782625301</v>
          </cell>
          <cell r="L6">
            <v>148</v>
          </cell>
          <cell r="M6">
            <v>11777471.456164716</v>
          </cell>
          <cell r="N6">
            <v>-59219.457988025184</v>
          </cell>
          <cell r="O6">
            <v>0</v>
          </cell>
          <cell r="P6">
            <v>0</v>
          </cell>
          <cell r="Q6">
            <v>25676.48</v>
          </cell>
          <cell r="R6">
            <v>0</v>
          </cell>
          <cell r="S6">
            <v>1581530.07</v>
          </cell>
          <cell r="T6">
            <v>25789.91</v>
          </cell>
          <cell r="U6">
            <v>25676.48</v>
          </cell>
          <cell r="V6">
            <v>12.425506792119716</v>
          </cell>
          <cell r="W6">
            <v>25504.07</v>
          </cell>
          <cell r="X6">
            <v>537.84821397463054</v>
          </cell>
          <cell r="Y6">
            <v>11238025.161456969</v>
          </cell>
          <cell r="Z6">
            <v>0</v>
          </cell>
          <cell r="AA6">
            <v>1615546.21</v>
          </cell>
          <cell r="AB6">
            <v>505.92769856511813</v>
          </cell>
          <cell r="AC6">
            <v>220834.11629367407</v>
          </cell>
          <cell r="AD6">
            <v>0</v>
          </cell>
          <cell r="AE6">
            <v>316900.99501169671</v>
          </cell>
          <cell r="AF6">
            <v>0</v>
          </cell>
          <cell r="AG6">
            <v>0</v>
          </cell>
          <cell r="AH6">
            <v>451262.06406946504</v>
          </cell>
          <cell r="AI6">
            <v>0</v>
          </cell>
          <cell r="AJ6">
            <v>0</v>
          </cell>
          <cell r="AK6">
            <v>514.49050922609661</v>
          </cell>
        </row>
        <row r="7">
          <cell r="A7" t="str">
            <v>CL</v>
          </cell>
          <cell r="B7">
            <v>51371.17</v>
          </cell>
          <cell r="C7">
            <v>26936785.515743222</v>
          </cell>
          <cell r="D7">
            <v>920287.24132621428</v>
          </cell>
          <cell r="E7">
            <v>130894.91347441798</v>
          </cell>
          <cell r="F7">
            <v>1051182.1548006323</v>
          </cell>
          <cell r="G7">
            <v>-406475.38443053939</v>
          </cell>
          <cell r="H7">
            <v>0</v>
          </cell>
          <cell r="I7">
            <v>0</v>
          </cell>
          <cell r="J7">
            <v>20067813.845743224</v>
          </cell>
          <cell r="K7">
            <v>488.43007782625301</v>
          </cell>
          <cell r="L7">
            <v>288</v>
          </cell>
          <cell r="M7">
            <v>26141853.424706507</v>
          </cell>
          <cell r="N7">
            <v>-406475.38443053939</v>
          </cell>
          <cell r="O7">
            <v>0</v>
          </cell>
          <cell r="P7">
            <v>0</v>
          </cell>
          <cell r="Q7">
            <v>50570.84</v>
          </cell>
          <cell r="R7">
            <v>601884.91883750795</v>
          </cell>
          <cell r="S7">
            <v>1581530.07</v>
          </cell>
          <cell r="T7">
            <v>51371.17</v>
          </cell>
          <cell r="U7">
            <v>50570.84</v>
          </cell>
          <cell r="V7">
            <v>12.261292415878499</v>
          </cell>
          <cell r="W7">
            <v>49840.51</v>
          </cell>
          <cell r="X7">
            <v>524.3560836894161</v>
          </cell>
          <cell r="Y7">
            <v>22767679.963633832</v>
          </cell>
          <cell r="Z7">
            <v>0</v>
          </cell>
          <cell r="AA7">
            <v>1615546.21</v>
          </cell>
          <cell r="AB7">
            <v>505.92769856511813</v>
          </cell>
          <cell r="AC7">
            <v>439881.60214293498</v>
          </cell>
          <cell r="AD7">
            <v>0</v>
          </cell>
          <cell r="AE7">
            <v>611109.06726651639</v>
          </cell>
          <cell r="AF7">
            <v>0</v>
          </cell>
          <cell r="AG7">
            <v>0</v>
          </cell>
          <cell r="AH7">
            <v>898873.24957176577</v>
          </cell>
          <cell r="AI7">
            <v>716404.4958058144</v>
          </cell>
          <cell r="AJ7">
            <v>716404.4958058144</v>
          </cell>
          <cell r="AK7">
            <v>514.49050922609661</v>
          </cell>
        </row>
        <row r="8">
          <cell r="A8" t="str">
            <v>CU</v>
          </cell>
          <cell r="B8">
            <v>29894.62</v>
          </cell>
          <cell r="C8">
            <v>14534145.219013045</v>
          </cell>
          <cell r="D8">
            <v>562471.41997580486</v>
          </cell>
          <cell r="E8">
            <v>0</v>
          </cell>
          <cell r="F8">
            <v>562471.41997580486</v>
          </cell>
          <cell r="G8">
            <v>0</v>
          </cell>
          <cell r="H8">
            <v>180040.21098753539</v>
          </cell>
          <cell r="I8">
            <v>0</v>
          </cell>
          <cell r="J8">
            <v>10723012.359013043</v>
          </cell>
          <cell r="K8">
            <v>488.43007782625301</v>
          </cell>
          <cell r="L8">
            <v>92</v>
          </cell>
          <cell r="M8">
            <v>13151635.679488868</v>
          </cell>
          <cell r="N8">
            <v>166660.2714225924</v>
          </cell>
          <cell r="O8">
            <v>0</v>
          </cell>
          <cell r="P8">
            <v>0</v>
          </cell>
          <cell r="Q8">
            <v>30908.45</v>
          </cell>
          <cell r="R8">
            <v>0</v>
          </cell>
          <cell r="S8">
            <v>1581530.07</v>
          </cell>
          <cell r="T8">
            <v>30908.45</v>
          </cell>
          <cell r="U8">
            <v>31277.06</v>
          </cell>
          <cell r="V8">
            <v>12.000216746523259</v>
          </cell>
          <cell r="W8">
            <v>31277.06</v>
          </cell>
          <cell r="X8">
            <v>470.23209572181861</v>
          </cell>
          <cell r="Y8">
            <v>12696965.271311935</v>
          </cell>
          <cell r="Z8">
            <v>0</v>
          </cell>
          <cell r="AA8">
            <v>1615546.21</v>
          </cell>
          <cell r="AB8">
            <v>505.92769856511813</v>
          </cell>
          <cell r="AC8">
            <v>264663.20517431857</v>
          </cell>
          <cell r="AD8">
            <v>439333.68</v>
          </cell>
          <cell r="AE8">
            <v>375331.49919401278</v>
          </cell>
          <cell r="AF8">
            <v>0</v>
          </cell>
          <cell r="AG8">
            <v>180040.21098753539</v>
          </cell>
          <cell r="AH8">
            <v>540824.33572617569</v>
          </cell>
          <cell r="AI8">
            <v>0</v>
          </cell>
          <cell r="AJ8">
            <v>0</v>
          </cell>
          <cell r="AK8">
            <v>514.49050922609661</v>
          </cell>
        </row>
        <row r="9">
          <cell r="A9" t="str">
            <v>CT</v>
          </cell>
          <cell r="B9">
            <v>50562.3</v>
          </cell>
          <cell r="C9">
            <v>23776016.293515313</v>
          </cell>
          <cell r="D9">
            <v>910262.70090416574</v>
          </cell>
          <cell r="E9">
            <v>11277.05356197834</v>
          </cell>
          <cell r="F9">
            <v>921539.75446614414</v>
          </cell>
          <cell r="G9">
            <v>-243492.68948889611</v>
          </cell>
          <cell r="H9">
            <v>0</v>
          </cell>
          <cell r="I9">
            <v>0</v>
          </cell>
          <cell r="J9">
            <v>18112053.123515315</v>
          </cell>
          <cell r="K9">
            <v>488.43007782625301</v>
          </cell>
          <cell r="L9">
            <v>236</v>
          </cell>
          <cell r="M9">
            <v>22271925.809493721</v>
          </cell>
          <cell r="N9">
            <v>-243492.68948889611</v>
          </cell>
          <cell r="O9">
            <v>0</v>
          </cell>
          <cell r="P9">
            <v>0</v>
          </cell>
          <cell r="Q9">
            <v>50019.98</v>
          </cell>
          <cell r="R9">
            <v>291396.73286765668</v>
          </cell>
          <cell r="S9">
            <v>1581530.07</v>
          </cell>
          <cell r="T9">
            <v>50562.3</v>
          </cell>
          <cell r="U9">
            <v>50019.98</v>
          </cell>
          <cell r="V9">
            <v>11.506082113925547</v>
          </cell>
          <cell r="W9">
            <v>49936.72</v>
          </cell>
          <cell r="X9">
            <v>470.23209572181867</v>
          </cell>
          <cell r="Y9">
            <v>21057083.553862676</v>
          </cell>
          <cell r="Z9">
            <v>0</v>
          </cell>
          <cell r="AA9">
            <v>1615546.21</v>
          </cell>
          <cell r="AB9">
            <v>505.92769856511813</v>
          </cell>
          <cell r="AC9">
            <v>432955.40148358943</v>
          </cell>
          <cell r="AD9">
            <v>650309.99</v>
          </cell>
          <cell r="AE9">
            <v>574576.00082010822</v>
          </cell>
          <cell r="AF9">
            <v>0</v>
          </cell>
          <cell r="AG9">
            <v>0</v>
          </cell>
          <cell r="AH9">
            <v>884719.94908472011</v>
          </cell>
          <cell r="AI9">
            <v>298998.02480180626</v>
          </cell>
          <cell r="AJ9">
            <v>298998.02480180626</v>
          </cell>
          <cell r="AK9">
            <v>514.49050922609661</v>
          </cell>
        </row>
        <row r="10">
          <cell r="A10" t="str">
            <v>CE</v>
          </cell>
          <cell r="B10">
            <v>32520.9</v>
          </cell>
          <cell r="C10">
            <v>17895537.515554328</v>
          </cell>
          <cell r="D10">
            <v>585064.21475846018</v>
          </cell>
          <cell r="E10">
            <v>0</v>
          </cell>
          <cell r="F10">
            <v>585064.21475846018</v>
          </cell>
          <cell r="G10">
            <v>-84861.172823243352</v>
          </cell>
          <cell r="H10">
            <v>0</v>
          </cell>
          <cell r="I10">
            <v>0</v>
          </cell>
          <cell r="J10">
            <v>10012577.515554328</v>
          </cell>
          <cell r="K10">
            <v>488.43007782625301</v>
          </cell>
          <cell r="L10">
            <v>133</v>
          </cell>
          <cell r="M10">
            <v>12113231.896795472</v>
          </cell>
          <cell r="N10">
            <v>-84861.172823243352</v>
          </cell>
          <cell r="O10">
            <v>0</v>
          </cell>
          <cell r="P10">
            <v>0</v>
          </cell>
          <cell r="Q10">
            <v>32149.95</v>
          </cell>
          <cell r="R10">
            <v>0</v>
          </cell>
          <cell r="S10">
            <v>1581530.07</v>
          </cell>
          <cell r="T10">
            <v>32520.9</v>
          </cell>
          <cell r="U10">
            <v>32362.52</v>
          </cell>
          <cell r="V10">
            <v>12.851366625954391</v>
          </cell>
          <cell r="W10">
            <v>32362.52</v>
          </cell>
          <cell r="X10">
            <v>550.27805243871865</v>
          </cell>
          <cell r="Y10">
            <v>11360289.241000716</v>
          </cell>
          <cell r="Z10">
            <v>0</v>
          </cell>
          <cell r="AA10">
            <v>1615546.21</v>
          </cell>
          <cell r="AB10">
            <v>505.92769856511813</v>
          </cell>
          <cell r="AC10">
            <v>278470.30922461324</v>
          </cell>
          <cell r="AD10">
            <v>0</v>
          </cell>
          <cell r="AE10">
            <v>415902.60945978144</v>
          </cell>
          <cell r="AF10">
            <v>0</v>
          </cell>
          <cell r="AG10">
            <v>0</v>
          </cell>
          <cell r="AH10">
            <v>569038.37428655883</v>
          </cell>
          <cell r="AI10">
            <v>0</v>
          </cell>
          <cell r="AJ10">
            <v>0</v>
          </cell>
          <cell r="AK10">
            <v>514.49050922609661</v>
          </cell>
        </row>
        <row r="11">
          <cell r="A11" t="str">
            <v>AD</v>
          </cell>
          <cell r="B11">
            <v>4121.1499999999996</v>
          </cell>
          <cell r="C11">
            <v>1947936.3881499218</v>
          </cell>
          <cell r="D11">
            <v>75127.093481378542</v>
          </cell>
          <cell r="E11">
            <v>0</v>
          </cell>
          <cell r="F11">
            <v>75127.093481378542</v>
          </cell>
          <cell r="G11">
            <v>0</v>
          </cell>
          <cell r="H11">
            <v>23024.593868729728</v>
          </cell>
          <cell r="I11">
            <v>0</v>
          </cell>
          <cell r="J11">
            <v>1351780.3881499218</v>
          </cell>
          <cell r="K11">
            <v>488.43007782625301</v>
          </cell>
          <cell r="L11">
            <v>19</v>
          </cell>
          <cell r="M11">
            <v>1807264.2300458711</v>
          </cell>
          <cell r="N11">
            <v>21313.489039529719</v>
          </cell>
          <cell r="O11">
            <v>0</v>
          </cell>
          <cell r="P11">
            <v>0</v>
          </cell>
          <cell r="Q11">
            <v>4128.32</v>
          </cell>
          <cell r="R11">
            <v>0</v>
          </cell>
          <cell r="S11">
            <v>1581530.07</v>
          </cell>
          <cell r="T11">
            <v>4128.32</v>
          </cell>
          <cell r="U11">
            <v>4175.46</v>
          </cell>
          <cell r="V11">
            <v>12.921695899628963</v>
          </cell>
          <cell r="W11">
            <v>4175.46</v>
          </cell>
          <cell r="X11">
            <v>471.84723765355443</v>
          </cell>
          <cell r="Y11">
            <v>1607735.6808274323</v>
          </cell>
          <cell r="Z11">
            <v>0</v>
          </cell>
          <cell r="AA11">
            <v>1615546.21</v>
          </cell>
          <cell r="AB11">
            <v>505.92769856511813</v>
          </cell>
          <cell r="AC11">
            <v>35350.022507930451</v>
          </cell>
          <cell r="AD11">
            <v>51928.91</v>
          </cell>
          <cell r="AE11">
            <v>53954.024361064752</v>
          </cell>
          <cell r="AF11">
            <v>139871.41413336972</v>
          </cell>
          <cell r="AG11">
            <v>23024.593868729728</v>
          </cell>
          <cell r="AH11">
            <v>72235.777648671661</v>
          </cell>
          <cell r="AI11">
            <v>0</v>
          </cell>
          <cell r="AJ11">
            <v>0</v>
          </cell>
          <cell r="AK11">
            <v>514.49050922609661</v>
          </cell>
        </row>
        <row r="12">
          <cell r="A12" t="str">
            <v>AY</v>
          </cell>
          <cell r="B12">
            <v>81731.03</v>
          </cell>
          <cell r="C12">
            <v>46087306.681565881</v>
          </cell>
          <cell r="D12">
            <v>1525298.264269345</v>
          </cell>
          <cell r="E12">
            <v>45883.028236750833</v>
          </cell>
          <cell r="F12">
            <v>1571181.2925060957</v>
          </cell>
          <cell r="G12">
            <v>0</v>
          </cell>
          <cell r="H12">
            <v>1047809.508757545</v>
          </cell>
          <cell r="I12">
            <v>31519.522707965811</v>
          </cell>
          <cell r="J12">
            <v>27423167.681565881</v>
          </cell>
          <cell r="K12">
            <v>488.43007782625301</v>
          </cell>
          <cell r="L12">
            <v>442</v>
          </cell>
          <cell r="M12">
            <v>36447305.693367295</v>
          </cell>
          <cell r="N12">
            <v>999117.18805294787</v>
          </cell>
          <cell r="O12">
            <v>0</v>
          </cell>
          <cell r="P12">
            <v>0</v>
          </cell>
          <cell r="Q12">
            <v>83816.89</v>
          </cell>
          <cell r="R12">
            <v>0</v>
          </cell>
          <cell r="S12">
            <v>1581530.07</v>
          </cell>
          <cell r="T12">
            <v>83816.89</v>
          </cell>
          <cell r="U12">
            <v>85962.15</v>
          </cell>
          <cell r="V12">
            <v>12.483328840551321</v>
          </cell>
          <cell r="W12">
            <v>85962.15</v>
          </cell>
          <cell r="X12">
            <v>549.8570357545583</v>
          </cell>
          <cell r="Y12">
            <v>32177770.474118158</v>
          </cell>
          <cell r="Z12">
            <v>0</v>
          </cell>
          <cell r="AA12">
            <v>1615546.21</v>
          </cell>
          <cell r="AB12">
            <v>505.92769856511813</v>
          </cell>
          <cell r="AC12">
            <v>717708.15926205588</v>
          </cell>
          <cell r="AD12">
            <v>0</v>
          </cell>
          <cell r="AE12">
            <v>1073093.7862907986</v>
          </cell>
          <cell r="AF12">
            <v>0</v>
          </cell>
          <cell r="AG12">
            <v>1079329.0314655108</v>
          </cell>
          <cell r="AH12">
            <v>1466596.1527311767</v>
          </cell>
          <cell r="AI12">
            <v>0</v>
          </cell>
          <cell r="AJ12">
            <v>0</v>
          </cell>
          <cell r="AK12">
            <v>514.49050922609661</v>
          </cell>
        </row>
        <row r="13">
          <cell r="A13" t="str">
            <v>BA</v>
          </cell>
          <cell r="B13">
            <v>34478.43</v>
          </cell>
          <cell r="C13">
            <v>18056819.401013412</v>
          </cell>
          <cell r="D13">
            <v>634171.83342691837</v>
          </cell>
          <cell r="E13">
            <v>141070.7665961505</v>
          </cell>
          <cell r="F13">
            <v>775242.60002306884</v>
          </cell>
          <cell r="G13">
            <v>0</v>
          </cell>
          <cell r="H13">
            <v>141971.97072175611</v>
          </cell>
          <cell r="I13">
            <v>31581.495249729338</v>
          </cell>
          <cell r="J13">
            <v>14207955.401013412</v>
          </cell>
          <cell r="K13">
            <v>488.43007782625301</v>
          </cell>
          <cell r="L13">
            <v>249</v>
          </cell>
          <cell r="M13">
            <v>19363761.299293008</v>
          </cell>
          <cell r="N13">
            <v>160655.59791607849</v>
          </cell>
          <cell r="O13">
            <v>0</v>
          </cell>
          <cell r="P13">
            <v>0</v>
          </cell>
          <cell r="Q13">
            <v>34848.47</v>
          </cell>
          <cell r="R13">
            <v>1975289.1267144687</v>
          </cell>
          <cell r="S13">
            <v>1581530.07</v>
          </cell>
          <cell r="T13">
            <v>34848.47</v>
          </cell>
          <cell r="U13">
            <v>35139.14</v>
          </cell>
          <cell r="V13">
            <v>12.453735499370275</v>
          </cell>
          <cell r="W13">
            <v>35139.14</v>
          </cell>
          <cell r="X13">
            <v>518.15242967663744</v>
          </cell>
          <cell r="Y13">
            <v>18162950.45242301</v>
          </cell>
          <cell r="Z13">
            <v>0</v>
          </cell>
          <cell r="AA13">
            <v>1615546.21</v>
          </cell>
          <cell r="AB13">
            <v>505.92769856511813</v>
          </cell>
          <cell r="AC13">
            <v>298400.85043478681</v>
          </cell>
          <cell r="AD13">
            <v>0</v>
          </cell>
          <cell r="AE13">
            <v>437613.55523534201</v>
          </cell>
          <cell r="AF13">
            <v>0</v>
          </cell>
          <cell r="AG13">
            <v>173553.46597148545</v>
          </cell>
          <cell r="AH13">
            <v>609765.31138971914</v>
          </cell>
          <cell r="AI13">
            <v>2110930.6916459454</v>
          </cell>
          <cell r="AJ13">
            <v>2110930.6916459454</v>
          </cell>
          <cell r="AK13">
            <v>514.49050922609661</v>
          </cell>
        </row>
        <row r="14">
          <cell r="A14" t="str">
            <v>AZ</v>
          </cell>
          <cell r="B14">
            <v>31722.45</v>
          </cell>
          <cell r="C14">
            <v>17991538.444161896</v>
          </cell>
          <cell r="D14">
            <v>580152.76136829436</v>
          </cell>
          <cell r="E14">
            <v>80672.333708565784</v>
          </cell>
          <cell r="F14">
            <v>660825.09507686016</v>
          </cell>
          <cell r="G14">
            <v>0</v>
          </cell>
          <cell r="H14">
            <v>296555.20605298772</v>
          </cell>
          <cell r="I14">
            <v>41237.070886803434</v>
          </cell>
          <cell r="J14">
            <v>14433129.444161896</v>
          </cell>
          <cell r="K14">
            <v>488.43007782625301</v>
          </cell>
          <cell r="L14">
            <v>165</v>
          </cell>
          <cell r="M14">
            <v>19151897.394286927</v>
          </cell>
          <cell r="N14">
            <v>312688.77241617232</v>
          </cell>
          <cell r="O14">
            <v>0</v>
          </cell>
          <cell r="P14">
            <v>0</v>
          </cell>
          <cell r="Q14">
            <v>31880.06</v>
          </cell>
          <cell r="R14">
            <v>0</v>
          </cell>
          <cell r="S14">
            <v>1581530.07</v>
          </cell>
          <cell r="T14">
            <v>31880.06</v>
          </cell>
          <cell r="U14">
            <v>32487.22</v>
          </cell>
          <cell r="V14">
            <v>12.812367057389666</v>
          </cell>
          <cell r="W14">
            <v>32487.22</v>
          </cell>
          <cell r="X14">
            <v>564.35083384918016</v>
          </cell>
          <cell r="Y14">
            <v>16237451.428307826</v>
          </cell>
          <cell r="Z14">
            <v>0</v>
          </cell>
          <cell r="AA14">
            <v>1615546.21</v>
          </cell>
          <cell r="AB14">
            <v>505.92769856511813</v>
          </cell>
          <cell r="AC14">
            <v>272982.91764063184</v>
          </cell>
          <cell r="AD14">
            <v>0</v>
          </cell>
          <cell r="AE14">
            <v>416238.18731417076</v>
          </cell>
          <cell r="AF14">
            <v>0</v>
          </cell>
          <cell r="AG14">
            <v>337792.27693979116</v>
          </cell>
          <cell r="AH14">
            <v>557825.19901226449</v>
          </cell>
          <cell r="AI14">
            <v>0</v>
          </cell>
          <cell r="AJ14">
            <v>0</v>
          </cell>
          <cell r="AK14">
            <v>514.49050922609661</v>
          </cell>
        </row>
        <row r="15">
          <cell r="A15" t="str">
            <v>BU</v>
          </cell>
          <cell r="B15">
            <v>21832.87</v>
          </cell>
          <cell r="C15">
            <v>10501808.973324157</v>
          </cell>
          <cell r="D15">
            <v>400828.75383227167</v>
          </cell>
          <cell r="E15">
            <v>0</v>
          </cell>
          <cell r="F15">
            <v>400828.75383227167</v>
          </cell>
          <cell r="G15">
            <v>0</v>
          </cell>
          <cell r="H15">
            <v>275083.81983174785</v>
          </cell>
          <cell r="I15">
            <v>0</v>
          </cell>
          <cell r="J15">
            <v>6706650.9733241573</v>
          </cell>
          <cell r="K15">
            <v>488.43007782625301</v>
          </cell>
          <cell r="L15">
            <v>90</v>
          </cell>
          <cell r="M15">
            <v>9159556.9758296665</v>
          </cell>
          <cell r="N15">
            <v>254640.58182144989</v>
          </cell>
          <cell r="O15">
            <v>0</v>
          </cell>
          <cell r="P15">
            <v>0</v>
          </cell>
          <cell r="Q15">
            <v>22026</v>
          </cell>
          <cell r="R15">
            <v>0</v>
          </cell>
          <cell r="S15">
            <v>1581530.07</v>
          </cell>
          <cell r="T15">
            <v>22026</v>
          </cell>
          <cell r="U15">
            <v>22589.200000000001</v>
          </cell>
          <cell r="V15">
            <v>12.469059205137782</v>
          </cell>
          <cell r="W15">
            <v>22589.200000000001</v>
          </cell>
          <cell r="X15">
            <v>476.79147250177778</v>
          </cell>
          <cell r="Y15">
            <v>8116689.470990832</v>
          </cell>
          <cell r="Z15">
            <v>0</v>
          </cell>
          <cell r="AA15">
            <v>1615546.21</v>
          </cell>
          <cell r="AB15">
            <v>505.92769856511813</v>
          </cell>
          <cell r="AC15">
            <v>188604.46761871077</v>
          </cell>
          <cell r="AD15">
            <v>180562.1</v>
          </cell>
          <cell r="AE15">
            <v>281666.07219669846</v>
          </cell>
          <cell r="AF15">
            <v>0</v>
          </cell>
          <cell r="AG15">
            <v>275083.81983174785</v>
          </cell>
          <cell r="AH15">
            <v>385402.59439424321</v>
          </cell>
          <cell r="AI15">
            <v>0</v>
          </cell>
          <cell r="AJ15">
            <v>0</v>
          </cell>
          <cell r="AK15">
            <v>514.49050922609661</v>
          </cell>
        </row>
        <row r="16">
          <cell r="A16" t="str">
            <v>CP</v>
          </cell>
          <cell r="B16">
            <v>5506.54</v>
          </cell>
          <cell r="C16">
            <v>2590752.4858796056</v>
          </cell>
          <cell r="D16">
            <v>99268.172581479099</v>
          </cell>
          <cell r="E16">
            <v>9990.5970180317981</v>
          </cell>
          <cell r="F16">
            <v>109258.7695995109</v>
          </cell>
          <cell r="G16">
            <v>-22728.434912830449</v>
          </cell>
          <cell r="H16">
            <v>0</v>
          </cell>
          <cell r="I16">
            <v>0</v>
          </cell>
          <cell r="J16">
            <v>2023924.4858796056</v>
          </cell>
          <cell r="K16">
            <v>488.43007782625301</v>
          </cell>
          <cell r="L16">
            <v>32</v>
          </cell>
          <cell r="M16">
            <v>2786071.6427687882</v>
          </cell>
          <cell r="N16">
            <v>-22728.434912830449</v>
          </cell>
          <cell r="O16">
            <v>0</v>
          </cell>
          <cell r="P16">
            <v>0</v>
          </cell>
          <cell r="Q16">
            <v>5454.9</v>
          </cell>
          <cell r="R16">
            <v>258154.96170624794</v>
          </cell>
          <cell r="S16">
            <v>1581530.07</v>
          </cell>
          <cell r="T16">
            <v>5506.54</v>
          </cell>
          <cell r="U16">
            <v>5454.9</v>
          </cell>
          <cell r="V16">
            <v>12.622086968049381</v>
          </cell>
          <cell r="W16">
            <v>5310.26</v>
          </cell>
          <cell r="X16">
            <v>470.48645535664969</v>
          </cell>
          <cell r="Y16">
            <v>2578475.7590030232</v>
          </cell>
          <cell r="Z16">
            <v>0</v>
          </cell>
          <cell r="AA16">
            <v>1615546.21</v>
          </cell>
          <cell r="AB16">
            <v>505.92769856511813</v>
          </cell>
          <cell r="AC16">
            <v>47151.459417104132</v>
          </cell>
          <cell r="AD16">
            <v>60655.62</v>
          </cell>
          <cell r="AE16">
            <v>67026.563542953896</v>
          </cell>
          <cell r="AF16">
            <v>122304.74097778683</v>
          </cell>
          <cell r="AG16">
            <v>0</v>
          </cell>
          <cell r="AH16">
            <v>96351.348503390356</v>
          </cell>
          <cell r="AI16">
            <v>263862.51051624242</v>
          </cell>
          <cell r="AJ16">
            <v>263862.51051624242</v>
          </cell>
          <cell r="AK16">
            <v>514.49050922609661</v>
          </cell>
        </row>
        <row r="17">
          <cell r="A17" t="str">
            <v>BE</v>
          </cell>
          <cell r="B17">
            <v>63869.73</v>
          </cell>
          <cell r="C17">
            <v>30651265.658101145</v>
          </cell>
          <cell r="D17">
            <v>1186203.9809685145</v>
          </cell>
          <cell r="E17">
            <v>0</v>
          </cell>
          <cell r="F17">
            <v>1186203.9809685145</v>
          </cell>
          <cell r="G17">
            <v>0</v>
          </cell>
          <cell r="H17">
            <v>750668.18661116902</v>
          </cell>
          <cell r="I17">
            <v>0</v>
          </cell>
          <cell r="J17">
            <v>18720965.658101145</v>
          </cell>
          <cell r="K17">
            <v>488.43007782625301</v>
          </cell>
          <cell r="L17">
            <v>246</v>
          </cell>
          <cell r="M17">
            <v>24187845.768286619</v>
          </cell>
          <cell r="N17">
            <v>694881.23260188859</v>
          </cell>
          <cell r="O17">
            <v>0</v>
          </cell>
          <cell r="P17">
            <v>0</v>
          </cell>
          <cell r="Q17">
            <v>65183.27</v>
          </cell>
          <cell r="R17">
            <v>0</v>
          </cell>
          <cell r="S17">
            <v>1581530.07</v>
          </cell>
          <cell r="T17">
            <v>65183.27</v>
          </cell>
          <cell r="U17">
            <v>66720.17</v>
          </cell>
          <cell r="V17">
            <v>12.641171505814873</v>
          </cell>
          <cell r="W17">
            <v>66720.17</v>
          </cell>
          <cell r="X17">
            <v>470.23209572181861</v>
          </cell>
          <cell r="Y17">
            <v>23257501.327924028</v>
          </cell>
          <cell r="Z17">
            <v>0</v>
          </cell>
          <cell r="AA17">
            <v>1615546.21</v>
          </cell>
          <cell r="AB17">
            <v>505.92769856511813</v>
          </cell>
          <cell r="AC17">
            <v>558151.9992734351</v>
          </cell>
          <cell r="AD17">
            <v>956746.32</v>
          </cell>
          <cell r="AE17">
            <v>843421.11186712421</v>
          </cell>
          <cell r="AF17">
            <v>0</v>
          </cell>
          <cell r="AG17">
            <v>750668.18661116902</v>
          </cell>
          <cell r="AH17">
            <v>1140552.1369790449</v>
          </cell>
          <cell r="AI17">
            <v>0</v>
          </cell>
          <cell r="AJ17">
            <v>0</v>
          </cell>
          <cell r="AK17">
            <v>514.49050922609661</v>
          </cell>
        </row>
        <row r="18">
          <cell r="A18" t="str">
            <v>BQ</v>
          </cell>
          <cell r="B18">
            <v>73399.460000000006</v>
          </cell>
          <cell r="C18">
            <v>35009711.898503564</v>
          </cell>
          <cell r="D18">
            <v>1353902.7535765823</v>
          </cell>
          <cell r="E18">
            <v>72465.801622802435</v>
          </cell>
          <cell r="F18">
            <v>1426368.5551993847</v>
          </cell>
          <cell r="G18">
            <v>0</v>
          </cell>
          <cell r="H18">
            <v>704247.79201456858</v>
          </cell>
          <cell r="I18">
            <v>37693.904273854976</v>
          </cell>
          <cell r="J18">
            <v>27268030.898503564</v>
          </cell>
          <cell r="K18">
            <v>488.43007782625301</v>
          </cell>
          <cell r="L18">
            <v>473</v>
          </cell>
          <cell r="M18">
            <v>35332790.487580873</v>
          </cell>
          <cell r="N18">
            <v>686803.26358719962</v>
          </cell>
          <cell r="O18">
            <v>0</v>
          </cell>
          <cell r="P18">
            <v>0</v>
          </cell>
          <cell r="Q18">
            <v>74398.509999999995</v>
          </cell>
          <cell r="R18">
            <v>1847356.7112996534</v>
          </cell>
          <cell r="S18">
            <v>1581530.07</v>
          </cell>
          <cell r="T18">
            <v>74398.509999999995</v>
          </cell>
          <cell r="U18">
            <v>75840.37</v>
          </cell>
          <cell r="V18">
            <v>12.965270398282847</v>
          </cell>
          <cell r="W18">
            <v>75840.37</v>
          </cell>
          <cell r="X18">
            <v>470.57006784818094</v>
          </cell>
          <cell r="Y18">
            <v>34181364.742061093</v>
          </cell>
          <cell r="Z18">
            <v>0</v>
          </cell>
          <cell r="AA18">
            <v>1615546.21</v>
          </cell>
          <cell r="AB18">
            <v>505.92769856511813</v>
          </cell>
          <cell r="AC18">
            <v>637060.35458890989</v>
          </cell>
          <cell r="AD18">
            <v>944271.14</v>
          </cell>
          <cell r="AE18">
            <v>983290.90415581863</v>
          </cell>
          <cell r="AF18">
            <v>0</v>
          </cell>
          <cell r="AG18">
            <v>741941.69628842361</v>
          </cell>
          <cell r="AH18">
            <v>1301796.9115166641</v>
          </cell>
          <cell r="AI18">
            <v>1917033.6186653739</v>
          </cell>
          <cell r="AJ18">
            <v>1917033.6186653739</v>
          </cell>
          <cell r="AK18">
            <v>514.49050922609661</v>
          </cell>
        </row>
        <row r="19">
          <cell r="A19" t="str">
            <v>FB</v>
          </cell>
          <cell r="B19">
            <v>30639.71</v>
          </cell>
          <cell r="C19">
            <v>14407775.045608763</v>
          </cell>
          <cell r="D19">
            <v>555509.23598229035</v>
          </cell>
          <cell r="E19">
            <v>0</v>
          </cell>
          <cell r="F19">
            <v>555509.23598229035</v>
          </cell>
          <cell r="G19">
            <v>0</v>
          </cell>
          <cell r="H19">
            <v>304233.32687641698</v>
          </cell>
          <cell r="I19">
            <v>0</v>
          </cell>
          <cell r="J19">
            <v>11949403.045608763</v>
          </cell>
          <cell r="K19">
            <v>488.43007782625301</v>
          </cell>
          <cell r="L19">
            <v>88</v>
          </cell>
          <cell r="M19">
            <v>14412282.203111142</v>
          </cell>
          <cell r="N19">
            <v>281623.80256559607</v>
          </cell>
          <cell r="O19">
            <v>0</v>
          </cell>
          <cell r="P19">
            <v>0</v>
          </cell>
          <cell r="Q19">
            <v>30525.87</v>
          </cell>
          <cell r="R19">
            <v>0</v>
          </cell>
          <cell r="S19">
            <v>1581530.07</v>
          </cell>
          <cell r="T19">
            <v>30639.71</v>
          </cell>
          <cell r="U19">
            <v>31262.59</v>
          </cell>
          <cell r="V19">
            <v>11.144562845211894</v>
          </cell>
          <cell r="W19">
            <v>31262.59</v>
          </cell>
          <cell r="X19">
            <v>470.23209572181861</v>
          </cell>
          <cell r="Y19">
            <v>14032853.054722749</v>
          </cell>
          <cell r="Z19">
            <v>0</v>
          </cell>
          <cell r="AA19">
            <v>1615546.21</v>
          </cell>
          <cell r="AB19">
            <v>505.92769856511813</v>
          </cell>
          <cell r="AC19">
            <v>262362.03543728724</v>
          </cell>
          <cell r="AD19">
            <v>447832.91</v>
          </cell>
          <cell r="AE19">
            <v>348407.89895909291</v>
          </cell>
          <cell r="AF19">
            <v>0</v>
          </cell>
          <cell r="AG19">
            <v>304233.32687641698</v>
          </cell>
          <cell r="AH19">
            <v>536122.02512881311</v>
          </cell>
          <cell r="AI19">
            <v>0</v>
          </cell>
          <cell r="AJ19">
            <v>0</v>
          </cell>
          <cell r="AK19">
            <v>514.49050922609661</v>
          </cell>
        </row>
        <row r="20">
          <cell r="A20" t="str">
            <v>CI</v>
          </cell>
          <cell r="B20">
            <v>5834.91</v>
          </cell>
          <cell r="C20">
            <v>3467950.4260431896</v>
          </cell>
          <cell r="D20">
            <v>105741.37679584745</v>
          </cell>
          <cell r="E20">
            <v>0</v>
          </cell>
          <cell r="F20">
            <v>105741.37679584745</v>
          </cell>
          <cell r="G20">
            <v>-14090.85459959491</v>
          </cell>
          <cell r="H20">
            <v>0</v>
          </cell>
          <cell r="I20">
            <v>0</v>
          </cell>
          <cell r="J20">
            <v>2070224.4260431896</v>
          </cell>
          <cell r="K20">
            <v>488.43007782625301</v>
          </cell>
          <cell r="L20">
            <v>19</v>
          </cell>
          <cell r="M20">
            <v>2508383.8651031274</v>
          </cell>
          <cell r="N20">
            <v>-14090.85459959491</v>
          </cell>
          <cell r="O20">
            <v>0</v>
          </cell>
          <cell r="P20">
            <v>0</v>
          </cell>
          <cell r="Q20">
            <v>5810.61</v>
          </cell>
          <cell r="R20">
            <v>0</v>
          </cell>
          <cell r="S20">
            <v>1581530.07</v>
          </cell>
          <cell r="T20">
            <v>5834.91</v>
          </cell>
          <cell r="U20">
            <v>5810.61</v>
          </cell>
          <cell r="V20">
            <v>12.573507527206521</v>
          </cell>
          <cell r="W20">
            <v>5729.3</v>
          </cell>
          <cell r="X20">
            <v>594.34514431982495</v>
          </cell>
          <cell r="Y20">
            <v>2313935.220018703</v>
          </cell>
          <cell r="Z20">
            <v>0</v>
          </cell>
          <cell r="AA20">
            <v>1615546.21</v>
          </cell>
          <cell r="AB20">
            <v>505.92769856511813</v>
          </cell>
          <cell r="AC20">
            <v>49963.229553849618</v>
          </cell>
          <cell r="AD20">
            <v>0</v>
          </cell>
          <cell r="AE20">
            <v>72037.396675624332</v>
          </cell>
          <cell r="AF20">
            <v>116565.21623247348</v>
          </cell>
          <cell r="AG20">
            <v>0</v>
          </cell>
          <cell r="AH20">
            <v>102097.0422254115</v>
          </cell>
          <cell r="AI20">
            <v>0</v>
          </cell>
          <cell r="AJ20">
            <v>0</v>
          </cell>
          <cell r="AK20">
            <v>514.49050922609661</v>
          </cell>
        </row>
        <row r="21">
          <cell r="A21" t="str">
            <v>UU</v>
          </cell>
          <cell r="B21">
            <v>24553.47</v>
          </cell>
          <cell r="C21">
            <v>11630644.136924656</v>
          </cell>
          <cell r="D21">
            <v>443109.94545371452</v>
          </cell>
          <cell r="E21">
            <v>0</v>
          </cell>
          <cell r="F21">
            <v>443109.94545371452</v>
          </cell>
          <cell r="G21">
            <v>-51542.086633744504</v>
          </cell>
          <cell r="H21">
            <v>0</v>
          </cell>
          <cell r="I21">
            <v>0</v>
          </cell>
          <cell r="J21">
            <v>8373961.1369246561</v>
          </cell>
          <cell r="K21">
            <v>488.43007782625301</v>
          </cell>
          <cell r="L21">
            <v>124</v>
          </cell>
          <cell r="M21">
            <v>10011044.303655025</v>
          </cell>
          <cell r="N21">
            <v>-51542.086633744504</v>
          </cell>
          <cell r="O21">
            <v>0</v>
          </cell>
          <cell r="P21">
            <v>0</v>
          </cell>
          <cell r="Q21">
            <v>24349.4</v>
          </cell>
          <cell r="R21">
            <v>0</v>
          </cell>
          <cell r="S21">
            <v>1581530.07</v>
          </cell>
          <cell r="T21">
            <v>24553.47</v>
          </cell>
          <cell r="U21">
            <v>24441.16</v>
          </cell>
          <cell r="V21">
            <v>12.813846856397564</v>
          </cell>
          <cell r="W21">
            <v>24441.16</v>
          </cell>
          <cell r="X21">
            <v>473.68637251372843</v>
          </cell>
          <cell r="Y21">
            <v>9653868.3363077436</v>
          </cell>
          <cell r="Z21">
            <v>0</v>
          </cell>
          <cell r="AA21">
            <v>1615546.21</v>
          </cell>
          <cell r="AB21">
            <v>505.92769856511813</v>
          </cell>
          <cell r="AC21">
            <v>210246.71468001395</v>
          </cell>
          <cell r="AD21">
            <v>248465.32</v>
          </cell>
          <cell r="AE21">
            <v>313185.28123270982</v>
          </cell>
          <cell r="AF21">
            <v>0</v>
          </cell>
          <cell r="AG21">
            <v>0</v>
          </cell>
          <cell r="AH21">
            <v>429627.30588310264</v>
          </cell>
          <cell r="AI21">
            <v>0</v>
          </cell>
          <cell r="AJ21">
            <v>0</v>
          </cell>
          <cell r="AK21">
            <v>514.49050922609661</v>
          </cell>
        </row>
        <row r="22">
          <cell r="A22" t="str">
            <v>BZ</v>
          </cell>
          <cell r="B22">
            <v>31448.69</v>
          </cell>
          <cell r="C22">
            <v>14788183.406405801</v>
          </cell>
          <cell r="D22">
            <v>572222.44472682395</v>
          </cell>
          <cell r="E22">
            <v>0</v>
          </cell>
          <cell r="F22">
            <v>572222.44472682395</v>
          </cell>
          <cell r="G22">
            <v>0</v>
          </cell>
          <cell r="H22">
            <v>295500.19708488131</v>
          </cell>
          <cell r="I22">
            <v>0</v>
          </cell>
          <cell r="J22">
            <v>10668531.406405801</v>
          </cell>
          <cell r="K22">
            <v>488.43007782625301</v>
          </cell>
          <cell r="L22">
            <v>127</v>
          </cell>
          <cell r="M22">
            <v>13225018.02325153</v>
          </cell>
          <cell r="N22">
            <v>273539.68750350684</v>
          </cell>
          <cell r="O22">
            <v>0</v>
          </cell>
          <cell r="P22">
            <v>0</v>
          </cell>
          <cell r="Q22">
            <v>31444.28</v>
          </cell>
          <cell r="R22">
            <v>0</v>
          </cell>
          <cell r="S22">
            <v>1581530.07</v>
          </cell>
          <cell r="T22">
            <v>31448.69</v>
          </cell>
          <cell r="U22">
            <v>32053.69</v>
          </cell>
          <cell r="V22">
            <v>12.16605337275044</v>
          </cell>
          <cell r="W22">
            <v>32053.69</v>
          </cell>
          <cell r="X22">
            <v>470.23209572181867</v>
          </cell>
          <cell r="Y22">
            <v>12790104.736996079</v>
          </cell>
          <cell r="Z22">
            <v>0</v>
          </cell>
          <cell r="AA22">
            <v>1615546.21</v>
          </cell>
          <cell r="AB22">
            <v>505.92769856511813</v>
          </cell>
          <cell r="AC22">
            <v>269289.17800580559</v>
          </cell>
          <cell r="AD22">
            <v>456244.77</v>
          </cell>
          <cell r="AE22">
            <v>389966.903333597</v>
          </cell>
          <cell r="AF22">
            <v>0</v>
          </cell>
          <cell r="AG22">
            <v>295500.19708488131</v>
          </cell>
          <cell r="AH22">
            <v>550277.25035414018</v>
          </cell>
          <cell r="AI22">
            <v>0</v>
          </cell>
          <cell r="AJ22">
            <v>0</v>
          </cell>
          <cell r="AK22">
            <v>514.49050922609661</v>
          </cell>
        </row>
        <row r="23">
          <cell r="A23" t="str">
            <v>BF</v>
          </cell>
          <cell r="B23">
            <v>3193.93</v>
          </cell>
          <cell r="C23">
            <v>1599093.9490003688</v>
          </cell>
          <cell r="D23">
            <v>58358.016931784354</v>
          </cell>
          <cell r="E23">
            <v>0</v>
          </cell>
          <cell r="F23">
            <v>58358.016931784354</v>
          </cell>
          <cell r="G23">
            <v>0</v>
          </cell>
          <cell r="H23">
            <v>0</v>
          </cell>
          <cell r="I23">
            <v>0</v>
          </cell>
          <cell r="J23">
            <v>1310918.9490003688</v>
          </cell>
          <cell r="K23">
            <v>488.43007782625301</v>
          </cell>
          <cell r="L23">
            <v>12</v>
          </cell>
          <cell r="M23">
            <v>1654139.4115094531</v>
          </cell>
          <cell r="N23">
            <v>0</v>
          </cell>
          <cell r="O23">
            <v>0</v>
          </cell>
          <cell r="P23">
            <v>0</v>
          </cell>
          <cell r="Q23">
            <v>3206.84</v>
          </cell>
          <cell r="R23">
            <v>0</v>
          </cell>
          <cell r="S23">
            <v>1581530.07</v>
          </cell>
          <cell r="T23">
            <v>3206.84</v>
          </cell>
          <cell r="U23">
            <v>3206.84</v>
          </cell>
          <cell r="V23">
            <v>12.624414094015089</v>
          </cell>
          <cell r="W23">
            <v>3195.55</v>
          </cell>
          <cell r="X23">
            <v>498.65099256600541</v>
          </cell>
          <cell r="Y23">
            <v>1452848.5997624274</v>
          </cell>
          <cell r="Z23">
            <v>0</v>
          </cell>
          <cell r="AA23">
            <v>1615546.21</v>
          </cell>
          <cell r="AB23">
            <v>505.92769856511813</v>
          </cell>
          <cell r="AC23">
            <v>27459.563740052054</v>
          </cell>
          <cell r="AD23">
            <v>0</v>
          </cell>
          <cell r="AE23">
            <v>40341.946458129911</v>
          </cell>
          <cell r="AF23">
            <v>149024.26495209642</v>
          </cell>
          <cell r="AG23">
            <v>0</v>
          </cell>
          <cell r="AH23">
            <v>56112.070090222238</v>
          </cell>
          <cell r="AI23">
            <v>0</v>
          </cell>
          <cell r="AJ23">
            <v>0</v>
          </cell>
          <cell r="AK23">
            <v>514.49050922609661</v>
          </cell>
        </row>
        <row r="24">
          <cell r="A24" t="str">
            <v>AM</v>
          </cell>
          <cell r="B24">
            <v>85260.07</v>
          </cell>
          <cell r="C24">
            <v>40607306.430301882</v>
          </cell>
          <cell r="D24">
            <v>1571502.758852683</v>
          </cell>
          <cell r="E24">
            <v>0</v>
          </cell>
          <cell r="F24">
            <v>1571502.758852683</v>
          </cell>
          <cell r="G24">
            <v>0</v>
          </cell>
          <cell r="H24">
            <v>1258049.3514570713</v>
          </cell>
          <cell r="I24">
            <v>0</v>
          </cell>
          <cell r="J24">
            <v>28201960.430301882</v>
          </cell>
          <cell r="K24">
            <v>488.43007782625301</v>
          </cell>
          <cell r="L24">
            <v>385</v>
          </cell>
          <cell r="M24">
            <v>35735459.500277795</v>
          </cell>
          <cell r="N24">
            <v>1164555.6580211271</v>
          </cell>
          <cell r="O24">
            <v>0</v>
          </cell>
          <cell r="P24">
            <v>0</v>
          </cell>
          <cell r="Q24">
            <v>86355.88</v>
          </cell>
          <cell r="R24">
            <v>0</v>
          </cell>
          <cell r="S24">
            <v>1581530.07</v>
          </cell>
          <cell r="T24">
            <v>86355.88</v>
          </cell>
          <cell r="U24">
            <v>88931.58</v>
          </cell>
          <cell r="V24">
            <v>12.612284361889676</v>
          </cell>
          <cell r="W24">
            <v>88931.58</v>
          </cell>
          <cell r="X24">
            <v>470.23209572181861</v>
          </cell>
          <cell r="Y24">
            <v>34477479.323888816</v>
          </cell>
          <cell r="Z24">
            <v>0</v>
          </cell>
          <cell r="AA24">
            <v>1615546.21</v>
          </cell>
          <cell r="AB24">
            <v>505.92769856511813</v>
          </cell>
          <cell r="AC24">
            <v>739449.04990217357</v>
          </cell>
          <cell r="AD24">
            <v>1288988.99</v>
          </cell>
          <cell r="AE24">
            <v>1121630.3757121405</v>
          </cell>
          <cell r="AF24">
            <v>0</v>
          </cell>
          <cell r="AG24">
            <v>1258049.3514570713</v>
          </cell>
          <cell r="AH24">
            <v>1511022.436810948</v>
          </cell>
          <cell r="AI24">
            <v>0</v>
          </cell>
          <cell r="AJ24">
            <v>0</v>
          </cell>
          <cell r="AK24">
            <v>514.49050922609661</v>
          </cell>
        </row>
        <row r="25">
          <cell r="A25" t="str">
            <v>BB</v>
          </cell>
          <cell r="B25">
            <v>25596.57</v>
          </cell>
          <cell r="C25">
            <v>12041242.679790523</v>
          </cell>
          <cell r="D25">
            <v>465996.0917078933</v>
          </cell>
          <cell r="E25">
            <v>0</v>
          </cell>
          <cell r="F25">
            <v>465996.0917078933</v>
          </cell>
          <cell r="G25">
            <v>0</v>
          </cell>
          <cell r="H25">
            <v>262159.95997246203</v>
          </cell>
          <cell r="I25">
            <v>0</v>
          </cell>
          <cell r="J25">
            <v>9348620.6797905229</v>
          </cell>
          <cell r="K25">
            <v>488.43007782625301</v>
          </cell>
          <cell r="L25">
            <v>114</v>
          </cell>
          <cell r="M25">
            <v>11477232.417343352</v>
          </cell>
          <cell r="N25">
            <v>242677.17664567367</v>
          </cell>
          <cell r="O25">
            <v>0</v>
          </cell>
          <cell r="P25">
            <v>0</v>
          </cell>
          <cell r="Q25">
            <v>25607.02</v>
          </cell>
          <cell r="R25">
            <v>0</v>
          </cell>
          <cell r="S25">
            <v>1581530.07</v>
          </cell>
          <cell r="T25">
            <v>25607.02</v>
          </cell>
          <cell r="U25">
            <v>26143.759999999998</v>
          </cell>
          <cell r="V25">
            <v>12.969015302934681</v>
          </cell>
          <cell r="W25">
            <v>26143.759999999998</v>
          </cell>
          <cell r="X25">
            <v>470.23209572181855</v>
          </cell>
          <cell r="Y25">
            <v>11097810.776208512</v>
          </cell>
          <cell r="Z25">
            <v>1.4555905636370881E-9</v>
          </cell>
          <cell r="AA25">
            <v>1615546.21</v>
          </cell>
          <cell r="AB25">
            <v>505.92769856511813</v>
          </cell>
          <cell r="AC25">
            <v>219268.06385188774</v>
          </cell>
          <cell r="AD25">
            <v>373186.84</v>
          </cell>
          <cell r="AE25">
            <v>339058.82351625158</v>
          </cell>
          <cell r="AF25">
            <v>0</v>
          </cell>
          <cell r="AG25">
            <v>262159.95997246203</v>
          </cell>
          <cell r="AH25">
            <v>448061.92421253398</v>
          </cell>
          <cell r="AI25">
            <v>1.4555905636370881E-9</v>
          </cell>
          <cell r="AJ25">
            <v>1.4555905636370881E-9</v>
          </cell>
          <cell r="AK25">
            <v>514.49050922609661</v>
          </cell>
        </row>
        <row r="26">
          <cell r="A26" t="str">
            <v>AF</v>
          </cell>
          <cell r="B26">
            <v>25426.43</v>
          </cell>
          <cell r="C26">
            <v>12251798.505291883</v>
          </cell>
          <cell r="D26">
            <v>474144.6021547959</v>
          </cell>
          <cell r="E26">
            <v>0</v>
          </cell>
          <cell r="F26">
            <v>474144.6021547959</v>
          </cell>
          <cell r="G26">
            <v>0</v>
          </cell>
          <cell r="H26">
            <v>335253.52111916151</v>
          </cell>
          <cell r="I26">
            <v>0</v>
          </cell>
          <cell r="J26">
            <v>9908209.5052918829</v>
          </cell>
          <cell r="K26">
            <v>488.43007782625301</v>
          </cell>
          <cell r="L26">
            <v>96</v>
          </cell>
          <cell r="M26">
            <v>12046298.77735682</v>
          </cell>
          <cell r="N26">
            <v>310338.68777774053</v>
          </cell>
          <cell r="O26">
            <v>0</v>
          </cell>
          <cell r="P26">
            <v>0</v>
          </cell>
          <cell r="Q26">
            <v>26054.79</v>
          </cell>
          <cell r="R26">
            <v>0</v>
          </cell>
          <cell r="S26">
            <v>1581530.07</v>
          </cell>
          <cell r="T26">
            <v>26054.79</v>
          </cell>
          <cell r="U26">
            <v>26741.18</v>
          </cell>
          <cell r="V26">
            <v>9.5461287959817689</v>
          </cell>
          <cell r="W26">
            <v>26741.18</v>
          </cell>
          <cell r="X26">
            <v>470.23209572181861</v>
          </cell>
          <cell r="Y26">
            <v>11756986.822656749</v>
          </cell>
          <cell r="Z26">
            <v>0</v>
          </cell>
          <cell r="AA26">
            <v>1615546.21</v>
          </cell>
          <cell r="AB26">
            <v>505.92769856511813</v>
          </cell>
          <cell r="AC26">
            <v>223102.23358155406</v>
          </cell>
          <cell r="AD26">
            <v>385294.96</v>
          </cell>
          <cell r="AE26">
            <v>255274.74843653175</v>
          </cell>
          <cell r="AF26">
            <v>0</v>
          </cell>
          <cell r="AG26">
            <v>335253.52111916151</v>
          </cell>
          <cell r="AH26">
            <v>455896.83385077561</v>
          </cell>
          <cell r="AI26">
            <v>0</v>
          </cell>
          <cell r="AJ26">
            <v>0</v>
          </cell>
          <cell r="AK26">
            <v>514.49050922609661</v>
          </cell>
        </row>
        <row r="27">
          <cell r="A27" t="str">
            <v>AC</v>
          </cell>
          <cell r="B27">
            <v>23480.52</v>
          </cell>
          <cell r="C27">
            <v>11201332.919696042</v>
          </cell>
          <cell r="D27">
            <v>433491.58399223676</v>
          </cell>
          <cell r="E27">
            <v>0</v>
          </cell>
          <cell r="F27">
            <v>433491.58399223676</v>
          </cell>
          <cell r="G27">
            <v>0</v>
          </cell>
          <cell r="H27">
            <v>253177.73084123575</v>
          </cell>
          <cell r="I27">
            <v>0</v>
          </cell>
          <cell r="J27">
            <v>8100487.9196960423</v>
          </cell>
          <cell r="K27">
            <v>488.43007782625301</v>
          </cell>
          <cell r="L27">
            <v>128</v>
          </cell>
          <cell r="M27">
            <v>10094713.876398187</v>
          </cell>
          <cell r="N27">
            <v>234362.47440899539</v>
          </cell>
          <cell r="O27">
            <v>0</v>
          </cell>
          <cell r="P27">
            <v>0</v>
          </cell>
          <cell r="Q27">
            <v>23820.86</v>
          </cell>
          <cell r="R27">
            <v>0</v>
          </cell>
          <cell r="S27">
            <v>1581530.07</v>
          </cell>
          <cell r="T27">
            <v>23820.86</v>
          </cell>
          <cell r="U27">
            <v>24339.21</v>
          </cell>
          <cell r="V27">
            <v>12.829042822433694</v>
          </cell>
          <cell r="W27">
            <v>24339.21</v>
          </cell>
          <cell r="X27">
            <v>470.23209572181867</v>
          </cell>
          <cell r="Y27">
            <v>9737038.0460125525</v>
          </cell>
          <cell r="Z27">
            <v>0</v>
          </cell>
          <cell r="AA27">
            <v>1615546.21</v>
          </cell>
          <cell r="AB27">
            <v>505.92769856511813</v>
          </cell>
          <cell r="AC27">
            <v>203973.51396167453</v>
          </cell>
          <cell r="AD27">
            <v>347914.18</v>
          </cell>
          <cell r="AE27">
            <v>312248.76735420636</v>
          </cell>
          <cell r="AF27">
            <v>0</v>
          </cell>
          <cell r="AG27">
            <v>253177.73084123575</v>
          </cell>
          <cell r="AH27">
            <v>416808.37395360268</v>
          </cell>
          <cell r="AI27">
            <v>0</v>
          </cell>
          <cell r="AJ27">
            <v>0</v>
          </cell>
          <cell r="AK27">
            <v>514.49050922609661</v>
          </cell>
        </row>
        <row r="28">
          <cell r="A28" t="str">
            <v>CC</v>
          </cell>
          <cell r="B28">
            <v>9122.11</v>
          </cell>
          <cell r="C28">
            <v>4670922.798987898</v>
          </cell>
          <cell r="D28">
            <v>169400.46591465356</v>
          </cell>
          <cell r="E28">
            <v>0</v>
          </cell>
          <cell r="F28">
            <v>169400.46591465356</v>
          </cell>
          <cell r="G28">
            <v>0</v>
          </cell>
          <cell r="H28">
            <v>150534.14998605064</v>
          </cell>
          <cell r="I28">
            <v>0</v>
          </cell>
          <cell r="J28">
            <v>3355396.798987898</v>
          </cell>
          <cell r="K28">
            <v>488.43007782625301</v>
          </cell>
          <cell r="L28">
            <v>68</v>
          </cell>
          <cell r="M28">
            <v>4125467.0662392583</v>
          </cell>
          <cell r="N28">
            <v>139346.99452658018</v>
          </cell>
          <cell r="O28">
            <v>0</v>
          </cell>
          <cell r="P28">
            <v>0</v>
          </cell>
          <cell r="Q28">
            <v>9308.75</v>
          </cell>
          <cell r="R28">
            <v>0</v>
          </cell>
          <cell r="S28">
            <v>1581530.07</v>
          </cell>
          <cell r="T28">
            <v>9308.75</v>
          </cell>
          <cell r="U28">
            <v>9616.9500000000007</v>
          </cell>
          <cell r="V28">
            <v>13.003336187974192</v>
          </cell>
          <cell r="W28">
            <v>9616.9500000000007</v>
          </cell>
          <cell r="X28">
            <v>501.77766069428208</v>
          </cell>
          <cell r="Y28">
            <v>3906734.3002224253</v>
          </cell>
          <cell r="Z28">
            <v>0</v>
          </cell>
          <cell r="AA28">
            <v>1615546.21</v>
          </cell>
          <cell r="AB28">
            <v>505.92769856511813</v>
          </cell>
          <cell r="AC28">
            <v>79709.063740382917</v>
          </cell>
          <cell r="AD28">
            <v>0</v>
          </cell>
          <cell r="AE28">
            <v>125052.43395293839</v>
          </cell>
          <cell r="AF28">
            <v>69997.608866674491</v>
          </cell>
          <cell r="AG28">
            <v>150534.14998605064</v>
          </cell>
          <cell r="AH28">
            <v>162880.97705291072</v>
          </cell>
          <cell r="AI28">
            <v>0</v>
          </cell>
          <cell r="AJ28">
            <v>0</v>
          </cell>
          <cell r="AK28">
            <v>514.49050922609661</v>
          </cell>
        </row>
        <row r="29">
          <cell r="A29" t="str">
            <v>AL</v>
          </cell>
          <cell r="B29">
            <v>5013.13</v>
          </cell>
          <cell r="C29">
            <v>3752024.6106043151</v>
          </cell>
          <cell r="D29">
            <v>90475.635547900587</v>
          </cell>
          <cell r="E29">
            <v>0</v>
          </cell>
          <cell r="F29">
            <v>90475.635547900587</v>
          </cell>
          <cell r="G29">
            <v>-30374.97856783044</v>
          </cell>
          <cell r="H29">
            <v>0</v>
          </cell>
          <cell r="I29">
            <v>0</v>
          </cell>
          <cell r="J29">
            <v>2606713.6106043151</v>
          </cell>
          <cell r="K29">
            <v>488.43007782625301</v>
          </cell>
          <cell r="L29">
            <v>17</v>
          </cell>
          <cell r="M29">
            <v>2994481.6228658268</v>
          </cell>
          <cell r="N29">
            <v>-30374.97856783044</v>
          </cell>
          <cell r="O29">
            <v>0</v>
          </cell>
          <cell r="P29">
            <v>0</v>
          </cell>
          <cell r="Q29">
            <v>4971.74</v>
          </cell>
          <cell r="R29">
            <v>0</v>
          </cell>
          <cell r="S29">
            <v>1581530.07</v>
          </cell>
          <cell r="T29">
            <v>5013.13</v>
          </cell>
          <cell r="U29">
            <v>4971.74</v>
          </cell>
          <cell r="V29">
            <v>12.798059306593183</v>
          </cell>
          <cell r="W29">
            <v>4930.13</v>
          </cell>
          <cell r="X29">
            <v>748.43951994149666</v>
          </cell>
          <cell r="Y29">
            <v>2797458.5980478832</v>
          </cell>
          <cell r="Z29">
            <v>0</v>
          </cell>
          <cell r="AA29">
            <v>1615546.21</v>
          </cell>
          <cell r="AB29">
            <v>505.92769856511813</v>
          </cell>
          <cell r="AC29">
            <v>42926.483008870768</v>
          </cell>
          <cell r="AD29">
            <v>0</v>
          </cell>
          <cell r="AE29">
            <v>63096.096129214253</v>
          </cell>
          <cell r="AF29">
            <v>128874.79346968349</v>
          </cell>
          <cell r="AG29">
            <v>0</v>
          </cell>
          <cell r="AH29">
            <v>87717.847454626914</v>
          </cell>
          <cell r="AI29">
            <v>0</v>
          </cell>
          <cell r="AJ29">
            <v>0</v>
          </cell>
          <cell r="AK29">
            <v>514.49050922609661</v>
          </cell>
        </row>
        <row r="30">
          <cell r="A30" t="str">
            <v>DP</v>
          </cell>
          <cell r="C30">
            <v>4854944.9035201594</v>
          </cell>
          <cell r="D30">
            <v>187886.36776623016</v>
          </cell>
          <cell r="F30">
            <v>187886.36776623016</v>
          </cell>
          <cell r="H30">
            <v>108463.10024345713</v>
          </cell>
          <cell r="J30">
            <v>1775096.5535201593</v>
          </cell>
          <cell r="L30">
            <v>4</v>
          </cell>
          <cell r="M30">
            <v>2458268.5302900746</v>
          </cell>
          <cell r="N30">
            <v>100402.5135649385</v>
          </cell>
          <cell r="S30">
            <v>1581530.07</v>
          </cell>
          <cell r="V30">
            <v>7.7113788831299504E-2</v>
          </cell>
          <cell r="X30">
            <v>3.0697771706105841</v>
          </cell>
          <cell r="AA30">
            <v>1615546.21</v>
          </cell>
          <cell r="AC30">
            <v>88407.351093543679</v>
          </cell>
          <cell r="AE30">
            <v>124580.88928514619</v>
          </cell>
          <cell r="AG30">
            <v>108463.10024345713</v>
          </cell>
          <cell r="AH30">
            <v>180655.43677317476</v>
          </cell>
        </row>
        <row r="31">
          <cell r="A31" t="str">
            <v>DM</v>
          </cell>
          <cell r="B31">
            <v>53926.31</v>
          </cell>
          <cell r="C31">
            <v>25762163.810141295</v>
          </cell>
          <cell r="D31">
            <v>996995.73945246823</v>
          </cell>
          <cell r="E31">
            <v>0</v>
          </cell>
          <cell r="F31">
            <v>996995.73945246823</v>
          </cell>
          <cell r="G31">
            <v>0</v>
          </cell>
          <cell r="H31">
            <v>524779.04421808186</v>
          </cell>
          <cell r="I31">
            <v>0</v>
          </cell>
          <cell r="J31">
            <v>17203773.110141296</v>
          </cell>
          <cell r="K31">
            <v>488.43007782625301</v>
          </cell>
          <cell r="L31">
            <v>230</v>
          </cell>
          <cell r="M31">
            <v>21896631.613593958</v>
          </cell>
          <cell r="N31">
            <v>485779.3571033373</v>
          </cell>
          <cell r="O31">
            <v>0</v>
          </cell>
          <cell r="P31">
            <v>0</v>
          </cell>
          <cell r="Q31">
            <v>54786.06</v>
          </cell>
          <cell r="R31">
            <v>0</v>
          </cell>
          <cell r="S31">
            <v>1581530.07</v>
          </cell>
          <cell r="T31">
            <v>54786.06</v>
          </cell>
          <cell r="U31">
            <v>55860.480000000003</v>
          </cell>
          <cell r="V31">
            <v>11.54078949638382</v>
          </cell>
          <cell r="W31">
            <v>55860.480000000003</v>
          </cell>
          <cell r="X31">
            <v>470.23209572181861</v>
          </cell>
          <cell r="Y31">
            <v>20909785.004994817</v>
          </cell>
          <cell r="Z31">
            <v>0</v>
          </cell>
          <cell r="AA31">
            <v>1615546.21</v>
          </cell>
          <cell r="AB31">
            <v>505.92769856511813</v>
          </cell>
          <cell r="AC31">
            <v>469122.6586410036</v>
          </cell>
          <cell r="AD31">
            <v>795488.44</v>
          </cell>
          <cell r="AE31">
            <v>644674.04084695841</v>
          </cell>
          <cell r="AF31">
            <v>0</v>
          </cell>
          <cell r="AG31">
            <v>524779.04421808186</v>
          </cell>
          <cell r="AH31">
            <v>958625.69965670898</v>
          </cell>
          <cell r="AI31">
            <v>0</v>
          </cell>
          <cell r="AJ31">
            <v>0</v>
          </cell>
          <cell r="AK31">
            <v>514.49050922609661</v>
          </cell>
        </row>
        <row r="32">
          <cell r="A32" t="str">
            <v>DX</v>
          </cell>
          <cell r="B32">
            <v>135707.82999999999</v>
          </cell>
          <cell r="C32">
            <v>64931954.110323906</v>
          </cell>
          <cell r="D32">
            <v>2512240.8924678606</v>
          </cell>
          <cell r="E32">
            <v>36873.241014221421</v>
          </cell>
          <cell r="F32">
            <v>2549114.1334820818</v>
          </cell>
          <cell r="G32">
            <v>0</v>
          </cell>
          <cell r="H32">
            <v>1553261.3747960529</v>
          </cell>
          <cell r="I32">
            <v>22797.885824823814</v>
          </cell>
          <cell r="J32">
            <v>42720381.500323907</v>
          </cell>
          <cell r="K32">
            <v>488.43007782625301</v>
          </cell>
          <cell r="L32">
            <v>618</v>
          </cell>
          <cell r="M32">
            <v>62256382.313659228</v>
          </cell>
          <cell r="N32">
            <v>1458932.2169331973</v>
          </cell>
          <cell r="O32">
            <v>0</v>
          </cell>
          <cell r="P32">
            <v>0</v>
          </cell>
          <cell r="Q32">
            <v>138050.51999999999</v>
          </cell>
          <cell r="R32">
            <v>936628.15019501233</v>
          </cell>
          <cell r="S32">
            <v>1581530.07</v>
          </cell>
          <cell r="T32">
            <v>138050.51999999999</v>
          </cell>
          <cell r="U32">
            <v>141230.63</v>
          </cell>
          <cell r="V32">
            <v>12.205140670965664</v>
          </cell>
          <cell r="W32">
            <v>141230.63</v>
          </cell>
          <cell r="X32">
            <v>470.34921788287295</v>
          </cell>
          <cell r="Y32">
            <v>53245623.267076775</v>
          </cell>
          <cell r="Z32">
            <v>0</v>
          </cell>
          <cell r="AA32">
            <v>1615546.21</v>
          </cell>
          <cell r="AB32">
            <v>505.92769856511813</v>
          </cell>
          <cell r="AC32">
            <v>1182100.4644096151</v>
          </cell>
          <cell r="AD32">
            <v>1947457.01</v>
          </cell>
          <cell r="AE32">
            <v>1723739.7061991035</v>
          </cell>
          <cell r="AF32">
            <v>0</v>
          </cell>
          <cell r="AG32">
            <v>1576059.2606208767</v>
          </cell>
          <cell r="AH32">
            <v>2415555.6417631144</v>
          </cell>
          <cell r="AI32">
            <v>972082.30016486556</v>
          </cell>
          <cell r="AJ32">
            <v>972082.30016486556</v>
          </cell>
          <cell r="AK32">
            <v>514.49050922609661</v>
          </cell>
        </row>
        <row r="33">
          <cell r="A33" t="str">
            <v>DC</v>
          </cell>
          <cell r="B33">
            <v>75994.289999999994</v>
          </cell>
          <cell r="C33">
            <v>36271413.833674923</v>
          </cell>
          <cell r="D33">
            <v>1403703.7153632196</v>
          </cell>
          <cell r="E33">
            <v>0</v>
          </cell>
          <cell r="F33">
            <v>1403703.7153632196</v>
          </cell>
          <cell r="G33">
            <v>0</v>
          </cell>
          <cell r="H33">
            <v>1198299.7000365921</v>
          </cell>
          <cell r="I33">
            <v>0</v>
          </cell>
          <cell r="J33">
            <v>19505558.603674922</v>
          </cell>
          <cell r="K33">
            <v>488.43007782625301</v>
          </cell>
          <cell r="L33">
            <v>140</v>
          </cell>
          <cell r="M33">
            <v>26708125.933495168</v>
          </cell>
          <cell r="N33">
            <v>1109246.3853396385</v>
          </cell>
          <cell r="O33">
            <v>0</v>
          </cell>
          <cell r="P33">
            <v>0</v>
          </cell>
          <cell r="Q33">
            <v>77135.13</v>
          </cell>
          <cell r="R33">
            <v>0</v>
          </cell>
          <cell r="S33">
            <v>1581530.07</v>
          </cell>
          <cell r="T33">
            <v>77135.13</v>
          </cell>
          <cell r="U33">
            <v>79588.5</v>
          </cell>
          <cell r="V33">
            <v>10.130156926149313</v>
          </cell>
          <cell r="W33">
            <v>79588.5</v>
          </cell>
          <cell r="X33">
            <v>470.23209572181861</v>
          </cell>
          <cell r="Y33">
            <v>25186116.318260796</v>
          </cell>
          <cell r="Z33">
            <v>0</v>
          </cell>
          <cell r="AA33">
            <v>1615546.21</v>
          </cell>
          <cell r="AB33">
            <v>505.92769856511813</v>
          </cell>
          <cell r="AC33">
            <v>660493.51349995681</v>
          </cell>
          <cell r="AD33">
            <v>1157432.8500000001</v>
          </cell>
          <cell r="AE33">
            <v>806243.99451683462</v>
          </cell>
          <cell r="AF33">
            <v>0</v>
          </cell>
          <cell r="AG33">
            <v>1198299.7000365921</v>
          </cell>
          <cell r="AH33">
            <v>1349681.2503830574</v>
          </cell>
          <cell r="AI33">
            <v>0</v>
          </cell>
          <cell r="AJ33">
            <v>0</v>
          </cell>
          <cell r="AK33">
            <v>514.49050922609661</v>
          </cell>
        </row>
        <row r="34">
          <cell r="A34" t="str">
            <v>DZ</v>
          </cell>
          <cell r="B34">
            <v>42241.87</v>
          </cell>
          <cell r="C34">
            <v>20093948.459292375</v>
          </cell>
          <cell r="D34">
            <v>777444.18257548811</v>
          </cell>
          <cell r="E34">
            <v>17069.94418397273</v>
          </cell>
          <cell r="F34">
            <v>794514.12675946089</v>
          </cell>
          <cell r="G34">
            <v>0</v>
          </cell>
          <cell r="H34">
            <v>62802.339406900464</v>
          </cell>
          <cell r="I34">
            <v>1378.9188372949334</v>
          </cell>
          <cell r="J34">
            <v>15203077.229292374</v>
          </cell>
          <cell r="K34">
            <v>488.43007782625301</v>
          </cell>
          <cell r="L34">
            <v>127</v>
          </cell>
          <cell r="M34">
            <v>18847346.447749179</v>
          </cell>
          <cell r="N34">
            <v>59411.538458825977</v>
          </cell>
          <cell r="O34">
            <v>0</v>
          </cell>
          <cell r="P34">
            <v>0</v>
          </cell>
          <cell r="Q34">
            <v>42721.45</v>
          </cell>
          <cell r="R34">
            <v>436132.33552573842</v>
          </cell>
          <cell r="S34">
            <v>1581530.07</v>
          </cell>
          <cell r="T34">
            <v>42721.45</v>
          </cell>
          <cell r="U34">
            <v>42850.03</v>
          </cell>
          <cell r="V34">
            <v>11.819050737688338</v>
          </cell>
          <cell r="W34">
            <v>42850.03</v>
          </cell>
          <cell r="X34">
            <v>470.34799753501756</v>
          </cell>
          <cell r="Y34">
            <v>18191571.163166367</v>
          </cell>
          <cell r="Z34">
            <v>0</v>
          </cell>
          <cell r="AA34">
            <v>1615546.21</v>
          </cell>
          <cell r="AB34">
            <v>505.92769856511813</v>
          </cell>
          <cell r="AC34">
            <v>365815.68751245667</v>
          </cell>
          <cell r="AD34">
            <v>568683.52000000002</v>
          </cell>
          <cell r="AE34">
            <v>506446.67868146737</v>
          </cell>
          <cell r="AF34">
            <v>0</v>
          </cell>
          <cell r="AG34">
            <v>64181.2582441954</v>
          </cell>
          <cell r="AH34">
            <v>747523.72951438942</v>
          </cell>
          <cell r="AI34">
            <v>452545.33162885811</v>
          </cell>
          <cell r="AJ34">
            <v>452545.33162885811</v>
          </cell>
          <cell r="AK34">
            <v>514.49050922609661</v>
          </cell>
        </row>
        <row r="35">
          <cell r="A35" t="str">
            <v>DF</v>
          </cell>
          <cell r="B35">
            <v>37706.29</v>
          </cell>
          <cell r="C35">
            <v>18811169.459576592</v>
          </cell>
          <cell r="D35">
            <v>727992.25808561407</v>
          </cell>
          <cell r="E35">
            <v>0</v>
          </cell>
          <cell r="F35">
            <v>727992.25808561407</v>
          </cell>
          <cell r="G35">
            <v>0</v>
          </cell>
          <cell r="H35">
            <v>1071205.3094854231</v>
          </cell>
          <cell r="I35">
            <v>0</v>
          </cell>
          <cell r="J35">
            <v>12866161.829576593</v>
          </cell>
          <cell r="K35">
            <v>488.43007782625301</v>
          </cell>
          <cell r="L35">
            <v>187</v>
          </cell>
          <cell r="M35">
            <v>16844537.188607905</v>
          </cell>
          <cell r="N35">
            <v>991597.19181023724</v>
          </cell>
          <cell r="O35">
            <v>0</v>
          </cell>
          <cell r="P35">
            <v>0</v>
          </cell>
          <cell r="Q35">
            <v>40004.01</v>
          </cell>
          <cell r="R35">
            <v>0</v>
          </cell>
          <cell r="S35">
            <v>1581530.07</v>
          </cell>
          <cell r="T35">
            <v>40004.01</v>
          </cell>
          <cell r="U35">
            <v>42197.17</v>
          </cell>
          <cell r="V35">
            <v>12.158860578166482</v>
          </cell>
          <cell r="W35">
            <v>42197.17</v>
          </cell>
          <cell r="X35">
            <v>470.23209572181867</v>
          </cell>
          <cell r="Y35">
            <v>16265190.857796099</v>
          </cell>
          <cell r="Z35">
            <v>0</v>
          </cell>
          <cell r="AA35">
            <v>1615546.21</v>
          </cell>
          <cell r="AB35">
            <v>505.92769856511813</v>
          </cell>
          <cell r="AC35">
            <v>342546.76330988755</v>
          </cell>
          <cell r="AD35">
            <v>636917.81999999995</v>
          </cell>
          <cell r="AE35">
            <v>513069.50682318932</v>
          </cell>
          <cell r="AF35">
            <v>0</v>
          </cell>
          <cell r="AG35">
            <v>1071205.3094854231</v>
          </cell>
          <cell r="AH35">
            <v>699974.99501376785</v>
          </cell>
          <cell r="AI35">
            <v>0</v>
          </cell>
          <cell r="AJ35">
            <v>0</v>
          </cell>
          <cell r="AK35">
            <v>514.49050922609661</v>
          </cell>
        </row>
        <row r="36">
          <cell r="A36" t="str">
            <v>DG</v>
          </cell>
          <cell r="B36">
            <v>96462.63</v>
          </cell>
          <cell r="C36">
            <v>47889493.364995748</v>
          </cell>
          <cell r="D36">
            <v>1796011.8100145529</v>
          </cell>
          <cell r="E36">
            <v>89213.83433849689</v>
          </cell>
          <cell r="F36">
            <v>1885225.6443530498</v>
          </cell>
          <cell r="G36">
            <v>0</v>
          </cell>
          <cell r="H36">
            <v>1155542.5310236707</v>
          </cell>
          <cell r="I36">
            <v>57399.611382843759</v>
          </cell>
          <cell r="J36">
            <v>31157814.874995746</v>
          </cell>
          <cell r="K36">
            <v>488.43007782625301</v>
          </cell>
          <cell r="L36">
            <v>259</v>
          </cell>
          <cell r="M36">
            <v>40994374.791017905</v>
          </cell>
          <cell r="N36">
            <v>1122800.6541681164</v>
          </cell>
          <cell r="O36">
            <v>0</v>
          </cell>
          <cell r="P36">
            <v>0</v>
          </cell>
          <cell r="Q36">
            <v>98692.91</v>
          </cell>
          <cell r="R36">
            <v>824347.57435954863</v>
          </cell>
          <cell r="S36">
            <v>1581530.07</v>
          </cell>
          <cell r="T36">
            <v>98692.91</v>
          </cell>
          <cell r="U36">
            <v>101058.74</v>
          </cell>
          <cell r="V36">
            <v>12.334634395525041</v>
          </cell>
          <cell r="W36">
            <v>101058.74</v>
          </cell>
          <cell r="X36">
            <v>485.23742348863505</v>
          </cell>
          <cell r="Y36">
            <v>37647948.939558506</v>
          </cell>
          <cell r="Z36">
            <v>0</v>
          </cell>
          <cell r="AA36">
            <v>1615546.21</v>
          </cell>
          <cell r="AB36">
            <v>505.92769856511813</v>
          </cell>
          <cell r="AC36">
            <v>845088.70191098424</v>
          </cell>
          <cell r="AD36">
            <v>0</v>
          </cell>
          <cell r="AE36">
            <v>1246522.610372422</v>
          </cell>
          <cell r="AF36">
            <v>0</v>
          </cell>
          <cell r="AG36">
            <v>1212942.1424065144</v>
          </cell>
          <cell r="AH36">
            <v>1726891.1087949493</v>
          </cell>
          <cell r="AI36">
            <v>910127.95533566119</v>
          </cell>
          <cell r="AJ36">
            <v>910127.95533566119</v>
          </cell>
          <cell r="AK36">
            <v>514.49050922609661</v>
          </cell>
        </row>
        <row r="37">
          <cell r="A37" t="str">
            <v>DY</v>
          </cell>
          <cell r="B37">
            <v>100035.18</v>
          </cell>
          <cell r="C37">
            <v>47260436.96215257</v>
          </cell>
          <cell r="D37">
            <v>1828978.9104353043</v>
          </cell>
          <cell r="E37">
            <v>0</v>
          </cell>
          <cell r="F37">
            <v>1828978.9104353043</v>
          </cell>
          <cell r="G37">
            <v>0</v>
          </cell>
          <cell r="H37">
            <v>484009.78562193114</v>
          </cell>
          <cell r="I37">
            <v>0</v>
          </cell>
          <cell r="J37">
            <v>32387539.312152572</v>
          </cell>
          <cell r="K37">
            <v>488.43007782625301</v>
          </cell>
          <cell r="L37">
            <v>287</v>
          </cell>
          <cell r="M37">
            <v>42668281.761014581</v>
          </cell>
          <cell r="N37">
            <v>448039.92286215688</v>
          </cell>
          <cell r="O37">
            <v>0</v>
          </cell>
          <cell r="P37">
            <v>0</v>
          </cell>
          <cell r="Q37">
            <v>100504.49</v>
          </cell>
          <cell r="R37">
            <v>0</v>
          </cell>
          <cell r="S37">
            <v>1581530.07</v>
          </cell>
          <cell r="T37">
            <v>100504.49</v>
          </cell>
          <cell r="U37">
            <v>101495.44</v>
          </cell>
          <cell r="V37">
            <v>11.382087529276845</v>
          </cell>
          <cell r="W37">
            <v>101495.44</v>
          </cell>
          <cell r="X37">
            <v>470.23209572181867</v>
          </cell>
          <cell r="Y37">
            <v>38704057.932471298</v>
          </cell>
          <cell r="Z37">
            <v>0</v>
          </cell>
          <cell r="AA37">
            <v>1615546.21</v>
          </cell>
          <cell r="AB37">
            <v>505.92769856511813</v>
          </cell>
          <cell r="AC37">
            <v>860600.91844819952</v>
          </cell>
          <cell r="AD37">
            <v>1420309.42</v>
          </cell>
          <cell r="AE37">
            <v>1155229.9819024664</v>
          </cell>
          <cell r="AF37">
            <v>0</v>
          </cell>
          <cell r="AG37">
            <v>484009.78562193114</v>
          </cell>
          <cell r="AH37">
            <v>1758589.4485730624</v>
          </cell>
          <cell r="AI37">
            <v>0</v>
          </cell>
          <cell r="AJ37">
            <v>0</v>
          </cell>
          <cell r="AK37">
            <v>514.49050922609661</v>
          </cell>
        </row>
        <row r="38">
          <cell r="A38" t="str">
            <v>DA</v>
          </cell>
          <cell r="B38">
            <v>65934.990000000005</v>
          </cell>
          <cell r="C38">
            <v>32931089.275036853</v>
          </cell>
          <cell r="D38">
            <v>1242621.547068503</v>
          </cell>
          <cell r="E38">
            <v>3806.8293796938501</v>
          </cell>
          <cell r="F38">
            <v>1246428.3764481968</v>
          </cell>
          <cell r="G38">
            <v>0</v>
          </cell>
          <cell r="H38">
            <v>1232045.3341136132</v>
          </cell>
          <cell r="I38">
            <v>3774.4286553562147</v>
          </cell>
          <cell r="J38">
            <v>22886160.165036853</v>
          </cell>
          <cell r="K38">
            <v>488.43007782625301</v>
          </cell>
          <cell r="L38">
            <v>172</v>
          </cell>
          <cell r="M38">
            <v>28210101.016232017</v>
          </cell>
          <cell r="N38">
            <v>1143978.0922426237</v>
          </cell>
          <cell r="O38">
            <v>0</v>
          </cell>
          <cell r="P38">
            <v>0</v>
          </cell>
          <cell r="Q38">
            <v>68283.48</v>
          </cell>
          <cell r="R38">
            <v>0</v>
          </cell>
          <cell r="S38">
            <v>1581530.07</v>
          </cell>
          <cell r="T38">
            <v>68283.48</v>
          </cell>
          <cell r="U38">
            <v>70805.94</v>
          </cell>
          <cell r="V38">
            <v>12.495349518295791</v>
          </cell>
          <cell r="W38">
            <v>70805.94</v>
          </cell>
          <cell r="X38">
            <v>482.27022517066871</v>
          </cell>
          <cell r="Y38">
            <v>27265043.350010261</v>
          </cell>
          <cell r="Z38">
            <v>0</v>
          </cell>
          <cell r="AA38">
            <v>1615546.21</v>
          </cell>
          <cell r="AB38">
            <v>505.92769856511813</v>
          </cell>
          <cell r="AC38">
            <v>584698.51051270706</v>
          </cell>
          <cell r="AD38">
            <v>208979.77</v>
          </cell>
          <cell r="AE38">
            <v>884744.96827148076</v>
          </cell>
          <cell r="AF38">
            <v>0</v>
          </cell>
          <cell r="AG38">
            <v>1235819.7627689694</v>
          </cell>
          <cell r="AH38">
            <v>1194798.4357698818</v>
          </cell>
          <cell r="AI38">
            <v>0</v>
          </cell>
          <cell r="AJ38">
            <v>0</v>
          </cell>
          <cell r="AK38">
            <v>514.49050922609661</v>
          </cell>
        </row>
        <row r="39">
          <cell r="A39" t="str">
            <v>DJ</v>
          </cell>
          <cell r="B39">
            <v>48166.75</v>
          </cell>
          <cell r="C39">
            <v>22925780.501917202</v>
          </cell>
          <cell r="D39">
            <v>886797.85881906585</v>
          </cell>
          <cell r="E39">
            <v>37151.994079699885</v>
          </cell>
          <cell r="F39">
            <v>923949.8528987657</v>
          </cell>
          <cell r="G39">
            <v>0</v>
          </cell>
          <cell r="H39">
            <v>113042.25721211269</v>
          </cell>
          <cell r="I39">
            <v>4735.8540945205423</v>
          </cell>
          <cell r="J39">
            <v>18549274.501917202</v>
          </cell>
          <cell r="K39">
            <v>488.43007782625301</v>
          </cell>
          <cell r="L39">
            <v>286</v>
          </cell>
          <cell r="M39">
            <v>23283956.575088192</v>
          </cell>
          <cell r="N39">
            <v>109025.26657982395</v>
          </cell>
          <cell r="O39">
            <v>0</v>
          </cell>
          <cell r="P39">
            <v>0</v>
          </cell>
          <cell r="Q39">
            <v>48730.559999999998</v>
          </cell>
          <cell r="R39">
            <v>948892.69960129319</v>
          </cell>
          <cell r="S39">
            <v>1581530.07</v>
          </cell>
          <cell r="T39">
            <v>48730.559999999998</v>
          </cell>
          <cell r="U39">
            <v>48962</v>
          </cell>
          <cell r="V39">
            <v>11.358610911104888</v>
          </cell>
          <cell r="W39">
            <v>48962</v>
          </cell>
          <cell r="X39">
            <v>470.46002553463785</v>
          </cell>
          <cell r="Y39">
            <v>22462548.071992476</v>
          </cell>
          <cell r="Z39">
            <v>0</v>
          </cell>
          <cell r="AA39">
            <v>1615546.21</v>
          </cell>
          <cell r="AB39">
            <v>505.92769856511813</v>
          </cell>
          <cell r="AC39">
            <v>417270.55868344876</v>
          </cell>
          <cell r="AD39">
            <v>625744.16</v>
          </cell>
          <cell r="AE39">
            <v>556140.30742951762</v>
          </cell>
          <cell r="AF39">
            <v>0</v>
          </cell>
          <cell r="AG39">
            <v>117778.11130663323</v>
          </cell>
          <cell r="AH39">
            <v>852668.85727251123</v>
          </cell>
          <cell r="AI39">
            <v>984614.87464072625</v>
          </cell>
          <cell r="AJ39">
            <v>984614.87464072625</v>
          </cell>
          <cell r="AK39">
            <v>514.49050922609661</v>
          </cell>
        </row>
        <row r="40">
          <cell r="A40" t="str">
            <v>DL</v>
          </cell>
          <cell r="B40">
            <v>86990.5</v>
          </cell>
          <cell r="C40">
            <v>42156775.051424205</v>
          </cell>
          <cell r="D40">
            <v>1631448.9136827213</v>
          </cell>
          <cell r="E40">
            <v>616.23627093415257</v>
          </cell>
          <cell r="F40">
            <v>1632065.1499536554</v>
          </cell>
          <cell r="G40">
            <v>0</v>
          </cell>
          <cell r="H40">
            <v>944701.91932842007</v>
          </cell>
          <cell r="I40">
            <v>356.83592849815625</v>
          </cell>
          <cell r="J40">
            <v>35197724.051424205</v>
          </cell>
          <cell r="K40">
            <v>488.43007782625301</v>
          </cell>
          <cell r="L40">
            <v>389</v>
          </cell>
          <cell r="M40">
            <v>44231256.439898267</v>
          </cell>
          <cell r="N40">
            <v>874825.39482426888</v>
          </cell>
          <cell r="O40">
            <v>0</v>
          </cell>
          <cell r="P40">
            <v>0</v>
          </cell>
          <cell r="Q40">
            <v>89649.99</v>
          </cell>
          <cell r="R40">
            <v>15451.045569478018</v>
          </cell>
          <cell r="S40">
            <v>1581530.07</v>
          </cell>
          <cell r="T40">
            <v>89649.99</v>
          </cell>
          <cell r="U40">
            <v>91584.15</v>
          </cell>
          <cell r="V40">
            <v>9.9611694464655347</v>
          </cell>
          <cell r="W40">
            <v>91584.15</v>
          </cell>
          <cell r="X40">
            <v>470.23736479417568</v>
          </cell>
          <cell r="Y40">
            <v>41364244.996174142</v>
          </cell>
          <cell r="Z40">
            <v>0</v>
          </cell>
          <cell r="AA40">
            <v>1615546.21</v>
          </cell>
          <cell r="AB40">
            <v>505.92769856511813</v>
          </cell>
          <cell r="AC40">
            <v>767655.89012860926</v>
          </cell>
          <cell r="AD40">
            <v>1307269.42</v>
          </cell>
          <cell r="AE40">
            <v>912285.23676051642</v>
          </cell>
          <cell r="AF40">
            <v>0</v>
          </cell>
          <cell r="AG40">
            <v>945058.75525691826</v>
          </cell>
          <cell r="AH40">
            <v>1568661.5242630511</v>
          </cell>
          <cell r="AI40">
            <v>16043.56558034802</v>
          </cell>
          <cell r="AJ40">
            <v>16043.56558034802</v>
          </cell>
          <cell r="AK40">
            <v>514.49050922609661</v>
          </cell>
        </row>
        <row r="41">
          <cell r="A41" t="str">
            <v>CJ</v>
          </cell>
          <cell r="B41">
            <v>657346.43000000005</v>
          </cell>
          <cell r="C41">
            <v>361962926.79280293</v>
          </cell>
          <cell r="D41">
            <v>12187185.521682747</v>
          </cell>
          <cell r="E41">
            <v>2646263.83964149</v>
          </cell>
          <cell r="F41">
            <v>14833449.361324236</v>
          </cell>
          <cell r="G41">
            <v>0</v>
          </cell>
          <cell r="H41">
            <v>7524695.1673819171</v>
          </cell>
          <cell r="I41">
            <v>1633874.2600037521</v>
          </cell>
          <cell r="J41">
            <v>293510931.79280293</v>
          </cell>
          <cell r="K41">
            <v>488.43007782625301</v>
          </cell>
          <cell r="L41">
            <v>5061</v>
          </cell>
          <cell r="M41">
            <v>379193789.33872336</v>
          </cell>
          <cell r="N41">
            <v>8477937.5576072093</v>
          </cell>
          <cell r="O41">
            <v>0</v>
          </cell>
          <cell r="P41">
            <v>0</v>
          </cell>
          <cell r="Q41">
            <v>669699.82999999996</v>
          </cell>
          <cell r="R41">
            <v>21330338.357694183</v>
          </cell>
          <cell r="S41">
            <v>1581530.07</v>
          </cell>
          <cell r="T41">
            <v>669699.82999999996</v>
          </cell>
          <cell r="U41">
            <v>685105.71</v>
          </cell>
          <cell r="V41">
            <v>12.870949368885316</v>
          </cell>
          <cell r="W41">
            <v>685105.71</v>
          </cell>
          <cell r="X41">
            <v>540.48531980783537</v>
          </cell>
          <cell r="Y41">
            <v>358149744.17488986</v>
          </cell>
          <cell r="Z41">
            <v>0</v>
          </cell>
          <cell r="AA41">
            <v>1615546.21</v>
          </cell>
          <cell r="AB41">
            <v>505.92769856511813</v>
          </cell>
          <cell r="AC41">
            <v>5734512.8439794378</v>
          </cell>
          <cell r="AD41">
            <v>0</v>
          </cell>
          <cell r="AE41">
            <v>8817960.9057442266</v>
          </cell>
          <cell r="AF41">
            <v>0</v>
          </cell>
          <cell r="AG41">
            <v>9158569.4273856692</v>
          </cell>
          <cell r="AH41">
            <v>11718153.634222446</v>
          </cell>
          <cell r="AI41">
            <v>23874758.984953579</v>
          </cell>
          <cell r="AJ41">
            <v>23874758.984953579</v>
          </cell>
          <cell r="AK41">
            <v>514.49050922609661</v>
          </cell>
        </row>
        <row r="42">
          <cell r="A42" t="str">
            <v>DU</v>
          </cell>
          <cell r="B42">
            <v>43377.06</v>
          </cell>
          <cell r="C42">
            <v>20639992.822839331</v>
          </cell>
          <cell r="D42">
            <v>798471.95089716208</v>
          </cell>
          <cell r="E42">
            <v>25960.800559050636</v>
          </cell>
          <cell r="F42">
            <v>824432.75145621272</v>
          </cell>
          <cell r="G42">
            <v>0</v>
          </cell>
          <cell r="H42">
            <v>92689.375869090029</v>
          </cell>
          <cell r="I42">
            <v>3013.6191987415741</v>
          </cell>
          <cell r="J42">
            <v>16806299.822839331</v>
          </cell>
          <cell r="K42">
            <v>488.43007782625301</v>
          </cell>
          <cell r="L42">
            <v>170</v>
          </cell>
          <cell r="M42">
            <v>20959435.409674075</v>
          </cell>
          <cell r="N42">
            <v>88590.693414950991</v>
          </cell>
          <cell r="O42">
            <v>0</v>
          </cell>
          <cell r="P42">
            <v>0</v>
          </cell>
          <cell r="Q42">
            <v>43876.95</v>
          </cell>
          <cell r="R42">
            <v>663179.04941422993</v>
          </cell>
          <cell r="S42">
            <v>1581530.07</v>
          </cell>
          <cell r="T42">
            <v>43876.95</v>
          </cell>
          <cell r="U42">
            <v>44066.720000000001</v>
          </cell>
          <cell r="V42">
            <v>11.638451687958774</v>
          </cell>
          <cell r="W42">
            <v>44066.720000000001</v>
          </cell>
          <cell r="X42">
            <v>470.40627989956761</v>
          </cell>
          <cell r="Y42">
            <v>20124694.234630074</v>
          </cell>
          <cell r="Z42">
            <v>0</v>
          </cell>
          <cell r="AA42">
            <v>1615546.21</v>
          </cell>
          <cell r="AB42">
            <v>505.92769856511813</v>
          </cell>
          <cell r="AC42">
            <v>375710.01523121726</v>
          </cell>
          <cell r="AD42">
            <v>573777.99</v>
          </cell>
          <cell r="AE42">
            <v>512868.39176680672</v>
          </cell>
          <cell r="AF42">
            <v>0</v>
          </cell>
          <cell r="AG42">
            <v>95702.995067831609</v>
          </cell>
          <cell r="AH42">
            <v>767742.23027814797</v>
          </cell>
          <cell r="AI42">
            <v>688140.73141021433</v>
          </cell>
          <cell r="AJ42">
            <v>688140.73141021433</v>
          </cell>
          <cell r="AK42">
            <v>514.49050922609661</v>
          </cell>
        </row>
        <row r="43">
          <cell r="A43" t="str">
            <v>DN</v>
          </cell>
          <cell r="B43">
            <v>22526.55</v>
          </cell>
          <cell r="C43">
            <v>11187829.640746698</v>
          </cell>
          <cell r="D43">
            <v>410150.48818544718</v>
          </cell>
          <cell r="E43">
            <v>119469.68884936943</v>
          </cell>
          <cell r="F43">
            <v>529620.17703481659</v>
          </cell>
          <cell r="G43">
            <v>0</v>
          </cell>
          <cell r="H43">
            <v>12679.644820369102</v>
          </cell>
          <cell r="I43">
            <v>3693.3595473988375</v>
          </cell>
          <cell r="J43">
            <v>8709698.6407466978</v>
          </cell>
          <cell r="K43">
            <v>488.43007782625301</v>
          </cell>
          <cell r="L43">
            <v>104</v>
          </cell>
          <cell r="M43">
            <v>18683952.416065276</v>
          </cell>
          <cell r="N43">
            <v>15156.221696076616</v>
          </cell>
          <cell r="O43">
            <v>0</v>
          </cell>
          <cell r="P43">
            <v>0</v>
          </cell>
          <cell r="Q43">
            <v>22538.240000000002</v>
          </cell>
          <cell r="R43">
            <v>2497446.2516258243</v>
          </cell>
          <cell r="S43">
            <v>1581530.07</v>
          </cell>
          <cell r="T43">
            <v>22538.240000000002</v>
          </cell>
          <cell r="U43">
            <v>22564.2</v>
          </cell>
          <cell r="V43">
            <v>12.387856689614715</v>
          </cell>
          <cell r="W43">
            <v>22564.2</v>
          </cell>
          <cell r="X43">
            <v>496.39322505868677</v>
          </cell>
          <cell r="Y43">
            <v>12454149.367431272</v>
          </cell>
          <cell r="Z43">
            <v>0</v>
          </cell>
          <cell r="AA43">
            <v>1615546.21</v>
          </cell>
          <cell r="AB43">
            <v>505.92769856511813</v>
          </cell>
          <cell r="AC43">
            <v>192990.6817516904</v>
          </cell>
          <cell r="AD43">
            <v>0</v>
          </cell>
          <cell r="AE43">
            <v>279522.07591580437</v>
          </cell>
          <cell r="AF43">
            <v>0</v>
          </cell>
          <cell r="AG43">
            <v>16373.004367767939</v>
          </cell>
          <cell r="AH43">
            <v>394365.57564151951</v>
          </cell>
          <cell r="AI43">
            <v>2612318.0705604698</v>
          </cell>
          <cell r="AJ43">
            <v>2612318.0705604698</v>
          </cell>
          <cell r="AK43">
            <v>514.49050922609661</v>
          </cell>
        </row>
        <row r="44">
          <cell r="A44" t="str">
            <v>BX</v>
          </cell>
          <cell r="B44">
            <v>22538.75</v>
          </cell>
          <cell r="C44">
            <v>11500403.2507308</v>
          </cell>
          <cell r="D44">
            <v>420783.38714924711</v>
          </cell>
          <cell r="E44">
            <v>71027.889281498065</v>
          </cell>
          <cell r="F44">
            <v>491811.27643074514</v>
          </cell>
          <cell r="G44">
            <v>0</v>
          </cell>
          <cell r="H44">
            <v>98965.702369156657</v>
          </cell>
          <cell r="I44">
            <v>16705.329072435383</v>
          </cell>
          <cell r="J44">
            <v>9205480.2507307995</v>
          </cell>
          <cell r="K44">
            <v>488.43007782625301</v>
          </cell>
          <cell r="L44">
            <v>103</v>
          </cell>
          <cell r="M44">
            <v>12009092.625497513</v>
          </cell>
          <cell r="N44">
            <v>107074.77729584307</v>
          </cell>
          <cell r="O44">
            <v>0</v>
          </cell>
          <cell r="P44">
            <v>0</v>
          </cell>
          <cell r="Q44">
            <v>23122.53</v>
          </cell>
          <cell r="R44">
            <v>1207898.4658259233</v>
          </cell>
          <cell r="S44">
            <v>1581530.07</v>
          </cell>
          <cell r="T44">
            <v>23122.53</v>
          </cell>
          <cell r="U44">
            <v>23325.15</v>
          </cell>
          <cell r="V44">
            <v>12.409598914545811</v>
          </cell>
          <cell r="W44">
            <v>23325.15</v>
          </cell>
          <cell r="X44">
            <v>497.36785943107435</v>
          </cell>
          <cell r="Y44">
            <v>11683142.2111701</v>
          </cell>
          <cell r="Z44">
            <v>0</v>
          </cell>
          <cell r="AA44">
            <v>1615546.21</v>
          </cell>
          <cell r="AB44">
            <v>505.92769856511813</v>
          </cell>
          <cell r="AC44">
            <v>197993.84639279344</v>
          </cell>
          <cell r="AD44">
            <v>0</v>
          </cell>
          <cell r="AE44">
            <v>289455.75612161821</v>
          </cell>
          <cell r="AF44">
            <v>0</v>
          </cell>
          <cell r="AG44">
            <v>115671.03144159204</v>
          </cell>
          <cell r="AH44">
            <v>404589.26046303095</v>
          </cell>
          <cell r="AI44">
            <v>1276192.7998568881</v>
          </cell>
          <cell r="AJ44">
            <v>1276192.7998568881</v>
          </cell>
          <cell r="AK44">
            <v>514.49050922609661</v>
          </cell>
        </row>
        <row r="45">
          <cell r="A45" t="str">
            <v>BY</v>
          </cell>
          <cell r="B45">
            <v>48124.77</v>
          </cell>
          <cell r="C45">
            <v>23187112.270542525</v>
          </cell>
          <cell r="D45">
            <v>890431.44990585838</v>
          </cell>
          <cell r="E45">
            <v>67992.376874706708</v>
          </cell>
          <cell r="F45">
            <v>958423.82678056508</v>
          </cell>
          <cell r="G45">
            <v>0</v>
          </cell>
          <cell r="H45">
            <v>489729.30183327256</v>
          </cell>
          <cell r="I45">
            <v>37395.196744629036</v>
          </cell>
          <cell r="J45">
            <v>18866435.270542525</v>
          </cell>
          <cell r="K45">
            <v>488.43007782625301</v>
          </cell>
          <cell r="L45">
            <v>246</v>
          </cell>
          <cell r="M45">
            <v>24869710.769438632</v>
          </cell>
          <cell r="N45">
            <v>487950.50574881368</v>
          </cell>
          <cell r="O45">
            <v>0</v>
          </cell>
          <cell r="P45">
            <v>0</v>
          </cell>
          <cell r="Q45">
            <v>48930.23</v>
          </cell>
          <cell r="R45">
            <v>1578361.289678792</v>
          </cell>
          <cell r="S45">
            <v>1581530.07</v>
          </cell>
          <cell r="T45">
            <v>48930.23</v>
          </cell>
          <cell r="U45">
            <v>49932.89</v>
          </cell>
          <cell r="V45">
            <v>12.349384991229201</v>
          </cell>
          <cell r="W45">
            <v>49932.89</v>
          </cell>
          <cell r="X45">
            <v>473.88112155905509</v>
          </cell>
          <cell r="Y45">
            <v>23659931.100369118</v>
          </cell>
          <cell r="Z45">
            <v>0</v>
          </cell>
          <cell r="AA45">
            <v>1615546.21</v>
          </cell>
          <cell r="AB45">
            <v>505.92769856511813</v>
          </cell>
          <cell r="AC45">
            <v>418980.29508812638</v>
          </cell>
          <cell r="AD45">
            <v>428241.66</v>
          </cell>
          <cell r="AE45">
            <v>616640.48233469867</v>
          </cell>
          <cell r="AF45">
            <v>0</v>
          </cell>
          <cell r="AG45">
            <v>527124.49857790163</v>
          </cell>
          <cell r="AH45">
            <v>856162.60720544052</v>
          </cell>
          <cell r="AI45">
            <v>1643736.9350036483</v>
          </cell>
          <cell r="AJ45">
            <v>1643736.9350036483</v>
          </cell>
          <cell r="AK45">
            <v>514.49050922609661</v>
          </cell>
        </row>
        <row r="46">
          <cell r="A46" t="str">
            <v>AB</v>
          </cell>
          <cell r="B46">
            <v>25334.95</v>
          </cell>
          <cell r="C46">
            <v>12031795.716987474</v>
          </cell>
          <cell r="D46">
            <v>465630.49424741522</v>
          </cell>
          <cell r="E46">
            <v>0</v>
          </cell>
          <cell r="F46">
            <v>465630.49424741522</v>
          </cell>
          <cell r="G46">
            <v>0</v>
          </cell>
          <cell r="H46">
            <v>425950.10227071604</v>
          </cell>
          <cell r="I46">
            <v>0</v>
          </cell>
          <cell r="J46">
            <v>6490716.7169874739</v>
          </cell>
          <cell r="K46">
            <v>488.43007782625301</v>
          </cell>
          <cell r="L46">
            <v>166</v>
          </cell>
          <cell r="M46">
            <v>8801472.4563987814</v>
          </cell>
          <cell r="N46">
            <v>394295.02591414575</v>
          </cell>
          <cell r="O46">
            <v>0</v>
          </cell>
          <cell r="P46">
            <v>0</v>
          </cell>
          <cell r="Q46">
            <v>25586.93</v>
          </cell>
          <cell r="R46">
            <v>0</v>
          </cell>
          <cell r="S46">
            <v>1581530.07</v>
          </cell>
          <cell r="T46">
            <v>25586.93</v>
          </cell>
          <cell r="U46">
            <v>26459.01</v>
          </cell>
          <cell r="V46">
            <v>12.802799741017447</v>
          </cell>
          <cell r="W46">
            <v>26459.01</v>
          </cell>
          <cell r="X46">
            <v>470.23209572181867</v>
          </cell>
          <cell r="Y46">
            <v>8403705.9511466343</v>
          </cell>
          <cell r="Z46">
            <v>0</v>
          </cell>
          <cell r="AA46">
            <v>1615546.21</v>
          </cell>
          <cell r="AB46">
            <v>505.92769856511813</v>
          </cell>
          <cell r="AC46">
            <v>219096.03698570869</v>
          </cell>
          <cell r="AD46">
            <v>386257.28</v>
          </cell>
          <cell r="AE46">
            <v>338749.40637557796</v>
          </cell>
          <cell r="AF46">
            <v>0</v>
          </cell>
          <cell r="AG46">
            <v>425950.10227071604</v>
          </cell>
          <cell r="AH46">
            <v>447710.39701189019</v>
          </cell>
          <cell r="AI46">
            <v>0</v>
          </cell>
          <cell r="AJ46">
            <v>0</v>
          </cell>
          <cell r="AK46">
            <v>514.49050922609661</v>
          </cell>
        </row>
        <row r="47">
          <cell r="A47" t="str">
            <v>AT</v>
          </cell>
          <cell r="B47">
            <v>27444.79</v>
          </cell>
          <cell r="C47">
            <v>20145771.305389773</v>
          </cell>
          <cell r="D47">
            <v>499987.92050094518</v>
          </cell>
          <cell r="E47">
            <v>0</v>
          </cell>
          <cell r="F47">
            <v>499987.92050094518</v>
          </cell>
          <cell r="G47">
            <v>0</v>
          </cell>
          <cell r="H47">
            <v>33286.509803856301</v>
          </cell>
          <cell r="I47">
            <v>0</v>
          </cell>
          <cell r="J47">
            <v>0</v>
          </cell>
          <cell r="K47">
            <v>488.43007782625301</v>
          </cell>
          <cell r="L47">
            <v>240</v>
          </cell>
          <cell r="M47">
            <v>4392719.8148810575</v>
          </cell>
          <cell r="N47">
            <v>30812.776369194231</v>
          </cell>
          <cell r="O47">
            <v>0</v>
          </cell>
          <cell r="P47">
            <v>-994911.6946102269</v>
          </cell>
          <cell r="Q47">
            <v>27474.91</v>
          </cell>
          <cell r="R47">
            <v>0</v>
          </cell>
          <cell r="S47">
            <v>1581530.07</v>
          </cell>
          <cell r="T47">
            <v>27474.91</v>
          </cell>
          <cell r="U47">
            <v>27543.06</v>
          </cell>
          <cell r="V47">
            <v>12.496885860157748</v>
          </cell>
          <cell r="W47">
            <v>27543.06</v>
          </cell>
          <cell r="X47">
            <v>733.2424857948497</v>
          </cell>
          <cell r="Y47">
            <v>251897.00953178803</v>
          </cell>
          <cell r="Z47">
            <v>0</v>
          </cell>
          <cell r="AA47">
            <v>1615546.21</v>
          </cell>
          <cell r="AB47">
            <v>505.92769856511813</v>
          </cell>
          <cell r="AC47">
            <v>235262.45225742273</v>
          </cell>
          <cell r="AD47">
            <v>0</v>
          </cell>
          <cell r="AE47">
            <v>344202.47705947643</v>
          </cell>
          <cell r="AF47">
            <v>0</v>
          </cell>
          <cell r="AG47">
            <v>33286.509803856301</v>
          </cell>
          <cell r="AH47">
            <v>480745.55501445278</v>
          </cell>
          <cell r="AI47">
            <v>0</v>
          </cell>
          <cell r="AJ47">
            <v>0</v>
          </cell>
          <cell r="AK47">
            <v>514.49050922609661</v>
          </cell>
        </row>
        <row r="48">
          <cell r="A48" t="str">
            <v>AQ</v>
          </cell>
          <cell r="B48">
            <v>14390.18</v>
          </cell>
          <cell r="C48">
            <v>11747151.226156797</v>
          </cell>
          <cell r="D48">
            <v>258921.25334153447</v>
          </cell>
          <cell r="E48">
            <v>21885.799341836835</v>
          </cell>
          <cell r="F48">
            <v>280807.05268337129</v>
          </cell>
          <cell r="G48">
            <v>-129818.53387571011</v>
          </cell>
          <cell r="H48">
            <v>0</v>
          </cell>
          <cell r="I48">
            <v>0</v>
          </cell>
          <cell r="J48">
            <v>8755759.2261567973</v>
          </cell>
          <cell r="K48">
            <v>488.43007782625301</v>
          </cell>
          <cell r="L48">
            <v>71</v>
          </cell>
          <cell r="M48">
            <v>11049136.978946451</v>
          </cell>
          <cell r="N48">
            <v>-129818.53387571011</v>
          </cell>
          <cell r="O48">
            <v>0</v>
          </cell>
          <cell r="P48">
            <v>0</v>
          </cell>
          <cell r="Q48">
            <v>14228.02</v>
          </cell>
          <cell r="R48">
            <v>0</v>
          </cell>
          <cell r="S48">
            <v>1581530.07</v>
          </cell>
          <cell r="T48">
            <v>14390.18</v>
          </cell>
          <cell r="U48">
            <v>14228.02</v>
          </cell>
          <cell r="V48">
            <v>12.987419978755419</v>
          </cell>
          <cell r="W48">
            <v>14117.2</v>
          </cell>
          <cell r="X48">
            <v>816.33108315231618</v>
          </cell>
          <cell r="Y48">
            <v>9281762.0436858591</v>
          </cell>
          <cell r="Z48">
            <v>0</v>
          </cell>
          <cell r="AA48">
            <v>1615546.21</v>
          </cell>
          <cell r="AB48">
            <v>505.92769856511813</v>
          </cell>
          <cell r="AC48">
            <v>123220.38671739851</v>
          </cell>
          <cell r="AD48">
            <v>0</v>
          </cell>
          <cell r="AE48">
            <v>183346.005324086</v>
          </cell>
          <cell r="AF48">
            <v>11465.294357245299</v>
          </cell>
          <cell r="AG48">
            <v>0</v>
          </cell>
          <cell r="AH48">
            <v>251793.91200400214</v>
          </cell>
          <cell r="AI48">
            <v>0</v>
          </cell>
          <cell r="AJ48">
            <v>0</v>
          </cell>
          <cell r="AK48">
            <v>514.49050922609661</v>
          </cell>
        </row>
        <row r="49">
          <cell r="A49" t="str">
            <v>VV</v>
          </cell>
          <cell r="B49">
            <v>47579.27</v>
          </cell>
          <cell r="C49">
            <v>24182781.76877141</v>
          </cell>
          <cell r="D49">
            <v>885346.75172605831</v>
          </cell>
          <cell r="E49">
            <v>128198.2398489906</v>
          </cell>
          <cell r="F49">
            <v>1013544.9915750489</v>
          </cell>
          <cell r="G49">
            <v>0</v>
          </cell>
          <cell r="H49">
            <v>659556.43989346281</v>
          </cell>
          <cell r="I49">
            <v>95503.794993953939</v>
          </cell>
          <cell r="J49">
            <v>16223042.76877141</v>
          </cell>
          <cell r="K49">
            <v>488.43007782625301</v>
          </cell>
          <cell r="L49">
            <v>359</v>
          </cell>
          <cell r="M49">
            <v>22445342.092247128</v>
          </cell>
          <cell r="N49">
            <v>698946.87968042505</v>
          </cell>
          <cell r="O49">
            <v>0</v>
          </cell>
          <cell r="P49">
            <v>0</v>
          </cell>
          <cell r="Q49">
            <v>48650.82</v>
          </cell>
          <cell r="R49">
            <v>2007011.2951833399</v>
          </cell>
          <cell r="S49">
            <v>1581530.07</v>
          </cell>
          <cell r="T49">
            <v>48650.82</v>
          </cell>
          <cell r="U49">
            <v>50001.18</v>
          </cell>
          <cell r="V49">
            <v>12.698755697384525</v>
          </cell>
          <cell r="W49">
            <v>50001.18</v>
          </cell>
          <cell r="X49">
            <v>497.06832831946946</v>
          </cell>
          <cell r="Y49">
            <v>21333671.738248032</v>
          </cell>
          <cell r="Z49">
            <v>0</v>
          </cell>
          <cell r="AA49">
            <v>1615546.21</v>
          </cell>
          <cell r="AB49">
            <v>505.92769856511813</v>
          </cell>
          <cell r="AC49">
            <v>416587.76016134233</v>
          </cell>
          <cell r="AD49">
            <v>0</v>
          </cell>
          <cell r="AE49">
            <v>634952.76940094924</v>
          </cell>
          <cell r="AF49">
            <v>0</v>
          </cell>
          <cell r="AG49">
            <v>755060.23488741671</v>
          </cell>
          <cell r="AH49">
            <v>851273.59699479409</v>
          </cell>
          <cell r="AI49">
            <v>2130275.7410650095</v>
          </cell>
          <cell r="AJ49">
            <v>2130275.7410650095</v>
          </cell>
          <cell r="AK49">
            <v>514.49050922609661</v>
          </cell>
        </row>
        <row r="50">
          <cell r="A50" t="str">
            <v>CM</v>
          </cell>
          <cell r="B50">
            <v>2020.81</v>
          </cell>
          <cell r="C50">
            <v>1980574.4283975298</v>
          </cell>
          <cell r="D50">
            <v>37999.388412090477</v>
          </cell>
          <cell r="E50">
            <v>0</v>
          </cell>
          <cell r="F50">
            <v>37999.388412090477</v>
          </cell>
          <cell r="G50">
            <v>0</v>
          </cell>
          <cell r="H50">
            <v>41995.218091501243</v>
          </cell>
          <cell r="I50">
            <v>0</v>
          </cell>
          <cell r="J50">
            <v>1681533.4283975298</v>
          </cell>
          <cell r="K50">
            <v>488.43007782625301</v>
          </cell>
          <cell r="L50">
            <v>3</v>
          </cell>
          <cell r="M50">
            <v>2010228.1081518545</v>
          </cell>
          <cell r="N50">
            <v>38874.284845539936</v>
          </cell>
          <cell r="O50">
            <v>0</v>
          </cell>
          <cell r="P50">
            <v>0</v>
          </cell>
          <cell r="Q50">
            <v>2088.11</v>
          </cell>
          <cell r="R50">
            <v>0</v>
          </cell>
          <cell r="S50">
            <v>1581530.07</v>
          </cell>
          <cell r="T50">
            <v>2088.11</v>
          </cell>
          <cell r="U50">
            <v>2174.09</v>
          </cell>
          <cell r="V50">
            <v>13.174309880575018</v>
          </cell>
          <cell r="W50">
            <v>2174.09</v>
          </cell>
          <cell r="X50">
            <v>948.50100253220842</v>
          </cell>
          <cell r="Y50">
            <v>1812824.1490654873</v>
          </cell>
          <cell r="Z50">
            <v>0</v>
          </cell>
          <cell r="AA50">
            <v>1615546.21</v>
          </cell>
          <cell r="AB50">
            <v>505.92769856511813</v>
          </cell>
          <cell r="AC50">
            <v>17880.090569295658</v>
          </cell>
          <cell r="AD50">
            <v>0</v>
          </cell>
          <cell r="AE50">
            <v>28642.135368259344</v>
          </cell>
          <cell r="AF50">
            <v>168972.51284036593</v>
          </cell>
          <cell r="AG50">
            <v>41995.218091501243</v>
          </cell>
          <cell r="AH50">
            <v>36536.956841031657</v>
          </cell>
          <cell r="AI50">
            <v>0</v>
          </cell>
          <cell r="AJ50">
            <v>0</v>
          </cell>
          <cell r="AK50">
            <v>514.49050922609661</v>
          </cell>
        </row>
        <row r="51">
          <cell r="A51" t="str">
            <v>CB</v>
          </cell>
          <cell r="B51">
            <v>1985.68</v>
          </cell>
          <cell r="C51">
            <v>1329775.8503259034</v>
          </cell>
          <cell r="D51">
            <v>37286.391473238735</v>
          </cell>
          <cell r="E51">
            <v>0</v>
          </cell>
          <cell r="F51">
            <v>37286.391473238735</v>
          </cell>
          <cell r="G51">
            <v>0</v>
          </cell>
          <cell r="H51">
            <v>39328.389866569887</v>
          </cell>
          <cell r="I51">
            <v>0</v>
          </cell>
          <cell r="J51">
            <v>1111383.8503259034</v>
          </cell>
          <cell r="K51">
            <v>488.43007782625301</v>
          </cell>
          <cell r="L51">
            <v>8</v>
          </cell>
          <cell r="M51">
            <v>1434847.0835794066</v>
          </cell>
          <cell r="N51">
            <v>36405.645682285125</v>
          </cell>
          <cell r="O51">
            <v>0</v>
          </cell>
          <cell r="P51">
            <v>0</v>
          </cell>
          <cell r="Q51">
            <v>2048.9299999999998</v>
          </cell>
          <cell r="R51">
            <v>0</v>
          </cell>
          <cell r="S51">
            <v>1581530.07</v>
          </cell>
          <cell r="T51">
            <v>2048.9299999999998</v>
          </cell>
          <cell r="U51">
            <v>2129.4499999999998</v>
          </cell>
          <cell r="V51">
            <v>12.985141608213526</v>
          </cell>
          <cell r="W51">
            <v>2129.4499999999998</v>
          </cell>
          <cell r="X51">
            <v>649.00989800818161</v>
          </cell>
          <cell r="Y51">
            <v>1238471.8871895089</v>
          </cell>
          <cell r="Z51">
            <v>0</v>
          </cell>
          <cell r="AA51">
            <v>1615546.21</v>
          </cell>
          <cell r="AB51">
            <v>505.92769856511813</v>
          </cell>
          <cell r="AC51">
            <v>17544.599647598523</v>
          </cell>
          <cell r="AD51">
            <v>0</v>
          </cell>
          <cell r="AE51">
            <v>27651.209797610292</v>
          </cell>
          <cell r="AF51">
            <v>167125.9143255926</v>
          </cell>
          <cell r="AG51">
            <v>39328.389866569887</v>
          </cell>
          <cell r="AH51">
            <v>35851.400060482913</v>
          </cell>
          <cell r="AI51">
            <v>0</v>
          </cell>
          <cell r="AJ51">
            <v>0</v>
          </cell>
          <cell r="AK51">
            <v>514.49050922609661</v>
          </cell>
        </row>
        <row r="52">
          <cell r="A52" t="str">
            <v>AS</v>
          </cell>
          <cell r="B52">
            <v>66121.75</v>
          </cell>
          <cell r="C52">
            <v>31646436.651561059</v>
          </cell>
          <cell r="D52">
            <v>1224717.0984154132</v>
          </cell>
          <cell r="E52">
            <v>0</v>
          </cell>
          <cell r="F52">
            <v>1224717.0984154132</v>
          </cell>
          <cell r="G52">
            <v>0</v>
          </cell>
          <cell r="H52">
            <v>611450.96152834198</v>
          </cell>
          <cell r="I52">
            <v>0</v>
          </cell>
          <cell r="J52">
            <v>22655761.651561059</v>
          </cell>
          <cell r="K52">
            <v>488.43007782625301</v>
          </cell>
          <cell r="L52">
            <v>290</v>
          </cell>
          <cell r="M52">
            <v>28143962.17671207</v>
          </cell>
          <cell r="N52">
            <v>566010.1299091106</v>
          </cell>
          <cell r="O52">
            <v>0</v>
          </cell>
          <cell r="P52">
            <v>0</v>
          </cell>
          <cell r="Q52">
            <v>67299.61</v>
          </cell>
          <cell r="R52">
            <v>0</v>
          </cell>
          <cell r="S52">
            <v>1581530.07</v>
          </cell>
          <cell r="T52">
            <v>67299.61</v>
          </cell>
          <cell r="U52">
            <v>68551.48</v>
          </cell>
          <cell r="V52">
            <v>12.639637961875691</v>
          </cell>
          <cell r="W52">
            <v>68551.48</v>
          </cell>
          <cell r="X52">
            <v>470.23209572181855</v>
          </cell>
          <cell r="Y52">
            <v>27174825.13952681</v>
          </cell>
          <cell r="Z52">
            <v>3.8255399203990237E-9</v>
          </cell>
          <cell r="AA52">
            <v>1615546.21</v>
          </cell>
          <cell r="AB52">
            <v>505.92769856511813</v>
          </cell>
          <cell r="AC52">
            <v>576273.81798769021</v>
          </cell>
          <cell r="AD52">
            <v>974479.39</v>
          </cell>
          <cell r="AE52">
            <v>866465.88895076199</v>
          </cell>
          <cell r="AF52">
            <v>0</v>
          </cell>
          <cell r="AG52">
            <v>611450.96152834198</v>
          </cell>
          <cell r="AH52">
            <v>1177583.0516535346</v>
          </cell>
          <cell r="AI52">
            <v>3.8255399203990237E-9</v>
          </cell>
          <cell r="AJ52">
            <v>3.8255399203990237E-9</v>
          </cell>
          <cell r="AK52">
            <v>514.49050922609661</v>
          </cell>
        </row>
        <row r="53">
          <cell r="A53" t="str">
            <v>CF</v>
          </cell>
          <cell r="B53">
            <v>18155.919999999998</v>
          </cell>
          <cell r="C53">
            <v>9462740.3675152976</v>
          </cell>
          <cell r="D53">
            <v>331820.00391422497</v>
          </cell>
          <cell r="E53">
            <v>67179.906746465145</v>
          </cell>
          <cell r="F53">
            <v>398999.9106606901</v>
          </cell>
          <cell r="G53">
            <v>0</v>
          </cell>
          <cell r="H53">
            <v>79687.367197353888</v>
          </cell>
          <cell r="I53">
            <v>16133.415207159733</v>
          </cell>
          <cell r="J53">
            <v>5780891.3675152976</v>
          </cell>
          <cell r="K53">
            <v>488.43007782625301</v>
          </cell>
          <cell r="L53">
            <v>115</v>
          </cell>
          <cell r="M53">
            <v>10542249.389615102</v>
          </cell>
          <cell r="N53">
            <v>88699.727221309542</v>
          </cell>
          <cell r="O53">
            <v>0</v>
          </cell>
          <cell r="P53">
            <v>0</v>
          </cell>
          <cell r="Q53">
            <v>18233.89</v>
          </cell>
          <cell r="R53">
            <v>847334.84335524729</v>
          </cell>
          <cell r="S53">
            <v>1581530.07</v>
          </cell>
          <cell r="T53">
            <v>18233.89</v>
          </cell>
          <cell r="U53">
            <v>18397.04</v>
          </cell>
          <cell r="V53">
            <v>12.607921624420873</v>
          </cell>
          <cell r="W53">
            <v>18397.04</v>
          </cell>
          <cell r="X53">
            <v>518.96443202823411</v>
          </cell>
          <cell r="Y53">
            <v>7655703.3318961794</v>
          </cell>
          <cell r="Z53">
            <v>0</v>
          </cell>
          <cell r="AA53">
            <v>1615546.21</v>
          </cell>
          <cell r="AB53">
            <v>505.92769856511813</v>
          </cell>
          <cell r="AC53">
            <v>156133.34768310789</v>
          </cell>
          <cell r="AD53">
            <v>0</v>
          </cell>
          <cell r="AE53">
            <v>231948.43844133581</v>
          </cell>
          <cell r="AF53">
            <v>0</v>
          </cell>
          <cell r="AG53">
            <v>95820.782404513622</v>
          </cell>
          <cell r="AH53">
            <v>319049.69181418535</v>
          </cell>
          <cell r="AI53">
            <v>911929.28700159059</v>
          </cell>
          <cell r="AJ53">
            <v>911929.28700159059</v>
          </cell>
          <cell r="AK53">
            <v>514.49050922609661</v>
          </cell>
        </row>
        <row r="54">
          <cell r="A54" t="str">
            <v>MM</v>
          </cell>
          <cell r="B54">
            <v>47921.18</v>
          </cell>
          <cell r="C54">
            <v>23371955.258303467</v>
          </cell>
          <cell r="D54">
            <v>904494.66849634401</v>
          </cell>
          <cell r="E54">
            <v>0</v>
          </cell>
          <cell r="F54">
            <v>904494.66849634401</v>
          </cell>
          <cell r="G54">
            <v>0</v>
          </cell>
          <cell r="H54">
            <v>743732.47950603755</v>
          </cell>
          <cell r="I54">
            <v>0</v>
          </cell>
          <cell r="J54">
            <v>0</v>
          </cell>
          <cell r="K54">
            <v>488.43007782625301</v>
          </cell>
          <cell r="L54">
            <v>555</v>
          </cell>
          <cell r="M54">
            <v>5125753.2262377311</v>
          </cell>
          <cell r="N54">
            <v>688460.96225056774</v>
          </cell>
          <cell r="O54">
            <v>0</v>
          </cell>
          <cell r="P54">
            <v>-539929.74169653282</v>
          </cell>
          <cell r="Q54">
            <v>49703.02</v>
          </cell>
          <cell r="R54">
            <v>0</v>
          </cell>
          <cell r="S54">
            <v>1581530.07</v>
          </cell>
          <cell r="T54">
            <v>49703.02</v>
          </cell>
          <cell r="U54">
            <v>51225.72</v>
          </cell>
          <cell r="V54">
            <v>11.583494435133122</v>
          </cell>
          <cell r="W54">
            <v>51225.72</v>
          </cell>
          <cell r="X54">
            <v>470.23209572181867</v>
          </cell>
          <cell r="Y54">
            <v>3091800.0921254307</v>
          </cell>
          <cell r="Z54">
            <v>0</v>
          </cell>
          <cell r="AA54">
            <v>1615546.21</v>
          </cell>
          <cell r="AB54">
            <v>505.92769856511813</v>
          </cell>
          <cell r="AC54">
            <v>425597.54953882383</v>
          </cell>
          <cell r="AD54">
            <v>743492.06</v>
          </cell>
          <cell r="AE54">
            <v>593372.84255568753</v>
          </cell>
          <cell r="AF54">
            <v>0</v>
          </cell>
          <cell r="AG54">
            <v>743732.47950603755</v>
          </cell>
          <cell r="AH54">
            <v>869684.59353622794</v>
          </cell>
          <cell r="AI54">
            <v>0</v>
          </cell>
          <cell r="AJ54">
            <v>0</v>
          </cell>
          <cell r="AK54">
            <v>514.49050922609661</v>
          </cell>
        </row>
        <row r="55">
          <cell r="A55" t="str">
            <v>MB</v>
          </cell>
          <cell r="B55">
            <v>77378.06</v>
          </cell>
          <cell r="C55">
            <v>37137769.446832806</v>
          </cell>
          <cell r="D55">
            <v>1437231.6775924293</v>
          </cell>
          <cell r="E55">
            <v>0</v>
          </cell>
          <cell r="F55">
            <v>1437231.6775924293</v>
          </cell>
          <cell r="G55">
            <v>0</v>
          </cell>
          <cell r="H55">
            <v>1006102.4644119686</v>
          </cell>
          <cell r="I55">
            <v>0</v>
          </cell>
          <cell r="J55">
            <v>30511065.446832806</v>
          </cell>
          <cell r="K55">
            <v>488.43007782625301</v>
          </cell>
          <cell r="L55">
            <v>315</v>
          </cell>
          <cell r="M55">
            <v>37044700.116077937</v>
          </cell>
          <cell r="N55">
            <v>931332.55553364404</v>
          </cell>
          <cell r="O55">
            <v>0</v>
          </cell>
          <cell r="P55">
            <v>0</v>
          </cell>
          <cell r="Q55">
            <v>78977.53</v>
          </cell>
          <cell r="R55">
            <v>0</v>
          </cell>
          <cell r="S55">
            <v>1581530.07</v>
          </cell>
          <cell r="T55">
            <v>78977.53</v>
          </cell>
          <cell r="U55">
            <v>81037.399999999994</v>
          </cell>
          <cell r="V55">
            <v>10.109707454020626</v>
          </cell>
          <cell r="W55">
            <v>81037.399999999994</v>
          </cell>
          <cell r="X55">
            <v>470.23209572181867</v>
          </cell>
          <cell r="Y55">
            <v>36104903.252652965</v>
          </cell>
          <cell r="Z55">
            <v>0</v>
          </cell>
          <cell r="AA55">
            <v>1615546.21</v>
          </cell>
          <cell r="AB55">
            <v>505.92769856511813</v>
          </cell>
          <cell r="AC55">
            <v>676269.63586174336</v>
          </cell>
          <cell r="AD55">
            <v>1167085.07</v>
          </cell>
          <cell r="AE55">
            <v>819264.40683445113</v>
          </cell>
          <cell r="AF55">
            <v>0</v>
          </cell>
          <cell r="AG55">
            <v>1006102.4644119686</v>
          </cell>
          <cell r="AH55">
            <v>1381918.8668323425</v>
          </cell>
          <cell r="AI55">
            <v>0</v>
          </cell>
          <cell r="AJ55">
            <v>0</v>
          </cell>
          <cell r="AK55">
            <v>514.49050922609661</v>
          </cell>
        </row>
        <row r="56">
          <cell r="A56" t="str">
            <v>MC</v>
          </cell>
          <cell r="B56">
            <v>20824.45</v>
          </cell>
          <cell r="C56">
            <v>9957188.1385142952</v>
          </cell>
          <cell r="D56">
            <v>385343.18096050323</v>
          </cell>
          <cell r="E56">
            <v>0</v>
          </cell>
          <cell r="F56">
            <v>385343.18096050323</v>
          </cell>
          <cell r="G56">
            <v>0</v>
          </cell>
          <cell r="H56">
            <v>123826.79333051188</v>
          </cell>
          <cell r="I56">
            <v>0</v>
          </cell>
          <cell r="J56">
            <v>8039726.1385142952</v>
          </cell>
          <cell r="K56">
            <v>488.43007782625301</v>
          </cell>
          <cell r="L56">
            <v>56</v>
          </cell>
          <cell r="M56">
            <v>9652003.5310976859</v>
          </cell>
          <cell r="N56">
            <v>114624.4323568423</v>
          </cell>
          <cell r="O56">
            <v>0</v>
          </cell>
          <cell r="P56">
            <v>0</v>
          </cell>
          <cell r="Q56">
            <v>21175.05</v>
          </cell>
          <cell r="R56">
            <v>0</v>
          </cell>
          <cell r="S56">
            <v>1581530.07</v>
          </cell>
          <cell r="T56">
            <v>21175.05</v>
          </cell>
          <cell r="U56">
            <v>21428.57</v>
          </cell>
          <cell r="V56">
            <v>11.18806054250536</v>
          </cell>
          <cell r="W56">
            <v>21428.57</v>
          </cell>
          <cell r="X56">
            <v>470.23209572181861</v>
          </cell>
          <cell r="Y56">
            <v>9392546.8897448964</v>
          </cell>
          <cell r="Z56">
            <v>0</v>
          </cell>
          <cell r="AA56">
            <v>1615546.21</v>
          </cell>
          <cell r="AB56">
            <v>505.92769856511813</v>
          </cell>
          <cell r="AC56">
            <v>181317.94388675119</v>
          </cell>
          <cell r="AD56">
            <v>301022.2</v>
          </cell>
          <cell r="AE56">
            <v>239744.13849931408</v>
          </cell>
          <cell r="AF56">
            <v>0</v>
          </cell>
          <cell r="AG56">
            <v>123826.79333051188</v>
          </cell>
          <cell r="AH56">
            <v>370512.99402650591</v>
          </cell>
          <cell r="AI56">
            <v>0</v>
          </cell>
          <cell r="AJ56">
            <v>0</v>
          </cell>
          <cell r="AK56">
            <v>514.49050922609661</v>
          </cell>
        </row>
        <row r="57">
          <cell r="A57" t="str">
            <v>BO</v>
          </cell>
          <cell r="B57">
            <v>45919.34</v>
          </cell>
          <cell r="C57">
            <v>21942837.862869296</v>
          </cell>
          <cell r="D57">
            <v>846226.00365669245</v>
          </cell>
          <cell r="E57">
            <v>236747.63124336652</v>
          </cell>
          <cell r="F57">
            <v>1082973.6349000591</v>
          </cell>
          <cell r="G57">
            <v>0</v>
          </cell>
          <cell r="H57">
            <v>619700.54554283782</v>
          </cell>
          <cell r="I57">
            <v>173372.87628070693</v>
          </cell>
          <cell r="J57">
            <v>17650274.862869296</v>
          </cell>
          <cell r="K57">
            <v>488.43007782625301</v>
          </cell>
          <cell r="L57">
            <v>207</v>
          </cell>
          <cell r="M57">
            <v>27925138.4774273</v>
          </cell>
          <cell r="N57">
            <v>734135.06357369688</v>
          </cell>
          <cell r="O57">
            <v>0</v>
          </cell>
          <cell r="P57">
            <v>0</v>
          </cell>
          <cell r="Q57">
            <v>46501.09</v>
          </cell>
          <cell r="R57">
            <v>6040976.9924293812</v>
          </cell>
          <cell r="S57">
            <v>1581530.07</v>
          </cell>
          <cell r="T57">
            <v>46501.09</v>
          </cell>
          <cell r="U57">
            <v>47769.85</v>
          </cell>
          <cell r="V57">
            <v>12.382340319811352</v>
          </cell>
          <cell r="W57">
            <v>47769.85</v>
          </cell>
          <cell r="X57">
            <v>471.87792507378424</v>
          </cell>
          <cell r="Y57">
            <v>27150574.651959829</v>
          </cell>
          <cell r="Z57">
            <v>0</v>
          </cell>
          <cell r="AA57">
            <v>1615546.21</v>
          </cell>
          <cell r="AB57">
            <v>505.92769856511813</v>
          </cell>
          <cell r="AC57">
            <v>398180.02919911721</v>
          </cell>
          <cell r="AD57">
            <v>202739.39</v>
          </cell>
          <cell r="AE57">
            <v>591502.53972634033</v>
          </cell>
          <cell r="AF57">
            <v>0</v>
          </cell>
          <cell r="AG57">
            <v>793073.42182354478</v>
          </cell>
          <cell r="AH57">
            <v>813658.43676383351</v>
          </cell>
          <cell r="AI57">
            <v>6268613.2346538277</v>
          </cell>
          <cell r="AJ57">
            <v>6268613.2346538277</v>
          </cell>
          <cell r="AK57">
            <v>514.49050922609661</v>
          </cell>
        </row>
        <row r="58">
          <cell r="A58" t="str">
            <v>MA</v>
          </cell>
          <cell r="B58">
            <v>53704.97</v>
          </cell>
          <cell r="C58">
            <v>25705764.172580421</v>
          </cell>
          <cell r="D58">
            <v>994813.07347886241</v>
          </cell>
          <cell r="E58">
            <v>0</v>
          </cell>
          <cell r="F58">
            <v>994813.07347886241</v>
          </cell>
          <cell r="G58">
            <v>0</v>
          </cell>
          <cell r="H58">
            <v>953469.23922540352</v>
          </cell>
          <cell r="I58">
            <v>0</v>
          </cell>
          <cell r="J58">
            <v>20679460.172580421</v>
          </cell>
          <cell r="K58">
            <v>488.43007782625301</v>
          </cell>
          <cell r="L58">
            <v>230</v>
          </cell>
          <cell r="M58">
            <v>25631954.200983465</v>
          </cell>
          <cell r="N58">
            <v>882610.84193797037</v>
          </cell>
          <cell r="O58">
            <v>0</v>
          </cell>
          <cell r="P58">
            <v>0</v>
          </cell>
          <cell r="Q58">
            <v>54666.12</v>
          </cell>
          <cell r="R58">
            <v>0</v>
          </cell>
          <cell r="S58">
            <v>1581530.07</v>
          </cell>
          <cell r="T58">
            <v>54666.12</v>
          </cell>
          <cell r="U58">
            <v>56618.23</v>
          </cell>
          <cell r="V58">
            <v>12.546038046489446</v>
          </cell>
          <cell r="W58">
            <v>56618.23</v>
          </cell>
          <cell r="X58">
            <v>470.23209572181855</v>
          </cell>
          <cell r="Y58">
            <v>24810279.198152877</v>
          </cell>
          <cell r="Z58">
            <v>3.1074091566551944E-9</v>
          </cell>
          <cell r="AA58">
            <v>1615546.21</v>
          </cell>
          <cell r="AB58">
            <v>505.92769856511813</v>
          </cell>
          <cell r="AC58">
            <v>468095.63513032591</v>
          </cell>
          <cell r="AD58">
            <v>828772.44</v>
          </cell>
          <cell r="AE58">
            <v>710334.46770489006</v>
          </cell>
          <cell r="AF58">
            <v>0</v>
          </cell>
          <cell r="AG58">
            <v>953469.23922540352</v>
          </cell>
          <cell r="AH58">
            <v>956527.03502528952</v>
          </cell>
          <cell r="AI58">
            <v>3.1074091566551944E-9</v>
          </cell>
          <cell r="AJ58">
            <v>3.1074091566551944E-9</v>
          </cell>
          <cell r="AK58">
            <v>514.49050922609661</v>
          </cell>
        </row>
        <row r="59">
          <cell r="A59" t="str">
            <v>BP</v>
          </cell>
          <cell r="B59">
            <v>22772.28</v>
          </cell>
          <cell r="C59">
            <v>10982605.219896585</v>
          </cell>
          <cell r="D59">
            <v>423901.79336266295</v>
          </cell>
          <cell r="E59">
            <v>50241.16400733489</v>
          </cell>
          <cell r="F59">
            <v>474142.95736999786</v>
          </cell>
          <cell r="G59">
            <v>0</v>
          </cell>
          <cell r="H59">
            <v>253798.03704007709</v>
          </cell>
          <cell r="I59">
            <v>30080.33701041964</v>
          </cell>
          <cell r="J59">
            <v>9018620.2198965847</v>
          </cell>
          <cell r="K59">
            <v>488.43007782625301</v>
          </cell>
          <cell r="L59">
            <v>38</v>
          </cell>
          <cell r="M59">
            <v>12214669.694957497</v>
          </cell>
          <cell r="N59">
            <v>262781.55646871281</v>
          </cell>
          <cell r="O59">
            <v>0</v>
          </cell>
          <cell r="P59">
            <v>0</v>
          </cell>
          <cell r="Q59">
            <v>23293.89</v>
          </cell>
          <cell r="R59">
            <v>1269150.7844961248</v>
          </cell>
          <cell r="S59">
            <v>1581530.07</v>
          </cell>
          <cell r="T59">
            <v>23293.89</v>
          </cell>
          <cell r="U59">
            <v>23813.51</v>
          </cell>
          <cell r="V59">
            <v>12.182534035387082</v>
          </cell>
          <cell r="W59">
            <v>23813.51</v>
          </cell>
          <cell r="X59">
            <v>471.48008425800003</v>
          </cell>
          <cell r="Y59">
            <v>11911384.410225686</v>
          </cell>
          <cell r="Z59">
            <v>0</v>
          </cell>
          <cell r="AA59">
            <v>1615546.21</v>
          </cell>
          <cell r="AB59">
            <v>505.92769856511813</v>
          </cell>
          <cell r="AC59">
            <v>199461.1696276587</v>
          </cell>
          <cell r="AD59">
            <v>231332.47</v>
          </cell>
          <cell r="AE59">
            <v>290108.89607703063</v>
          </cell>
          <cell r="AF59">
            <v>0</v>
          </cell>
          <cell r="AG59">
            <v>283878.37405049673</v>
          </cell>
          <cell r="AH59">
            <v>407587.65275284287</v>
          </cell>
          <cell r="AI59">
            <v>1317458.3841098887</v>
          </cell>
          <cell r="AJ59">
            <v>1317458.3841098887</v>
          </cell>
          <cell r="AK59">
            <v>514.49050922609661</v>
          </cell>
        </row>
        <row r="60">
          <cell r="A60" t="str">
            <v>BL</v>
          </cell>
          <cell r="B60">
            <v>20155.47</v>
          </cell>
          <cell r="C60">
            <v>9796208.1124045849</v>
          </cell>
          <cell r="D60">
            <v>371254.84915471327</v>
          </cell>
          <cell r="E60">
            <v>9416.0558248917496</v>
          </cell>
          <cell r="F60">
            <v>380670.90497960499</v>
          </cell>
          <cell r="G60">
            <v>0</v>
          </cell>
          <cell r="H60">
            <v>184572.84210976245</v>
          </cell>
          <cell r="I60">
            <v>4681.2807671643304</v>
          </cell>
          <cell r="J60">
            <v>7799627.1124045849</v>
          </cell>
          <cell r="K60">
            <v>488.43007782625301</v>
          </cell>
          <cell r="L60">
            <v>86</v>
          </cell>
          <cell r="M60">
            <v>10185988.862701625</v>
          </cell>
          <cell r="N60">
            <v>175189.4385898989</v>
          </cell>
          <cell r="O60">
            <v>0</v>
          </cell>
          <cell r="P60">
            <v>0</v>
          </cell>
          <cell r="Q60">
            <v>20400.88</v>
          </cell>
          <cell r="R60">
            <v>40249.380608465734</v>
          </cell>
          <cell r="S60">
            <v>1581530.07</v>
          </cell>
          <cell r="T60">
            <v>20400.88</v>
          </cell>
          <cell r="U60">
            <v>20778.77</v>
          </cell>
          <cell r="V60">
            <v>12.636722388171094</v>
          </cell>
          <cell r="W60">
            <v>20778.77</v>
          </cell>
          <cell r="X60">
            <v>480.18556613266605</v>
          </cell>
          <cell r="Y60">
            <v>9014624.8330138251</v>
          </cell>
          <cell r="Z60">
            <v>0</v>
          </cell>
          <cell r="AA60">
            <v>1615546.21</v>
          </cell>
          <cell r="AB60">
            <v>505.92769856511813</v>
          </cell>
          <cell r="AC60">
            <v>174688.87275734154</v>
          </cell>
          <cell r="AD60">
            <v>78178.59</v>
          </cell>
          <cell r="AE60">
            <v>262575.5480576579</v>
          </cell>
          <cell r="AF60">
            <v>0</v>
          </cell>
          <cell r="AG60">
            <v>189254.12287692679</v>
          </cell>
          <cell r="AH60">
            <v>356966.86097909871</v>
          </cell>
          <cell r="AI60">
            <v>49303.05330329507</v>
          </cell>
          <cell r="AJ60">
            <v>49303.05330329507</v>
          </cell>
          <cell r="AK60">
            <v>514.49050922609661</v>
          </cell>
        </row>
        <row r="61">
          <cell r="A61" t="str">
            <v>BI</v>
          </cell>
          <cell r="B61">
            <v>30454.16</v>
          </cell>
          <cell r="C61">
            <v>14398824.122459959</v>
          </cell>
          <cell r="D61">
            <v>557225.48767455958</v>
          </cell>
          <cell r="E61">
            <v>1661.0119043630357</v>
          </cell>
          <cell r="F61">
            <v>558886.49957892264</v>
          </cell>
          <cell r="G61">
            <v>0</v>
          </cell>
          <cell r="H61">
            <v>159101.21355112444</v>
          </cell>
          <cell r="I61">
            <v>474.25865390666803</v>
          </cell>
          <cell r="J61">
            <v>11779091.122459959</v>
          </cell>
          <cell r="K61">
            <v>488.43007782625301</v>
          </cell>
          <cell r="L61">
            <v>131</v>
          </cell>
          <cell r="M61">
            <v>14278180.729110176</v>
          </cell>
          <cell r="N61">
            <v>147716.39826571889</v>
          </cell>
          <cell r="O61">
            <v>0</v>
          </cell>
          <cell r="P61">
            <v>0</v>
          </cell>
          <cell r="Q61">
            <v>30620.18</v>
          </cell>
          <cell r="R61">
            <v>42687.494566462163</v>
          </cell>
          <cell r="S61">
            <v>1581530.07</v>
          </cell>
          <cell r="T61">
            <v>30620.18</v>
          </cell>
          <cell r="U61">
            <v>30945.919999999998</v>
          </cell>
          <cell r="V61">
            <v>11.507713783775795</v>
          </cell>
          <cell r="W61">
            <v>30945.919999999998</v>
          </cell>
          <cell r="X61">
            <v>470.23969560139619</v>
          </cell>
          <cell r="Y61">
            <v>13759252.531975638</v>
          </cell>
          <cell r="Z61">
            <v>0</v>
          </cell>
          <cell r="AA61">
            <v>1615546.21</v>
          </cell>
          <cell r="AB61">
            <v>505.92769856511813</v>
          </cell>
          <cell r="AC61">
            <v>262194.80374507833</v>
          </cell>
          <cell r="AD61">
            <v>431298.83</v>
          </cell>
          <cell r="AE61">
            <v>356116.79013562307</v>
          </cell>
          <cell r="AF61">
            <v>0</v>
          </cell>
          <cell r="AG61">
            <v>159575.47220503111</v>
          </cell>
          <cell r="AH61">
            <v>535780.29659578309</v>
          </cell>
          <cell r="AI61">
            <v>44284.581330175009</v>
          </cell>
          <cell r="AJ61">
            <v>44284.581330175009</v>
          </cell>
          <cell r="AK61">
            <v>514.49050922609661</v>
          </cell>
        </row>
        <row r="62">
          <cell r="A62" t="str">
            <v>BM</v>
          </cell>
          <cell r="B62">
            <v>29180.12</v>
          </cell>
          <cell r="C62">
            <v>13987648.310738707</v>
          </cell>
          <cell r="D62">
            <v>538393.66985342768</v>
          </cell>
          <cell r="E62">
            <v>50087.996666924031</v>
          </cell>
          <cell r="F62">
            <v>588481.66652035166</v>
          </cell>
          <cell r="G62">
            <v>0</v>
          </cell>
          <cell r="H62">
            <v>190570.76346547005</v>
          </cell>
          <cell r="I62">
            <v>17729.234758406888</v>
          </cell>
          <cell r="J62">
            <v>11167790.310738707</v>
          </cell>
          <cell r="K62">
            <v>488.43007782625301</v>
          </cell>
          <cell r="L62">
            <v>83</v>
          </cell>
          <cell r="M62">
            <v>15747393.311773574</v>
          </cell>
          <cell r="N62">
            <v>192819.89312776504</v>
          </cell>
          <cell r="O62">
            <v>0</v>
          </cell>
          <cell r="P62">
            <v>0</v>
          </cell>
          <cell r="Q62">
            <v>29585.35</v>
          </cell>
          <cell r="R62">
            <v>1218596.3021902773</v>
          </cell>
          <cell r="S62">
            <v>1581530.07</v>
          </cell>
          <cell r="T62">
            <v>29585.35</v>
          </cell>
          <cell r="U62">
            <v>29975.52</v>
          </cell>
          <cell r="V62">
            <v>12.55231438858992</v>
          </cell>
          <cell r="W62">
            <v>29975.52</v>
          </cell>
          <cell r="X62">
            <v>472.78968512249162</v>
          </cell>
          <cell r="Y62">
            <v>14265384.25371212</v>
          </cell>
          <cell r="Z62">
            <v>0</v>
          </cell>
          <cell r="AA62">
            <v>1615546.21</v>
          </cell>
          <cell r="AB62">
            <v>505.92769856511813</v>
          </cell>
          <cell r="AC62">
            <v>253333.75038877802</v>
          </cell>
          <cell r="AD62">
            <v>278528.77</v>
          </cell>
          <cell r="AE62">
            <v>376262.15100146492</v>
          </cell>
          <cell r="AF62">
            <v>0</v>
          </cell>
          <cell r="AG62">
            <v>208299.99822387693</v>
          </cell>
          <cell r="AH62">
            <v>517673.23372658325</v>
          </cell>
          <cell r="AI62">
            <v>1266756.6292099333</v>
          </cell>
          <cell r="AJ62">
            <v>1266756.6292099333</v>
          </cell>
          <cell r="AK62">
            <v>514.49050922609661</v>
          </cell>
        </row>
        <row r="63">
          <cell r="A63" t="str">
            <v>BN</v>
          </cell>
          <cell r="B63">
            <v>54766.94</v>
          </cell>
          <cell r="C63">
            <v>26797511.433859691</v>
          </cell>
          <cell r="D63">
            <v>1037063.6924903697</v>
          </cell>
          <cell r="E63">
            <v>0</v>
          </cell>
          <cell r="F63">
            <v>1037063.6924903697</v>
          </cell>
          <cell r="G63">
            <v>0</v>
          </cell>
          <cell r="H63">
            <v>794231.26525249355</v>
          </cell>
          <cell r="I63">
            <v>0</v>
          </cell>
          <cell r="J63">
            <v>21579365.433859691</v>
          </cell>
          <cell r="K63">
            <v>488.43007782625301</v>
          </cell>
          <cell r="L63">
            <v>274</v>
          </cell>
          <cell r="M63">
            <v>26628094.06560136</v>
          </cell>
          <cell r="N63">
            <v>735206.86025220016</v>
          </cell>
          <cell r="O63">
            <v>0</v>
          </cell>
          <cell r="P63">
            <v>0</v>
          </cell>
          <cell r="Q63">
            <v>56987.839999999997</v>
          </cell>
          <cell r="R63">
            <v>0</v>
          </cell>
          <cell r="S63">
            <v>1581530.07</v>
          </cell>
          <cell r="T63">
            <v>56987.839999999997</v>
          </cell>
          <cell r="U63">
            <v>58613.93</v>
          </cell>
          <cell r="V63">
            <v>11.652025720157903</v>
          </cell>
          <cell r="W63">
            <v>58613.93</v>
          </cell>
          <cell r="X63">
            <v>470.23209572181878</v>
          </cell>
          <cell r="Y63">
            <v>25684459.591547523</v>
          </cell>
          <cell r="Z63">
            <v>0</v>
          </cell>
          <cell r="AA63">
            <v>1615546.21</v>
          </cell>
          <cell r="AB63">
            <v>505.92769856511813</v>
          </cell>
          <cell r="AC63">
            <v>487976.08389813267</v>
          </cell>
          <cell r="AD63">
            <v>847695.91</v>
          </cell>
          <cell r="AE63">
            <v>682971.01991953491</v>
          </cell>
          <cell r="AF63">
            <v>0</v>
          </cell>
          <cell r="AG63">
            <v>794231.26525249355</v>
          </cell>
          <cell r="AH63">
            <v>997151.6110471274</v>
          </cell>
          <cell r="AI63">
            <v>0</v>
          </cell>
          <cell r="AJ63">
            <v>0</v>
          </cell>
          <cell r="AK63">
            <v>514.49050922609661</v>
          </cell>
        </row>
        <row r="64">
          <cell r="A64" t="str">
            <v>YY</v>
          </cell>
          <cell r="B64">
            <v>15528.44</v>
          </cell>
          <cell r="C64">
            <v>7643406.4091941305</v>
          </cell>
          <cell r="D64">
            <v>295799.82803581282</v>
          </cell>
          <cell r="E64">
            <v>0</v>
          </cell>
          <cell r="F64">
            <v>295799.82803581282</v>
          </cell>
          <cell r="G64">
            <v>0</v>
          </cell>
          <cell r="H64">
            <v>496547.78571972484</v>
          </cell>
          <cell r="I64">
            <v>0</v>
          </cell>
          <cell r="J64">
            <v>6303684.4091941305</v>
          </cell>
          <cell r="K64">
            <v>488.43007782625301</v>
          </cell>
          <cell r="L64">
            <v>44</v>
          </cell>
          <cell r="M64">
            <v>8642066.4746256396</v>
          </cell>
          <cell r="N64">
            <v>459646.14398316777</v>
          </cell>
          <cell r="O64">
            <v>0</v>
          </cell>
          <cell r="P64">
            <v>0</v>
          </cell>
          <cell r="Q64">
            <v>16254.54</v>
          </cell>
          <cell r="R64">
            <v>0</v>
          </cell>
          <cell r="S64">
            <v>1581530.07</v>
          </cell>
          <cell r="T64">
            <v>16254.54</v>
          </cell>
          <cell r="U64">
            <v>17271.16</v>
          </cell>
          <cell r="V64">
            <v>9.957987983978505</v>
          </cell>
          <cell r="W64">
            <v>17271.16</v>
          </cell>
          <cell r="X64">
            <v>470.23209572181867</v>
          </cell>
          <cell r="Y64">
            <v>7746519.3658191236</v>
          </cell>
          <cell r="Z64">
            <v>0</v>
          </cell>
          <cell r="AA64">
            <v>1615546.21</v>
          </cell>
          <cell r="AB64">
            <v>505.92769856511813</v>
          </cell>
          <cell r="AC64">
            <v>139184.54840130024</v>
          </cell>
          <cell r="AD64">
            <v>263788.65999999997</v>
          </cell>
          <cell r="AE64">
            <v>171986.0037493702</v>
          </cell>
          <cell r="AF64">
            <v>0</v>
          </cell>
          <cell r="AG64">
            <v>496547.78571972484</v>
          </cell>
          <cell r="AH64">
            <v>284415.77620471269</v>
          </cell>
          <cell r="AI64">
            <v>0</v>
          </cell>
          <cell r="AJ64">
            <v>0</v>
          </cell>
          <cell r="AK64">
            <v>514.49050922609661</v>
          </cell>
        </row>
        <row r="65">
          <cell r="A65" t="str">
            <v>BK</v>
          </cell>
          <cell r="B65">
            <v>45212.87</v>
          </cell>
          <cell r="C65">
            <v>23744840.326197222</v>
          </cell>
          <cell r="D65">
            <v>824145.11811063497</v>
          </cell>
          <cell r="E65">
            <v>129248.40693354806</v>
          </cell>
          <cell r="F65">
            <v>953393.52504418301</v>
          </cell>
          <cell r="G65">
            <v>0</v>
          </cell>
          <cell r="H65">
            <v>283699.72640460264</v>
          </cell>
          <cell r="I65">
            <v>44491.846010493471</v>
          </cell>
          <cell r="J65">
            <v>19739749.326197222</v>
          </cell>
          <cell r="K65">
            <v>488.43007782625301</v>
          </cell>
          <cell r="L65">
            <v>224</v>
          </cell>
          <cell r="M65">
            <v>24044617.770280346</v>
          </cell>
          <cell r="N65">
            <v>303801.55764810828</v>
          </cell>
          <cell r="O65">
            <v>0</v>
          </cell>
          <cell r="P65">
            <v>0</v>
          </cell>
          <cell r="Q65">
            <v>45287.72</v>
          </cell>
          <cell r="R65">
            <v>890651.27701163886</v>
          </cell>
          <cell r="S65">
            <v>1581530.07</v>
          </cell>
          <cell r="T65">
            <v>45287.72</v>
          </cell>
          <cell r="U65">
            <v>45868.56</v>
          </cell>
          <cell r="V65">
            <v>12.431712853193773</v>
          </cell>
          <cell r="W65">
            <v>45868.56</v>
          </cell>
          <cell r="X65">
            <v>524.31079167149994</v>
          </cell>
          <cell r="Y65">
            <v>23192087.402808573</v>
          </cell>
          <cell r="Z65">
            <v>0</v>
          </cell>
          <cell r="AA65">
            <v>1615546.21</v>
          </cell>
          <cell r="AB65">
            <v>505.92769856511813</v>
          </cell>
          <cell r="AC65">
            <v>387790.17162740586</v>
          </cell>
          <cell r="AD65">
            <v>0</v>
          </cell>
          <cell r="AE65">
            <v>570224.76690948976</v>
          </cell>
          <cell r="AF65">
            <v>0</v>
          </cell>
          <cell r="AG65">
            <v>328191.5724150961</v>
          </cell>
          <cell r="AH65">
            <v>792427.34868791688</v>
          </cell>
          <cell r="AI65">
            <v>1014925.4736037352</v>
          </cell>
          <cell r="AJ65">
            <v>1014925.4736037352</v>
          </cell>
          <cell r="AK65">
            <v>514.49050922609661</v>
          </cell>
        </row>
        <row r="66">
          <cell r="A66" t="str">
            <v>BG</v>
          </cell>
          <cell r="B66">
            <v>64152.04</v>
          </cell>
          <cell r="C66">
            <v>30949938.276019815</v>
          </cell>
          <cell r="D66">
            <v>1197762.6112819668</v>
          </cell>
          <cell r="E66">
            <v>0</v>
          </cell>
          <cell r="F66">
            <v>1197762.6112819668</v>
          </cell>
          <cell r="G66">
            <v>0</v>
          </cell>
          <cell r="H66">
            <v>1485120.4946385007</v>
          </cell>
          <cell r="I66">
            <v>0</v>
          </cell>
          <cell r="J66">
            <v>19683859.276019815</v>
          </cell>
          <cell r="K66">
            <v>488.43007782625301</v>
          </cell>
          <cell r="L66">
            <v>285</v>
          </cell>
          <cell r="M66">
            <v>27432444.481499013</v>
          </cell>
          <cell r="N66">
            <v>1374751.692269695</v>
          </cell>
          <cell r="O66">
            <v>0</v>
          </cell>
          <cell r="P66">
            <v>0</v>
          </cell>
          <cell r="Q66">
            <v>65818.429999999993</v>
          </cell>
          <cell r="R66">
            <v>0</v>
          </cell>
          <cell r="S66">
            <v>1581530.07</v>
          </cell>
          <cell r="T66">
            <v>65818.429999999993</v>
          </cell>
          <cell r="U66">
            <v>68859.03</v>
          </cell>
          <cell r="V66">
            <v>12.425860469984368</v>
          </cell>
          <cell r="W66">
            <v>68859.03</v>
          </cell>
          <cell r="X66">
            <v>470.23209572181861</v>
          </cell>
          <cell r="Y66">
            <v>24996950.269431882</v>
          </cell>
          <cell r="Z66">
            <v>0</v>
          </cell>
          <cell r="AA66">
            <v>1615546.21</v>
          </cell>
          <cell r="AB66">
            <v>505.92769856511813</v>
          </cell>
          <cell r="AC66">
            <v>563590.75409286213</v>
          </cell>
          <cell r="AD66">
            <v>1025320.01</v>
          </cell>
          <cell r="AE66">
            <v>855632.69887846755</v>
          </cell>
          <cell r="AF66">
            <v>0</v>
          </cell>
          <cell r="AG66">
            <v>1485120.4946385007</v>
          </cell>
          <cell r="AH66">
            <v>1151665.9257675423</v>
          </cell>
          <cell r="AI66">
            <v>0</v>
          </cell>
          <cell r="AJ66">
            <v>0</v>
          </cell>
          <cell r="AK66">
            <v>514.49050922609661</v>
          </cell>
        </row>
        <row r="67">
          <cell r="A67" t="str">
            <v>AA</v>
          </cell>
          <cell r="B67">
            <v>3246.81</v>
          </cell>
          <cell r="C67">
            <v>1535465.8218391668</v>
          </cell>
          <cell r="D67">
            <v>58203.516063717703</v>
          </cell>
          <cell r="E67">
            <v>0</v>
          </cell>
          <cell r="F67">
            <v>58203.516063717703</v>
          </cell>
          <cell r="G67">
            <v>-22211.139045746895</v>
          </cell>
          <cell r="H67">
            <v>0</v>
          </cell>
          <cell r="I67">
            <v>0</v>
          </cell>
          <cell r="J67">
            <v>1222042.8218391668</v>
          </cell>
          <cell r="K67">
            <v>488.43007782625301</v>
          </cell>
          <cell r="L67">
            <v>24</v>
          </cell>
          <cell r="M67">
            <v>1697157.6369120735</v>
          </cell>
          <cell r="N67">
            <v>-22211.139045746895</v>
          </cell>
          <cell r="O67">
            <v>0</v>
          </cell>
          <cell r="P67">
            <v>0</v>
          </cell>
          <cell r="Q67">
            <v>3198.35</v>
          </cell>
          <cell r="R67">
            <v>0</v>
          </cell>
          <cell r="S67">
            <v>1581530.07</v>
          </cell>
          <cell r="T67">
            <v>3246.81</v>
          </cell>
          <cell r="U67">
            <v>3198.35</v>
          </cell>
          <cell r="V67">
            <v>12.898193874303489</v>
          </cell>
          <cell r="W67">
            <v>3154.57</v>
          </cell>
          <cell r="X67">
            <v>472.91520656865254</v>
          </cell>
          <cell r="Y67">
            <v>1376041.0781304636</v>
          </cell>
          <cell r="Z67">
            <v>0</v>
          </cell>
          <cell r="AA67">
            <v>1615546.21</v>
          </cell>
          <cell r="AB67">
            <v>505.92769856511813</v>
          </cell>
          <cell r="AC67">
            <v>27801.81928217136</v>
          </cell>
          <cell r="AD67">
            <v>33392.61</v>
          </cell>
          <cell r="AE67">
            <v>40688.255450061559</v>
          </cell>
          <cell r="AF67">
            <v>152784.65266449077</v>
          </cell>
          <cell r="AG67">
            <v>0</v>
          </cell>
          <cell r="AH67">
            <v>56811.449991154666</v>
          </cell>
          <cell r="AI67">
            <v>0</v>
          </cell>
          <cell r="AJ67">
            <v>0</v>
          </cell>
          <cell r="AK67">
            <v>514.49050922609661</v>
          </cell>
        </row>
        <row r="68">
          <cell r="A68" t="str">
            <v>AN</v>
          </cell>
          <cell r="B68">
            <v>189736.39</v>
          </cell>
          <cell r="C68">
            <v>93218114.712391675</v>
          </cell>
          <cell r="D68">
            <v>3607541.0393695571</v>
          </cell>
          <cell r="E68">
            <v>0</v>
          </cell>
          <cell r="F68">
            <v>3607541.0393695571</v>
          </cell>
          <cell r="G68">
            <v>0</v>
          </cell>
          <cell r="H68">
            <v>4731402.6266997959</v>
          </cell>
          <cell r="I68">
            <v>0</v>
          </cell>
          <cell r="J68">
            <v>63266684.712391675</v>
          </cell>
          <cell r="K68">
            <v>488.43007782625301</v>
          </cell>
          <cell r="L68">
            <v>897</v>
          </cell>
          <cell r="M68">
            <v>87908204.763986811</v>
          </cell>
          <cell r="N68">
            <v>4379781.8367917091</v>
          </cell>
          <cell r="O68">
            <v>0</v>
          </cell>
          <cell r="P68">
            <v>0</v>
          </cell>
          <cell r="Q68">
            <v>198238.52</v>
          </cell>
          <cell r="R68">
            <v>0</v>
          </cell>
          <cell r="S68">
            <v>1581530.07</v>
          </cell>
          <cell r="T68">
            <v>198238.52</v>
          </cell>
          <cell r="U68">
            <v>207925.48</v>
          </cell>
          <cell r="V68">
            <v>12.739954374267697</v>
          </cell>
          <cell r="W68">
            <v>207925.48</v>
          </cell>
          <cell r="X68">
            <v>470.23209572181872</v>
          </cell>
          <cell r="Y68">
            <v>79529403.339819461</v>
          </cell>
          <cell r="Z68">
            <v>0</v>
          </cell>
          <cell r="AA68">
            <v>1615546.21</v>
          </cell>
          <cell r="AB68">
            <v>505.92769856511813</v>
          </cell>
          <cell r="AC68">
            <v>1697478.9124725845</v>
          </cell>
          <cell r="AD68">
            <v>3109214.4</v>
          </cell>
          <cell r="AE68">
            <v>2648961.1284477101</v>
          </cell>
          <cell r="AF68">
            <v>0</v>
          </cell>
          <cell r="AG68">
            <v>4731402.6266997959</v>
          </cell>
          <cell r="AH68">
            <v>3468702.4387939284</v>
          </cell>
          <cell r="AI68">
            <v>0</v>
          </cell>
          <cell r="AJ68">
            <v>0</v>
          </cell>
          <cell r="AK68">
            <v>514.49050922609661</v>
          </cell>
        </row>
        <row r="69">
          <cell r="A69" t="str">
            <v>EN</v>
          </cell>
          <cell r="B69">
            <v>33180.5</v>
          </cell>
          <cell r="C69">
            <v>16502569.687951278</v>
          </cell>
          <cell r="D69">
            <v>638649.44692371436</v>
          </cell>
          <cell r="E69">
            <v>0</v>
          </cell>
          <cell r="F69">
            <v>638649.44692371436</v>
          </cell>
          <cell r="G69">
            <v>0</v>
          </cell>
          <cell r="H69">
            <v>1196365.5169284041</v>
          </cell>
          <cell r="I69">
            <v>0</v>
          </cell>
          <cell r="J69">
            <v>13283619.687951278</v>
          </cell>
          <cell r="K69">
            <v>488.43007782625301</v>
          </cell>
          <cell r="L69">
            <v>192</v>
          </cell>
          <cell r="M69">
            <v>18213935.806024712</v>
          </cell>
          <cell r="N69">
            <v>1107455.9437487102</v>
          </cell>
          <cell r="O69">
            <v>0</v>
          </cell>
          <cell r="P69">
            <v>0</v>
          </cell>
          <cell r="Q69">
            <v>35094.519999999997</v>
          </cell>
          <cell r="R69">
            <v>0</v>
          </cell>
          <cell r="S69">
            <v>1581530.07</v>
          </cell>
          <cell r="T69">
            <v>35094.519999999997</v>
          </cell>
          <cell r="U69">
            <v>37543.93</v>
          </cell>
          <cell r="V69">
            <v>12.58509986519921</v>
          </cell>
          <cell r="W69">
            <v>37543.93</v>
          </cell>
          <cell r="X69">
            <v>470.23209572181867</v>
          </cell>
          <cell r="Y69">
            <v>16523966.569594139</v>
          </cell>
          <cell r="Z69">
            <v>0</v>
          </cell>
          <cell r="AA69">
            <v>1615546.21</v>
          </cell>
          <cell r="AB69">
            <v>505.92769856511813</v>
          </cell>
          <cell r="AC69">
            <v>300507.72999792051</v>
          </cell>
          <cell r="AD69">
            <v>579663.16</v>
          </cell>
          <cell r="AE69">
            <v>472494.10838204855</v>
          </cell>
          <cell r="AF69">
            <v>0</v>
          </cell>
          <cell r="AG69">
            <v>1196365.5169284041</v>
          </cell>
          <cell r="AH69">
            <v>614070.60097251681</v>
          </cell>
          <cell r="AI69">
            <v>0</v>
          </cell>
          <cell r="AJ69">
            <v>0</v>
          </cell>
          <cell r="AK69">
            <v>514.49050922609661</v>
          </cell>
        </row>
        <row r="70">
          <cell r="A70" t="str">
            <v>CH</v>
          </cell>
          <cell r="B70">
            <v>35144.46</v>
          </cell>
          <cell r="C70">
            <v>16900554.38816664</v>
          </cell>
          <cell r="D70">
            <v>653157.97013629577</v>
          </cell>
          <cell r="E70">
            <v>42911.678764681768</v>
          </cell>
          <cell r="F70">
            <v>696069.64890097757</v>
          </cell>
          <cell r="G70">
            <v>0</v>
          </cell>
          <cell r="H70">
            <v>801811.70006035548</v>
          </cell>
          <cell r="I70">
            <v>52678.046775688206</v>
          </cell>
          <cell r="J70">
            <v>13423222.38816664</v>
          </cell>
          <cell r="K70">
            <v>488.43007782625301</v>
          </cell>
          <cell r="L70">
            <v>179</v>
          </cell>
          <cell r="M70">
            <v>19727831.930778343</v>
          </cell>
          <cell r="N70">
            <v>790987.14867300761</v>
          </cell>
          <cell r="O70">
            <v>0</v>
          </cell>
          <cell r="P70">
            <v>0</v>
          </cell>
          <cell r="Q70">
            <v>35891.78</v>
          </cell>
          <cell r="R70">
            <v>1085741.4490679218</v>
          </cell>
          <cell r="S70">
            <v>1581530.07</v>
          </cell>
          <cell r="T70">
            <v>35891.78</v>
          </cell>
          <cell r="U70">
            <v>37533.39</v>
          </cell>
          <cell r="V70">
            <v>12.590035017038753</v>
          </cell>
          <cell r="W70">
            <v>37533.39</v>
          </cell>
          <cell r="X70">
            <v>470.87534773050101</v>
          </cell>
          <cell r="Y70">
            <v>17412425.639770437</v>
          </cell>
          <cell r="Z70">
            <v>0</v>
          </cell>
          <cell r="AA70">
            <v>1615546.21</v>
          </cell>
          <cell r="AB70">
            <v>505.92769856511813</v>
          </cell>
          <cell r="AC70">
            <v>307334.51642549218</v>
          </cell>
          <cell r="AD70">
            <v>439789.54</v>
          </cell>
          <cell r="AE70">
            <v>472546.69440817216</v>
          </cell>
          <cell r="AF70">
            <v>0</v>
          </cell>
          <cell r="AG70">
            <v>854489.74683604366</v>
          </cell>
          <cell r="AH70">
            <v>628020.75408278441</v>
          </cell>
          <cell r="AI70">
            <v>1127001.6435215366</v>
          </cell>
          <cell r="AJ70">
            <v>1127001.6435215366</v>
          </cell>
          <cell r="AK70">
            <v>514.49050922609661</v>
          </cell>
        </row>
        <row r="71">
          <cell r="A71" t="str">
            <v>MV</v>
          </cell>
          <cell r="B71">
            <v>30024.31</v>
          </cell>
          <cell r="C71">
            <v>15115598.941750042</v>
          </cell>
          <cell r="D71">
            <v>555684.84650959808</v>
          </cell>
          <cell r="E71">
            <v>16500.405348189182</v>
          </cell>
          <cell r="F71">
            <v>572185.25185778725</v>
          </cell>
          <cell r="G71">
            <v>0</v>
          </cell>
          <cell r="H71">
            <v>233992.19738422288</v>
          </cell>
          <cell r="I71">
            <v>6948.1219964965903</v>
          </cell>
          <cell r="J71">
            <v>12137071.941750042</v>
          </cell>
          <cell r="K71">
            <v>488.43007782625301</v>
          </cell>
          <cell r="L71">
            <v>125</v>
          </cell>
          <cell r="M71">
            <v>14811484.597670779</v>
          </cell>
          <cell r="N71">
            <v>223034.50326114564</v>
          </cell>
          <cell r="O71">
            <v>0</v>
          </cell>
          <cell r="P71">
            <v>0</v>
          </cell>
          <cell r="Q71">
            <v>30535.52</v>
          </cell>
          <cell r="R71">
            <v>0</v>
          </cell>
          <cell r="S71">
            <v>1581530.07</v>
          </cell>
          <cell r="T71">
            <v>30535.52</v>
          </cell>
          <cell r="U71">
            <v>31014.59</v>
          </cell>
          <cell r="V71">
            <v>12.807731424915328</v>
          </cell>
          <cell r="W71">
            <v>31014.59</v>
          </cell>
          <cell r="X71">
            <v>495.01691609476575</v>
          </cell>
          <cell r="Y71">
            <v>13728060.521087525</v>
          </cell>
          <cell r="Z71">
            <v>0</v>
          </cell>
          <cell r="AA71">
            <v>1615546.21</v>
          </cell>
          <cell r="AB71">
            <v>505.92769856511813</v>
          </cell>
          <cell r="AC71">
            <v>261469.87619451992</v>
          </cell>
          <cell r="AD71">
            <v>0</v>
          </cell>
          <cell r="AE71">
            <v>397226.53897386469</v>
          </cell>
          <cell r="AF71">
            <v>0</v>
          </cell>
          <cell r="AG71">
            <v>240940.31938071948</v>
          </cell>
          <cell r="AH71">
            <v>534298.94802403077</v>
          </cell>
          <cell r="AI71">
            <v>0</v>
          </cell>
          <cell r="AJ71">
            <v>0</v>
          </cell>
          <cell r="AK71">
            <v>514.49050922609661</v>
          </cell>
        </row>
        <row r="72">
          <cell r="A72" t="str">
            <v>BJ</v>
          </cell>
          <cell r="B72">
            <v>64986.11</v>
          </cell>
          <cell r="C72">
            <v>31429524.077785991</v>
          </cell>
          <cell r="D72">
            <v>1210047.3410813867</v>
          </cell>
          <cell r="E72">
            <v>0</v>
          </cell>
          <cell r="F72">
            <v>1210047.3410813867</v>
          </cell>
          <cell r="G72">
            <v>0</v>
          </cell>
          <cell r="H72">
            <v>1221324.2939053213</v>
          </cell>
          <cell r="I72">
            <v>0</v>
          </cell>
          <cell r="J72">
            <v>13812105.077785991</v>
          </cell>
          <cell r="K72">
            <v>488.43007782625301</v>
          </cell>
          <cell r="L72">
            <v>472</v>
          </cell>
          <cell r="M72">
            <v>20604758.146680735</v>
          </cell>
          <cell r="N72">
            <v>1130559.8743791678</v>
          </cell>
          <cell r="O72">
            <v>0</v>
          </cell>
          <cell r="P72">
            <v>0</v>
          </cell>
          <cell r="Q72">
            <v>66493.490000000005</v>
          </cell>
          <cell r="R72">
            <v>0</v>
          </cell>
          <cell r="S72">
            <v>1581530.07</v>
          </cell>
          <cell r="T72">
            <v>66493.490000000005</v>
          </cell>
          <cell r="U72">
            <v>68994</v>
          </cell>
          <cell r="V72">
            <v>12.695824786265604</v>
          </cell>
          <cell r="W72">
            <v>68994</v>
          </cell>
          <cell r="X72">
            <v>472.67069419556697</v>
          </cell>
          <cell r="Y72">
            <v>18736509.837927733</v>
          </cell>
          <cell r="Z72">
            <v>0</v>
          </cell>
          <cell r="AA72">
            <v>1615546.21</v>
          </cell>
          <cell r="AB72">
            <v>505.92769856511813</v>
          </cell>
          <cell r="AC72">
            <v>569371.16505766229</v>
          </cell>
          <cell r="AD72">
            <v>850948.51</v>
          </cell>
          <cell r="AE72">
            <v>875935.73530360905</v>
          </cell>
          <cell r="AF72">
            <v>0</v>
          </cell>
          <cell r="AG72">
            <v>1221324.2939053213</v>
          </cell>
          <cell r="AH72">
            <v>1163477.8696235209</v>
          </cell>
          <cell r="AI72">
            <v>0</v>
          </cell>
          <cell r="AJ72">
            <v>0</v>
          </cell>
          <cell r="AK72">
            <v>514.49050922609661</v>
          </cell>
        </row>
        <row r="73">
          <cell r="A73" t="str">
            <v>EG</v>
          </cell>
          <cell r="B73">
            <v>43028.86</v>
          </cell>
          <cell r="C73">
            <v>23088082.497191455</v>
          </cell>
          <cell r="D73">
            <v>825580.02899956959</v>
          </cell>
          <cell r="E73">
            <v>0</v>
          </cell>
          <cell r="F73">
            <v>825580.02899956959</v>
          </cell>
          <cell r="G73">
            <v>0</v>
          </cell>
          <cell r="H73">
            <v>981676.07621987315</v>
          </cell>
          <cell r="I73">
            <v>0</v>
          </cell>
          <cell r="J73">
            <v>19313302.497191455</v>
          </cell>
          <cell r="K73">
            <v>488.43007782625301</v>
          </cell>
          <cell r="L73">
            <v>104</v>
          </cell>
          <cell r="M73">
            <v>25181225.851484649</v>
          </cell>
          <cell r="N73">
            <v>908721.4484723995</v>
          </cell>
          <cell r="O73">
            <v>0</v>
          </cell>
          <cell r="P73">
            <v>0</v>
          </cell>
          <cell r="Q73">
            <v>45366.57</v>
          </cell>
          <cell r="R73">
            <v>0</v>
          </cell>
          <cell r="S73">
            <v>1581530.07</v>
          </cell>
          <cell r="T73">
            <v>45366.57</v>
          </cell>
          <cell r="U73">
            <v>47376.43</v>
          </cell>
          <cell r="V73">
            <v>11.836811481374735</v>
          </cell>
          <cell r="W73">
            <v>47376.43</v>
          </cell>
          <cell r="X73">
            <v>508.92281468913023</v>
          </cell>
          <cell r="Y73">
            <v>22229876.359994628</v>
          </cell>
          <cell r="Z73">
            <v>0</v>
          </cell>
          <cell r="AA73">
            <v>1615546.21</v>
          </cell>
          <cell r="AB73">
            <v>505.92769856511813</v>
          </cell>
          <cell r="AC73">
            <v>388465.34924802399</v>
          </cell>
          <cell r="AD73">
            <v>0</v>
          </cell>
          <cell r="AE73">
            <v>560785.87057054648</v>
          </cell>
          <cell r="AF73">
            <v>0</v>
          </cell>
          <cell r="AG73">
            <v>981676.07621987315</v>
          </cell>
          <cell r="AH73">
            <v>793807.03608317638</v>
          </cell>
          <cell r="AI73">
            <v>0</v>
          </cell>
          <cell r="AJ73">
            <v>0</v>
          </cell>
          <cell r="AK73">
            <v>514.49050922609661</v>
          </cell>
        </row>
        <row r="74">
          <cell r="A74" t="str">
            <v>BS</v>
          </cell>
          <cell r="B74">
            <v>49164.81</v>
          </cell>
          <cell r="C74">
            <v>24047772.819941536</v>
          </cell>
          <cell r="D74">
            <v>907754.47303071152</v>
          </cell>
          <cell r="E74">
            <v>48212.207362564681</v>
          </cell>
          <cell r="F74">
            <v>955966.68039327615</v>
          </cell>
          <cell r="G74">
            <v>0</v>
          </cell>
          <cell r="H74">
            <v>200896.17531071499</v>
          </cell>
          <cell r="I74">
            <v>10669.898469449516</v>
          </cell>
          <cell r="J74">
            <v>18962071.819941536</v>
          </cell>
          <cell r="K74">
            <v>488.43007782625301</v>
          </cell>
          <cell r="L74">
            <v>230</v>
          </cell>
          <cell r="M74">
            <v>23717080.301301558</v>
          </cell>
          <cell r="N74">
            <v>195843.24572056593</v>
          </cell>
          <cell r="O74">
            <v>0</v>
          </cell>
          <cell r="P74">
            <v>0</v>
          </cell>
          <cell r="Q74">
            <v>49882.15</v>
          </cell>
          <cell r="R74">
            <v>654208.58556947811</v>
          </cell>
          <cell r="S74">
            <v>1581530.07</v>
          </cell>
          <cell r="T74">
            <v>49882.15</v>
          </cell>
          <cell r="U74">
            <v>50293.46</v>
          </cell>
          <cell r="V74">
            <v>12.622113417710628</v>
          </cell>
          <cell r="W74">
            <v>50293.46</v>
          </cell>
          <cell r="X74">
            <v>482.09174664567456</v>
          </cell>
          <cell r="Y74">
            <v>22165650.498482656</v>
          </cell>
          <cell r="Z74">
            <v>0</v>
          </cell>
          <cell r="AA74">
            <v>1615546.21</v>
          </cell>
          <cell r="AB74">
            <v>505.92769856511813</v>
          </cell>
          <cell r="AC74">
            <v>427131.40581252496</v>
          </cell>
          <cell r="AD74">
            <v>51253.09</v>
          </cell>
          <cell r="AE74">
            <v>634809.75628909271</v>
          </cell>
          <cell r="AF74">
            <v>0</v>
          </cell>
          <cell r="AG74">
            <v>211566.0737801645</v>
          </cell>
          <cell r="AH74">
            <v>872818.94233918097</v>
          </cell>
          <cell r="AI74">
            <v>700565.31427557452</v>
          </cell>
          <cell r="AJ74">
            <v>700565.31427557452</v>
          </cell>
          <cell r="AK74">
            <v>514.49050922609661</v>
          </cell>
        </row>
        <row r="75">
          <cell r="A75" t="str">
            <v>CN</v>
          </cell>
          <cell r="B75">
            <v>46332.94</v>
          </cell>
          <cell r="C75">
            <v>23603179.174161546</v>
          </cell>
          <cell r="D75">
            <v>879554.33402221673</v>
          </cell>
          <cell r="E75">
            <v>0</v>
          </cell>
          <cell r="F75">
            <v>879554.33402221673</v>
          </cell>
          <cell r="G75">
            <v>0</v>
          </cell>
          <cell r="H75">
            <v>891013.68517376285</v>
          </cell>
          <cell r="I75">
            <v>0</v>
          </cell>
          <cell r="J75">
            <v>19249741.174161546</v>
          </cell>
          <cell r="K75">
            <v>488.43007782625301</v>
          </cell>
          <cell r="L75">
            <v>320</v>
          </cell>
          <cell r="M75">
            <v>29198148.359298613</v>
          </cell>
          <cell r="N75">
            <v>824796.7595560326</v>
          </cell>
          <cell r="O75">
            <v>0</v>
          </cell>
          <cell r="P75">
            <v>0</v>
          </cell>
          <cell r="Q75">
            <v>48332.52</v>
          </cell>
          <cell r="R75">
            <v>0</v>
          </cell>
          <cell r="S75">
            <v>1581530.07</v>
          </cell>
          <cell r="T75">
            <v>48332.52</v>
          </cell>
          <cell r="U75">
            <v>50156.76</v>
          </cell>
          <cell r="V75">
            <v>12.502905246323079</v>
          </cell>
          <cell r="W75">
            <v>50156.76</v>
          </cell>
          <cell r="X75">
            <v>488.34985583539918</v>
          </cell>
          <cell r="Y75">
            <v>22213658.589581359</v>
          </cell>
          <cell r="Z75">
            <v>0</v>
          </cell>
          <cell r="AA75">
            <v>1615546.21</v>
          </cell>
          <cell r="AB75">
            <v>505.92769856511813</v>
          </cell>
          <cell r="AC75">
            <v>413862.21752795292</v>
          </cell>
          <cell r="AD75">
            <v>0</v>
          </cell>
          <cell r="AE75">
            <v>627105.21774256753</v>
          </cell>
          <cell r="AF75">
            <v>0</v>
          </cell>
          <cell r="AG75">
            <v>891013.68517376285</v>
          </cell>
          <cell r="AH75">
            <v>845704.10431361326</v>
          </cell>
          <cell r="AI75">
            <v>0</v>
          </cell>
          <cell r="AJ75">
            <v>0</v>
          </cell>
          <cell r="AK75">
            <v>514.49050922609661</v>
          </cell>
        </row>
        <row r="76">
          <cell r="A76" t="str">
            <v>SB</v>
          </cell>
          <cell r="B76">
            <v>10517.61</v>
          </cell>
          <cell r="C76">
            <v>5091889.4392398847</v>
          </cell>
          <cell r="D76">
            <v>197056.12129858349</v>
          </cell>
          <cell r="E76">
            <v>0</v>
          </cell>
          <cell r="F76">
            <v>197056.12129858349</v>
          </cell>
          <cell r="G76">
            <v>0</v>
          </cell>
          <cell r="H76">
            <v>22687.577115028918</v>
          </cell>
          <cell r="I76">
            <v>0</v>
          </cell>
          <cell r="J76">
            <v>3599332.4392398847</v>
          </cell>
          <cell r="K76">
            <v>488.43007782625301</v>
          </cell>
          <cell r="L76">
            <v>30</v>
          </cell>
          <cell r="M76">
            <v>4987390.9171093283</v>
          </cell>
          <cell r="N76">
            <v>21001.518156260612</v>
          </cell>
          <cell r="O76">
            <v>0</v>
          </cell>
          <cell r="P76">
            <v>0</v>
          </cell>
          <cell r="Q76">
            <v>10828.46</v>
          </cell>
          <cell r="R76">
            <v>0</v>
          </cell>
          <cell r="S76">
            <v>1581530.07</v>
          </cell>
          <cell r="T76">
            <v>10828.46</v>
          </cell>
          <cell r="U76">
            <v>10874.91</v>
          </cell>
          <cell r="V76">
            <v>12.683240015331679</v>
          </cell>
          <cell r="W76">
            <v>10874.91</v>
          </cell>
          <cell r="X76">
            <v>470.23209572181872</v>
          </cell>
          <cell r="Y76">
            <v>4250209.4876906788</v>
          </cell>
          <cell r="Z76">
            <v>0</v>
          </cell>
          <cell r="AA76">
            <v>1615546.21</v>
          </cell>
          <cell r="AB76">
            <v>505.92769856511813</v>
          </cell>
          <cell r="AC76">
            <v>92722.05272997843</v>
          </cell>
          <cell r="AD76">
            <v>150625.07</v>
          </cell>
          <cell r="AE76">
            <v>137929.0936751306</v>
          </cell>
          <cell r="AF76">
            <v>52319.506554844578</v>
          </cell>
          <cell r="AG76">
            <v>22687.577115028918</v>
          </cell>
          <cell r="AH76">
            <v>189472.28626597143</v>
          </cell>
          <cell r="AI76">
            <v>0</v>
          </cell>
          <cell r="AJ76">
            <v>0</v>
          </cell>
          <cell r="AK76">
            <v>514.49050922609661</v>
          </cell>
        </row>
        <row r="77">
          <cell r="A77" t="str">
            <v>RR</v>
          </cell>
          <cell r="B77">
            <v>71318.22</v>
          </cell>
          <cell r="C77">
            <v>34205707.748773761</v>
          </cell>
          <cell r="D77">
            <v>1323760.8898775445</v>
          </cell>
          <cell r="E77">
            <v>0</v>
          </cell>
          <cell r="F77">
            <v>1323760.8898775445</v>
          </cell>
          <cell r="G77">
            <v>0</v>
          </cell>
          <cell r="H77">
            <v>2470205.8128016135</v>
          </cell>
          <cell r="I77">
            <v>0</v>
          </cell>
          <cell r="J77">
            <v>24429888.748773761</v>
          </cell>
          <cell r="K77">
            <v>488.43007782625301</v>
          </cell>
          <cell r="L77">
            <v>216</v>
          </cell>
          <cell r="M77">
            <v>34019458.875249028</v>
          </cell>
          <cell r="N77">
            <v>2286629.0201119813</v>
          </cell>
          <cell r="O77">
            <v>0</v>
          </cell>
          <cell r="P77">
            <v>0</v>
          </cell>
          <cell r="Q77">
            <v>72742.179999999993</v>
          </cell>
          <cell r="R77">
            <v>0</v>
          </cell>
          <cell r="S77">
            <v>1581530.07</v>
          </cell>
          <cell r="T77">
            <v>72742.179999999993</v>
          </cell>
          <cell r="U77">
            <v>77799.62</v>
          </cell>
          <cell r="V77">
            <v>13.013732306661879</v>
          </cell>
          <cell r="W77">
            <v>77799.62</v>
          </cell>
          <cell r="X77">
            <v>470.23209572181867</v>
          </cell>
          <cell r="Y77">
            <v>31136689.180528358</v>
          </cell>
          <cell r="Z77">
            <v>0</v>
          </cell>
          <cell r="AA77">
            <v>1615546.21</v>
          </cell>
          <cell r="AB77">
            <v>505.92769856511813</v>
          </cell>
          <cell r="AC77">
            <v>622877.51440681145</v>
          </cell>
          <cell r="AD77">
            <v>1200717.93</v>
          </cell>
          <cell r="AE77">
            <v>1012463.4282400177</v>
          </cell>
          <cell r="AF77">
            <v>0</v>
          </cell>
          <cell r="AG77">
            <v>2470205.8128016135</v>
          </cell>
          <cell r="AH77">
            <v>1272815.0773582596</v>
          </cell>
          <cell r="AI77">
            <v>0</v>
          </cell>
          <cell r="AJ77">
            <v>0</v>
          </cell>
          <cell r="AK77">
            <v>514.49050922609661</v>
          </cell>
        </row>
        <row r="78">
          <cell r="A78" t="str">
            <v>TT</v>
          </cell>
          <cell r="B78">
            <v>78815.63</v>
          </cell>
          <cell r="C78">
            <v>37804291.637789033</v>
          </cell>
          <cell r="D78">
            <v>1461956.1839987983</v>
          </cell>
          <cell r="E78">
            <v>56527.194138475061</v>
          </cell>
          <cell r="F78">
            <v>1518483.3781372732</v>
          </cell>
          <cell r="G78">
            <v>0</v>
          </cell>
          <cell r="H78">
            <v>1285166.9893780011</v>
          </cell>
          <cell r="I78">
            <v>49691.56032448473</v>
          </cell>
          <cell r="J78">
            <v>27508406.637789033</v>
          </cell>
          <cell r="K78">
            <v>488.43007782625301</v>
          </cell>
          <cell r="L78">
            <v>431</v>
          </cell>
          <cell r="M78">
            <v>40194848.904805519</v>
          </cell>
          <cell r="N78">
            <v>1235656.6734949357</v>
          </cell>
          <cell r="O78">
            <v>0</v>
          </cell>
          <cell r="P78">
            <v>0</v>
          </cell>
          <cell r="Q78">
            <v>80336.17</v>
          </cell>
          <cell r="R78">
            <v>1433004.95490536</v>
          </cell>
          <cell r="S78">
            <v>1581530.07</v>
          </cell>
          <cell r="T78">
            <v>80336.17</v>
          </cell>
          <cell r="U78">
            <v>82967.39</v>
          </cell>
          <cell r="V78">
            <v>12.729212001656323</v>
          </cell>
          <cell r="W78">
            <v>82967.39</v>
          </cell>
          <cell r="X78">
            <v>470.57622535140814</v>
          </cell>
          <cell r="Y78">
            <v>34918125.359259598</v>
          </cell>
          <cell r="Z78">
            <v>0</v>
          </cell>
          <cell r="AA78">
            <v>1615546.21</v>
          </cell>
          <cell r="AB78">
            <v>505.92769856511813</v>
          </cell>
          <cell r="AC78">
            <v>687903.41293817502</v>
          </cell>
          <cell r="AD78">
            <v>1074626.76</v>
          </cell>
          <cell r="AE78">
            <v>1056109.496534101</v>
          </cell>
          <cell r="AF78">
            <v>0</v>
          </cell>
          <cell r="AG78">
            <v>1334858.5497024858</v>
          </cell>
          <cell r="AH78">
            <v>1405691.8342729942</v>
          </cell>
          <cell r="AI78">
            <v>1487356.6626271866</v>
          </cell>
          <cell r="AJ78">
            <v>1487356.6626271866</v>
          </cell>
          <cell r="AK78">
            <v>514.49050922609661</v>
          </cell>
        </row>
        <row r="79">
          <cell r="A79" t="str">
            <v>SS</v>
          </cell>
          <cell r="B79">
            <v>110436.15</v>
          </cell>
          <cell r="C79">
            <v>53087501.366806805</v>
          </cell>
          <cell r="D79">
            <v>2054486.3028954237</v>
          </cell>
          <cell r="E79">
            <v>0</v>
          </cell>
          <cell r="F79">
            <v>2054486.3028954237</v>
          </cell>
          <cell r="G79">
            <v>0</v>
          </cell>
          <cell r="H79">
            <v>1994343.0408778207</v>
          </cell>
          <cell r="I79">
            <v>0</v>
          </cell>
          <cell r="J79">
            <v>39422966.366806805</v>
          </cell>
          <cell r="K79">
            <v>488.43007782625301</v>
          </cell>
          <cell r="L79">
            <v>399</v>
          </cell>
          <cell r="M79">
            <v>49751390.562077649</v>
          </cell>
          <cell r="N79">
            <v>1846130.65425405</v>
          </cell>
          <cell r="O79">
            <v>0</v>
          </cell>
          <cell r="P79">
            <v>0</v>
          </cell>
          <cell r="Q79">
            <v>112896.38</v>
          </cell>
          <cell r="R79">
            <v>0</v>
          </cell>
          <cell r="S79">
            <v>1581530.07</v>
          </cell>
          <cell r="T79">
            <v>112896.38</v>
          </cell>
          <cell r="U79">
            <v>116979.55</v>
          </cell>
          <cell r="V79">
            <v>12.576799409606238</v>
          </cell>
          <cell r="W79">
            <v>116979.55</v>
          </cell>
          <cell r="X79">
            <v>470.23209572181855</v>
          </cell>
          <cell r="Y79">
            <v>47979347.830236964</v>
          </cell>
          <cell r="Z79">
            <v>6.417416216208949E-9</v>
          </cell>
          <cell r="AA79">
            <v>1615546.21</v>
          </cell>
          <cell r="AB79">
            <v>505.92769856511813</v>
          </cell>
          <cell r="AC79">
            <v>966710.3262498714</v>
          </cell>
          <cell r="AD79">
            <v>1713636.14</v>
          </cell>
          <cell r="AE79">
            <v>1471228.3353760035</v>
          </cell>
          <cell r="AF79">
            <v>0</v>
          </cell>
          <cell r="AG79">
            <v>1994343.0408778207</v>
          </cell>
          <cell r="AH79">
            <v>1975418.0400307977</v>
          </cell>
          <cell r="AI79">
            <v>6.417416216208949E-9</v>
          </cell>
          <cell r="AJ79">
            <v>6.417416216208949E-9</v>
          </cell>
          <cell r="AK79">
            <v>514.49050922609661</v>
          </cell>
        </row>
        <row r="80">
          <cell r="A80" t="str">
            <v>RA</v>
          </cell>
          <cell r="B80">
            <v>8955.3700000000008</v>
          </cell>
          <cell r="C80">
            <v>4380368.2767369039</v>
          </cell>
          <cell r="D80">
            <v>158335.91081533639</v>
          </cell>
          <cell r="E80">
            <v>27326.00235866756</v>
          </cell>
          <cell r="F80">
            <v>185661.91317400394</v>
          </cell>
          <cell r="G80">
            <v>-119094.4000370596</v>
          </cell>
          <cell r="H80">
            <v>0</v>
          </cell>
          <cell r="I80">
            <v>0</v>
          </cell>
          <cell r="J80">
            <v>3391321.2767369039</v>
          </cell>
          <cell r="K80">
            <v>488.43007782625301</v>
          </cell>
          <cell r="L80">
            <v>57</v>
          </cell>
          <cell r="M80">
            <v>4382851.3346750727</v>
          </cell>
          <cell r="N80">
            <v>-119094.4000370596</v>
          </cell>
          <cell r="O80">
            <v>0</v>
          </cell>
          <cell r="P80">
            <v>0</v>
          </cell>
          <cell r="Q80">
            <v>8700.74</v>
          </cell>
          <cell r="R80">
            <v>537694.65437101515</v>
          </cell>
          <cell r="S80">
            <v>1581530.07</v>
          </cell>
          <cell r="T80">
            <v>8955.3700000000008</v>
          </cell>
          <cell r="U80">
            <v>8703.14</v>
          </cell>
          <cell r="V80">
            <v>12.710607897583349</v>
          </cell>
          <cell r="W80">
            <v>8703.14</v>
          </cell>
          <cell r="X80">
            <v>489.13314321316744</v>
          </cell>
          <cell r="Y80">
            <v>4238516.290190259</v>
          </cell>
          <cell r="Z80">
            <v>0</v>
          </cell>
          <cell r="AA80">
            <v>1615546.21</v>
          </cell>
          <cell r="AB80">
            <v>505.92769856511813</v>
          </cell>
          <cell r="AC80">
            <v>76683.137709006362</v>
          </cell>
          <cell r="AD80">
            <v>0</v>
          </cell>
          <cell r="AE80">
            <v>110622.20001777355</v>
          </cell>
          <cell r="AF80">
            <v>0</v>
          </cell>
          <cell r="AG80">
            <v>0</v>
          </cell>
          <cell r="AH80">
            <v>156697.66783621057</v>
          </cell>
          <cell r="AI80">
            <v>547246.69477119436</v>
          </cell>
          <cell r="AJ80">
            <v>547246.69477119436</v>
          </cell>
          <cell r="AK80">
            <v>514.49050922609661</v>
          </cell>
        </row>
        <row r="81">
          <cell r="A81" t="str">
            <v>TA</v>
          </cell>
          <cell r="B81">
            <v>46299.26</v>
          </cell>
          <cell r="C81">
            <v>22558246.830582604</v>
          </cell>
          <cell r="D81">
            <v>873004.15234354674</v>
          </cell>
          <cell r="E81">
            <v>0</v>
          </cell>
          <cell r="F81">
            <v>873004.15234354674</v>
          </cell>
          <cell r="G81">
            <v>0</v>
          </cell>
          <cell r="H81">
            <v>1033679.2266060349</v>
          </cell>
          <cell r="I81">
            <v>0</v>
          </cell>
          <cell r="J81">
            <v>17484347.830582604</v>
          </cell>
          <cell r="K81">
            <v>488.43007782625301</v>
          </cell>
          <cell r="L81">
            <v>186</v>
          </cell>
          <cell r="M81">
            <v>23082908.536008533</v>
          </cell>
          <cell r="N81">
            <v>956859.91215586872</v>
          </cell>
          <cell r="O81">
            <v>0</v>
          </cell>
          <cell r="P81">
            <v>0</v>
          </cell>
          <cell r="Q81">
            <v>47972.58</v>
          </cell>
          <cell r="R81">
            <v>0</v>
          </cell>
          <cell r="S81">
            <v>1581530.07</v>
          </cell>
          <cell r="T81">
            <v>47972.58</v>
          </cell>
          <cell r="U81">
            <v>50088.91</v>
          </cell>
          <cell r="V81">
            <v>13.081043587233943</v>
          </cell>
          <cell r="W81">
            <v>50088.91</v>
          </cell>
          <cell r="X81">
            <v>470.23209572181867</v>
          </cell>
          <cell r="Y81">
            <v>21307741.275245529</v>
          </cell>
          <cell r="Z81">
            <v>0</v>
          </cell>
          <cell r="AA81">
            <v>1615546.21</v>
          </cell>
          <cell r="AB81">
            <v>505.92769856511813</v>
          </cell>
          <cell r="AC81">
            <v>410780.11945864034</v>
          </cell>
          <cell r="AD81">
            <v>743343.25</v>
          </cell>
          <cell r="AE81">
            <v>655215.2149470381</v>
          </cell>
          <cell r="AF81">
            <v>0</v>
          </cell>
          <cell r="AG81">
            <v>1033679.2266060349</v>
          </cell>
          <cell r="AH81">
            <v>839406.01070486626</v>
          </cell>
          <cell r="AI81">
            <v>0</v>
          </cell>
          <cell r="AJ81">
            <v>0</v>
          </cell>
          <cell r="AK81">
            <v>514.49050922609661</v>
          </cell>
        </row>
        <row r="82">
          <cell r="A82" t="str">
            <v>FA</v>
          </cell>
          <cell r="B82">
            <v>33065.71</v>
          </cell>
          <cell r="C82">
            <v>16291948.02995652</v>
          </cell>
          <cell r="D82">
            <v>630498.38875931723</v>
          </cell>
          <cell r="E82">
            <v>0</v>
          </cell>
          <cell r="F82">
            <v>630498.38875931723</v>
          </cell>
          <cell r="G82">
            <v>0</v>
          </cell>
          <cell r="H82">
            <v>738218.10392737517</v>
          </cell>
          <cell r="I82">
            <v>0</v>
          </cell>
          <cell r="J82">
            <v>13122271.02995652</v>
          </cell>
          <cell r="K82">
            <v>488.43007782625301</v>
          </cell>
          <cell r="L82">
            <v>146</v>
          </cell>
          <cell r="M82">
            <v>16536693.365956098</v>
          </cell>
          <cell r="N82">
            <v>683356.39518954826</v>
          </cell>
          <cell r="O82">
            <v>0</v>
          </cell>
          <cell r="P82">
            <v>0</v>
          </cell>
          <cell r="Q82">
            <v>34646.61</v>
          </cell>
          <cell r="R82">
            <v>0</v>
          </cell>
          <cell r="S82">
            <v>1581530.07</v>
          </cell>
          <cell r="T82">
            <v>34646.61</v>
          </cell>
          <cell r="U82">
            <v>36158.019999999997</v>
          </cell>
          <cell r="V82">
            <v>11.834951255748546</v>
          </cell>
          <cell r="W82">
            <v>36158.019999999997</v>
          </cell>
          <cell r="X82">
            <v>470.23209572181867</v>
          </cell>
          <cell r="Y82">
            <v>15875208.337047517</v>
          </cell>
          <cell r="Z82">
            <v>0</v>
          </cell>
          <cell r="AA82">
            <v>1615546.21</v>
          </cell>
          <cell r="AB82">
            <v>505.92769856511813</v>
          </cell>
          <cell r="AC82">
            <v>296672.36147476168</v>
          </cell>
          <cell r="AD82">
            <v>536176.92000000004</v>
          </cell>
          <cell r="AE82">
            <v>427928.40420438099</v>
          </cell>
          <cell r="AF82">
            <v>0</v>
          </cell>
          <cell r="AG82">
            <v>738218.10392737517</v>
          </cell>
          <cell r="AH82">
            <v>606233.24166737183</v>
          </cell>
          <cell r="AI82">
            <v>0</v>
          </cell>
          <cell r="AJ82">
            <v>0</v>
          </cell>
          <cell r="AK82">
            <v>514.49050922609661</v>
          </cell>
        </row>
        <row r="83">
          <cell r="A83" t="str">
            <v>PC</v>
          </cell>
          <cell r="B83">
            <v>76335.960000000006</v>
          </cell>
          <cell r="C83">
            <v>35899698.058036342</v>
          </cell>
          <cell r="D83">
            <v>1389300.1945073807</v>
          </cell>
          <cell r="E83">
            <v>180126.64175819181</v>
          </cell>
          <cell r="F83">
            <v>1569426.8362655726</v>
          </cell>
          <cell r="G83">
            <v>0</v>
          </cell>
          <cell r="H83">
            <v>118141.46722460925</v>
          </cell>
          <cell r="I83">
            <v>15317.370448580394</v>
          </cell>
          <cell r="J83">
            <v>26439930.058036342</v>
          </cell>
          <cell r="K83">
            <v>488.43007782625301</v>
          </cell>
          <cell r="L83">
            <v>504</v>
          </cell>
          <cell r="M83">
            <v>38898667.883617021</v>
          </cell>
          <cell r="N83">
            <v>123540.6578805741</v>
          </cell>
          <cell r="O83">
            <v>0</v>
          </cell>
          <cell r="P83">
            <v>0</v>
          </cell>
          <cell r="Q83">
            <v>76343.64</v>
          </cell>
          <cell r="R83">
            <v>4653966.9617458992</v>
          </cell>
          <cell r="S83">
            <v>1581530.07</v>
          </cell>
          <cell r="T83">
            <v>76343.64</v>
          </cell>
          <cell r="U83">
            <v>76585.52</v>
          </cell>
          <cell r="V83">
            <v>12.563552448751368</v>
          </cell>
          <cell r="W83">
            <v>76585.52</v>
          </cell>
          <cell r="X83">
            <v>470.23822885621308</v>
          </cell>
          <cell r="Y83">
            <v>35812236.195894547</v>
          </cell>
          <cell r="Z83">
            <v>0</v>
          </cell>
          <cell r="AA83">
            <v>1615546.21</v>
          </cell>
          <cell r="AB83">
            <v>505.92769856511813</v>
          </cell>
          <cell r="AC83">
            <v>653716.13448989892</v>
          </cell>
          <cell r="AD83">
            <v>862629.14</v>
          </cell>
          <cell r="AE83">
            <v>962186.19733489677</v>
          </cell>
          <cell r="AF83">
            <v>0</v>
          </cell>
          <cell r="AG83">
            <v>133458.83767318964</v>
          </cell>
          <cell r="AH83">
            <v>1335832.058544453</v>
          </cell>
          <cell r="AI83">
            <v>4827161.3106777044</v>
          </cell>
          <cell r="AJ83">
            <v>4827161.3106777044</v>
          </cell>
          <cell r="AK83">
            <v>514.49050922609661</v>
          </cell>
        </row>
        <row r="84">
          <cell r="A84" t="str">
            <v>PP</v>
          </cell>
          <cell r="B84">
            <v>98059.99</v>
          </cell>
          <cell r="C84">
            <v>47584408.066821069</v>
          </cell>
          <cell r="D84">
            <v>1841516.5921859753</v>
          </cell>
          <cell r="E84">
            <v>0</v>
          </cell>
          <cell r="F84">
            <v>1841516.5921859753</v>
          </cell>
          <cell r="G84">
            <v>0</v>
          </cell>
          <cell r="H84">
            <v>1387756.842924617</v>
          </cell>
          <cell r="I84">
            <v>0</v>
          </cell>
          <cell r="J84">
            <v>36084061.066821069</v>
          </cell>
          <cell r="K84">
            <v>488.43007782625301</v>
          </cell>
          <cell r="L84">
            <v>634</v>
          </cell>
          <cell r="M84">
            <v>45848858.845147155</v>
          </cell>
          <cell r="N84">
            <v>1284623.7562251522</v>
          </cell>
          <cell r="O84">
            <v>0</v>
          </cell>
          <cell r="P84">
            <v>0</v>
          </cell>
          <cell r="Q84">
            <v>101193.45</v>
          </cell>
          <cell r="R84">
            <v>0</v>
          </cell>
          <cell r="S84">
            <v>1581530.07</v>
          </cell>
          <cell r="T84">
            <v>101193.45</v>
          </cell>
          <cell r="U84">
            <v>104034.71</v>
          </cell>
          <cell r="V84">
            <v>12.522721185910697</v>
          </cell>
          <cell r="W84">
            <v>104034.71</v>
          </cell>
          <cell r="X84">
            <v>470.23209572181867</v>
          </cell>
          <cell r="Y84">
            <v>43350763.677070692</v>
          </cell>
          <cell r="Z84">
            <v>0</v>
          </cell>
          <cell r="AA84">
            <v>1615546.21</v>
          </cell>
          <cell r="AB84">
            <v>505.92769856511813</v>
          </cell>
          <cell r="AC84">
            <v>866500.35248118709</v>
          </cell>
          <cell r="AD84">
            <v>1503417.3</v>
          </cell>
          <cell r="AE84">
            <v>1302797.6669870755</v>
          </cell>
          <cell r="AF84">
            <v>0</v>
          </cell>
          <cell r="AG84">
            <v>1387756.842924617</v>
          </cell>
          <cell r="AH84">
            <v>1770644.6093573109</v>
          </cell>
          <cell r="AI84">
            <v>0</v>
          </cell>
          <cell r="AJ84">
            <v>0</v>
          </cell>
          <cell r="AK84">
            <v>514.49050922609661</v>
          </cell>
        </row>
        <row r="85">
          <cell r="A85" t="str">
            <v>PB</v>
          </cell>
          <cell r="B85">
            <v>38300.85</v>
          </cell>
          <cell r="C85">
            <v>18761001.944664825</v>
          </cell>
          <cell r="D85">
            <v>724855.83586991485</v>
          </cell>
          <cell r="E85">
            <v>31092.310246131172</v>
          </cell>
          <cell r="F85">
            <v>755948.146116046</v>
          </cell>
          <cell r="G85">
            <v>0</v>
          </cell>
          <cell r="H85">
            <v>1038558.6430835181</v>
          </cell>
          <cell r="I85">
            <v>44548.427344591109</v>
          </cell>
          <cell r="J85">
            <v>14120555.944664825</v>
          </cell>
          <cell r="K85">
            <v>488.43007782625301</v>
          </cell>
          <cell r="L85">
            <v>280</v>
          </cell>
          <cell r="M85">
            <v>19651345.618358057</v>
          </cell>
          <cell r="N85">
            <v>1002614.456776963</v>
          </cell>
          <cell r="O85">
            <v>0</v>
          </cell>
          <cell r="P85">
            <v>0</v>
          </cell>
          <cell r="Q85">
            <v>39831.660000000003</v>
          </cell>
          <cell r="R85">
            <v>772541.88262318226</v>
          </cell>
          <cell r="S85">
            <v>1581530.07</v>
          </cell>
          <cell r="T85">
            <v>39831.660000000003</v>
          </cell>
          <cell r="U85">
            <v>41957.98</v>
          </cell>
          <cell r="V85">
            <v>12.545045911915869</v>
          </cell>
          <cell r="W85">
            <v>41957.98</v>
          </cell>
          <cell r="X85">
            <v>471.00728276614188</v>
          </cell>
          <cell r="Y85">
            <v>18244958.275295042</v>
          </cell>
          <cell r="Z85">
            <v>0</v>
          </cell>
          <cell r="AA85">
            <v>1615546.21</v>
          </cell>
          <cell r="AB85">
            <v>505.92769856511813</v>
          </cell>
          <cell r="AC85">
            <v>341070.96289246791</v>
          </cell>
          <cell r="AD85">
            <v>525371.9</v>
          </cell>
          <cell r="AE85">
            <v>526364.78547124786</v>
          </cell>
          <cell r="AF85">
            <v>0</v>
          </cell>
          <cell r="AG85">
            <v>1083107.0704281093</v>
          </cell>
          <cell r="AH85">
            <v>696959.28007942438</v>
          </cell>
          <cell r="AI85">
            <v>802437.58476531459</v>
          </cell>
          <cell r="AJ85">
            <v>802437.58476531459</v>
          </cell>
          <cell r="AK85">
            <v>514.49050922609661</v>
          </cell>
        </row>
        <row r="86">
          <cell r="A86" t="str">
            <v>PA</v>
          </cell>
          <cell r="B86">
            <v>79290.64</v>
          </cell>
          <cell r="C86">
            <v>38253455.849902511</v>
          </cell>
          <cell r="D86">
            <v>1477709.0852276806</v>
          </cell>
          <cell r="E86">
            <v>114703.01797204072</v>
          </cell>
          <cell r="F86">
            <v>1592412.1031997213</v>
          </cell>
          <cell r="G86">
            <v>0</v>
          </cell>
          <cell r="H86">
            <v>1665527.0281844058</v>
          </cell>
          <cell r="I86">
            <v>129281.85835530709</v>
          </cell>
          <cell r="J86">
            <v>25884377.849902511</v>
          </cell>
          <cell r="K86">
            <v>488.43007782625301</v>
          </cell>
          <cell r="L86">
            <v>455</v>
          </cell>
          <cell r="M86">
            <v>37811047.600465827</v>
          </cell>
          <cell r="N86">
            <v>1661425.1590890349</v>
          </cell>
          <cell r="O86">
            <v>0</v>
          </cell>
          <cell r="P86">
            <v>0</v>
          </cell>
          <cell r="Q86">
            <v>81201.81</v>
          </cell>
          <cell r="R86">
            <v>2894143.7159817633</v>
          </cell>
          <cell r="S86">
            <v>1581530.07</v>
          </cell>
          <cell r="T86">
            <v>81201.81</v>
          </cell>
          <cell r="U86">
            <v>84611.77</v>
          </cell>
          <cell r="V86">
            <v>12.504587664672364</v>
          </cell>
          <cell r="W86">
            <v>84611.77</v>
          </cell>
          <cell r="X86">
            <v>471.09117210444583</v>
          </cell>
          <cell r="Y86">
            <v>35196436.83375676</v>
          </cell>
          <cell r="Z86">
            <v>0</v>
          </cell>
          <cell r="AA86">
            <v>1615546.21</v>
          </cell>
          <cell r="AB86">
            <v>505.92769856511813</v>
          </cell>
          <cell r="AC86">
            <v>695315.72435874445</v>
          </cell>
          <cell r="AD86">
            <v>937635.21</v>
          </cell>
          <cell r="AE86">
            <v>1058035.2954280952</v>
          </cell>
          <cell r="AF86">
            <v>0</v>
          </cell>
          <cell r="AG86">
            <v>1794808.8865397128</v>
          </cell>
          <cell r="AH86">
            <v>1420838.4746893854</v>
          </cell>
          <cell r="AI86">
            <v>3004432.3125173626</v>
          </cell>
          <cell r="AJ86">
            <v>3004432.3125173626</v>
          </cell>
          <cell r="AK86">
            <v>514.49050922609661</v>
          </cell>
        </row>
        <row r="87">
          <cell r="A87" t="str">
            <v>PW</v>
          </cell>
          <cell r="B87">
            <v>31285.21</v>
          </cell>
          <cell r="C87">
            <v>14711309.863397198</v>
          </cell>
          <cell r="D87">
            <v>567426.73050284234</v>
          </cell>
          <cell r="E87">
            <v>0</v>
          </cell>
          <cell r="F87">
            <v>567426.73050284234</v>
          </cell>
          <cell r="G87">
            <v>0</v>
          </cell>
          <cell r="H87">
            <v>24279.859168742612</v>
          </cell>
          <cell r="I87">
            <v>0</v>
          </cell>
          <cell r="J87">
            <v>11516811.863397198</v>
          </cell>
          <cell r="K87">
            <v>488.43007782625301</v>
          </cell>
          <cell r="L87">
            <v>143</v>
          </cell>
          <cell r="M87">
            <v>13737259.187460897</v>
          </cell>
          <cell r="N87">
            <v>22475.467546775486</v>
          </cell>
          <cell r="O87">
            <v>0</v>
          </cell>
          <cell r="P87">
            <v>0</v>
          </cell>
          <cell r="Q87">
            <v>31180.75</v>
          </cell>
          <cell r="R87">
            <v>0</v>
          </cell>
          <cell r="S87">
            <v>1581530.07</v>
          </cell>
          <cell r="T87">
            <v>31285.21</v>
          </cell>
          <cell r="U87">
            <v>31334.92</v>
          </cell>
          <cell r="V87">
            <v>10.555035058120017</v>
          </cell>
          <cell r="W87">
            <v>31334.92</v>
          </cell>
          <cell r="X87">
            <v>470.23209572181867</v>
          </cell>
          <cell r="Y87">
            <v>13355739.060481515</v>
          </cell>
          <cell r="Z87">
            <v>0</v>
          </cell>
          <cell r="AA87">
            <v>1615546.21</v>
          </cell>
          <cell r="AB87">
            <v>505.92769856511813</v>
          </cell>
          <cell r="AC87">
            <v>267889.32971894881</v>
          </cell>
          <cell r="AD87">
            <v>433718.93</v>
          </cell>
          <cell r="AE87">
            <v>330741.17914338608</v>
          </cell>
          <cell r="AF87">
            <v>0</v>
          </cell>
          <cell r="AG87">
            <v>24279.859168742612</v>
          </cell>
          <cell r="AH87">
            <v>547416.73931575054</v>
          </cell>
          <cell r="AI87">
            <v>0</v>
          </cell>
          <cell r="AJ87">
            <v>0</v>
          </cell>
          <cell r="AK87">
            <v>514.49050922609661</v>
          </cell>
        </row>
        <row r="88">
          <cell r="A88" t="str">
            <v>BW</v>
          </cell>
          <cell r="B88">
            <v>132268.51</v>
          </cell>
          <cell r="C88">
            <v>71595803.04833582</v>
          </cell>
          <cell r="D88">
            <v>2403478.104703214</v>
          </cell>
          <cell r="E88">
            <v>716650.47808504105</v>
          </cell>
          <cell r="F88">
            <v>3120128.5827882551</v>
          </cell>
          <cell r="G88">
            <v>0</v>
          </cell>
          <cell r="H88">
            <v>230328.97180052954</v>
          </cell>
          <cell r="I88">
            <v>68576.65049276744</v>
          </cell>
          <cell r="J88">
            <v>55791523.04833582</v>
          </cell>
          <cell r="K88">
            <v>488.43007782625301</v>
          </cell>
          <cell r="L88">
            <v>921</v>
          </cell>
          <cell r="M88">
            <v>76095020.119385019</v>
          </cell>
          <cell r="N88">
            <v>276692.03378454503</v>
          </cell>
          <cell r="O88">
            <v>0</v>
          </cell>
          <cell r="P88">
            <v>0</v>
          </cell>
          <cell r="Q88">
            <v>132073.88</v>
          </cell>
          <cell r="R88">
            <v>9119195.8158822954</v>
          </cell>
          <cell r="S88">
            <v>1581530.07</v>
          </cell>
          <cell r="T88">
            <v>132268.51</v>
          </cell>
          <cell r="U88">
            <v>132740.07999999999</v>
          </cell>
          <cell r="V88">
            <v>11.900466317783192</v>
          </cell>
          <cell r="W88">
            <v>132740.07999999999</v>
          </cell>
          <cell r="X88">
            <v>541.29137047310667</v>
          </cell>
          <cell r="Y88">
            <v>72443583.622916028</v>
          </cell>
          <cell r="Z88">
            <v>0</v>
          </cell>
          <cell r="AA88">
            <v>1615546.21</v>
          </cell>
          <cell r="AB88">
            <v>505.92769856511813</v>
          </cell>
          <cell r="AC88">
            <v>1132590.2075397314</v>
          </cell>
          <cell r="AD88">
            <v>0</v>
          </cell>
          <cell r="AE88">
            <v>1579668.8510598463</v>
          </cell>
          <cell r="AF88">
            <v>0</v>
          </cell>
          <cell r="AG88">
            <v>298905.62229329697</v>
          </cell>
          <cell r="AH88">
            <v>2314384.2236747891</v>
          </cell>
          <cell r="AI88">
            <v>9808265.5267928857</v>
          </cell>
          <cell r="AJ88">
            <v>9808265.5267928857</v>
          </cell>
          <cell r="AK88">
            <v>514.49050922609661</v>
          </cell>
        </row>
        <row r="89">
          <cell r="A89" t="str">
            <v>WW</v>
          </cell>
          <cell r="B89">
            <v>58186.82</v>
          </cell>
          <cell r="C89">
            <v>37971569.356519565</v>
          </cell>
          <cell r="D89">
            <v>1041911.4529431701</v>
          </cell>
          <cell r="E89">
            <v>197413.47951260975</v>
          </cell>
          <cell r="F89">
            <v>1239324.9324557798</v>
          </cell>
          <cell r="G89">
            <v>-592583.23375330679</v>
          </cell>
          <cell r="H89">
            <v>0</v>
          </cell>
          <cell r="I89">
            <v>0</v>
          </cell>
          <cell r="J89">
            <v>31608511.356519565</v>
          </cell>
          <cell r="K89">
            <v>488.43007782625301</v>
          </cell>
          <cell r="L89">
            <v>164</v>
          </cell>
          <cell r="M89">
            <v>35978739.571518585</v>
          </cell>
          <cell r="N89">
            <v>-592583.23375330679</v>
          </cell>
          <cell r="O89">
            <v>0</v>
          </cell>
          <cell r="P89">
            <v>0</v>
          </cell>
          <cell r="Q89">
            <v>57254.23</v>
          </cell>
          <cell r="R89">
            <v>0</v>
          </cell>
          <cell r="S89">
            <v>1581530.07</v>
          </cell>
          <cell r="T89">
            <v>58186.82</v>
          </cell>
          <cell r="U89">
            <v>57254.23</v>
          </cell>
          <cell r="V89">
            <v>12.645060108178313</v>
          </cell>
          <cell r="W89">
            <v>56458.09</v>
          </cell>
          <cell r="X89">
            <v>652.58024680708729</v>
          </cell>
          <cell r="Y89">
            <v>33771626.686207078</v>
          </cell>
          <cell r="Z89">
            <v>0</v>
          </cell>
          <cell r="AA89">
            <v>1615546.21</v>
          </cell>
          <cell r="AB89">
            <v>505.92769856511813</v>
          </cell>
          <cell r="AC89">
            <v>498242.72262443264</v>
          </cell>
          <cell r="AD89">
            <v>0</v>
          </cell>
          <cell r="AE89">
            <v>713915.94164294086</v>
          </cell>
          <cell r="AF89">
            <v>0</v>
          </cell>
          <cell r="AG89">
            <v>0</v>
          </cell>
          <cell r="AH89">
            <v>1018130.9083606119</v>
          </cell>
          <cell r="AI89">
            <v>0</v>
          </cell>
          <cell r="AJ89">
            <v>0</v>
          </cell>
          <cell r="AK89">
            <v>514.49050922609661</v>
          </cell>
        </row>
        <row r="90">
          <cell r="A90" t="str">
            <v>BD</v>
          </cell>
          <cell r="B90">
            <v>49333.04</v>
          </cell>
          <cell r="C90">
            <v>24455101.974551972</v>
          </cell>
          <cell r="D90">
            <v>946412.44641516136</v>
          </cell>
          <cell r="E90">
            <v>0</v>
          </cell>
          <cell r="F90">
            <v>946412.44641516136</v>
          </cell>
          <cell r="G90">
            <v>0</v>
          </cell>
          <cell r="H90">
            <v>1352687.5633366979</v>
          </cell>
          <cell r="I90">
            <v>0</v>
          </cell>
          <cell r="J90">
            <v>18016910.974551972</v>
          </cell>
          <cell r="K90">
            <v>488.43007782625301</v>
          </cell>
          <cell r="L90">
            <v>186</v>
          </cell>
          <cell r="M90">
            <v>24101301.659250777</v>
          </cell>
          <cell r="N90">
            <v>1252160.699096642</v>
          </cell>
          <cell r="O90">
            <v>0</v>
          </cell>
          <cell r="P90">
            <v>0</v>
          </cell>
          <cell r="Q90">
            <v>52006.45</v>
          </cell>
          <cell r="R90">
            <v>0</v>
          </cell>
          <cell r="S90">
            <v>1581530.07</v>
          </cell>
          <cell r="T90">
            <v>52006.45</v>
          </cell>
          <cell r="U90">
            <v>54775.91</v>
          </cell>
          <cell r="V90">
            <v>12.027203336807819</v>
          </cell>
          <cell r="W90">
            <v>54775.91</v>
          </cell>
          <cell r="X90">
            <v>470.23209572181861</v>
          </cell>
          <cell r="Y90">
            <v>22395555.232638169</v>
          </cell>
          <cell r="Z90">
            <v>0</v>
          </cell>
          <cell r="AA90">
            <v>1615546.21</v>
          </cell>
          <cell r="AB90">
            <v>505.92769856511813</v>
          </cell>
          <cell r="AC90">
            <v>445321.38449964137</v>
          </cell>
          <cell r="AD90">
            <v>824760.59</v>
          </cell>
          <cell r="AE90">
            <v>658801.0075286848</v>
          </cell>
          <cell r="AF90">
            <v>0</v>
          </cell>
          <cell r="AG90">
            <v>1352687.5633366979</v>
          </cell>
          <cell r="AH90">
            <v>909989.13807475206</v>
          </cell>
          <cell r="AI90">
            <v>0</v>
          </cell>
          <cell r="AJ90">
            <v>0</v>
          </cell>
          <cell r="AK90">
            <v>514.49050922609661</v>
          </cell>
        </row>
        <row r="91">
          <cell r="A91" t="str">
            <v>DQ</v>
          </cell>
          <cell r="B91">
            <v>26025.91</v>
          </cell>
          <cell r="C91">
            <v>12602323.616405796</v>
          </cell>
          <cell r="D91">
            <v>487709.92395490443</v>
          </cell>
          <cell r="E91">
            <v>0</v>
          </cell>
          <cell r="F91">
            <v>487709.92395490443</v>
          </cell>
          <cell r="G91">
            <v>0</v>
          </cell>
          <cell r="H91">
            <v>137908.23247424362</v>
          </cell>
          <cell r="I91">
            <v>0</v>
          </cell>
          <cell r="J91">
            <v>10045010.616405796</v>
          </cell>
          <cell r="K91">
            <v>488.43007782625301</v>
          </cell>
          <cell r="L91">
            <v>104</v>
          </cell>
          <cell r="M91">
            <v>12616638.372553553</v>
          </cell>
          <cell r="N91">
            <v>127659.38969688631</v>
          </cell>
          <cell r="O91">
            <v>0</v>
          </cell>
          <cell r="P91">
            <v>0</v>
          </cell>
          <cell r="Q91">
            <v>26800.22</v>
          </cell>
          <cell r="R91">
            <v>0</v>
          </cell>
          <cell r="S91">
            <v>1581530.07</v>
          </cell>
          <cell r="T91">
            <v>26800.22</v>
          </cell>
          <cell r="U91">
            <v>27082.57</v>
          </cell>
          <cell r="V91">
            <v>12.715038141748689</v>
          </cell>
          <cell r="W91">
            <v>27082.57</v>
          </cell>
          <cell r="X91">
            <v>470.23209572181855</v>
          </cell>
          <cell r="Y91">
            <v>11738261.224868303</v>
          </cell>
          <cell r="Z91">
            <v>1.5234161310218042E-9</v>
          </cell>
          <cell r="AA91">
            <v>1615546.21</v>
          </cell>
          <cell r="AB91">
            <v>505.92769856511813</v>
          </cell>
          <cell r="AC91">
            <v>229485.20953256721</v>
          </cell>
          <cell r="AD91">
            <v>379456</v>
          </cell>
          <cell r="AE91">
            <v>344355.91052657884</v>
          </cell>
          <cell r="AF91">
            <v>0</v>
          </cell>
          <cell r="AG91">
            <v>137908.23247424362</v>
          </cell>
          <cell r="AH91">
            <v>468940.08527814789</v>
          </cell>
          <cell r="AI91">
            <v>1.5234161310218042E-9</v>
          </cell>
          <cell r="AJ91">
            <v>1.5234161310218042E-9</v>
          </cell>
          <cell r="AK91">
            <v>514.49050922609661</v>
          </cell>
        </row>
        <row r="92">
          <cell r="A92" t="str">
            <v>BR</v>
          </cell>
          <cell r="B92">
            <v>33642.660000000003</v>
          </cell>
          <cell r="C92">
            <v>16162953.961458109</v>
          </cell>
          <cell r="D92">
            <v>625506.31830842886</v>
          </cell>
          <cell r="E92">
            <v>0</v>
          </cell>
          <cell r="F92">
            <v>625506.31830842886</v>
          </cell>
          <cell r="G92">
            <v>0</v>
          </cell>
          <cell r="H92">
            <v>773297.15211685654</v>
          </cell>
          <cell r="I92">
            <v>0</v>
          </cell>
          <cell r="J92">
            <v>12805458.961458109</v>
          </cell>
          <cell r="K92">
            <v>488.43007782625301</v>
          </cell>
          <cell r="L92">
            <v>164</v>
          </cell>
          <cell r="M92">
            <v>17020009.15245951</v>
          </cell>
          <cell r="N92">
            <v>715828.49495236133</v>
          </cell>
          <cell r="O92">
            <v>0</v>
          </cell>
          <cell r="P92">
            <v>0</v>
          </cell>
          <cell r="Q92">
            <v>34372.29</v>
          </cell>
          <cell r="R92">
            <v>0</v>
          </cell>
          <cell r="S92">
            <v>1581530.07</v>
          </cell>
          <cell r="T92">
            <v>34372.29</v>
          </cell>
          <cell r="U92">
            <v>35955.519999999997</v>
          </cell>
          <cell r="V92">
            <v>13.16985986611904</v>
          </cell>
          <cell r="W92">
            <v>35955.519999999997</v>
          </cell>
          <cell r="X92">
            <v>470.23209572181861</v>
          </cell>
          <cell r="Y92">
            <v>15577816.840319429</v>
          </cell>
          <cell r="Z92">
            <v>0</v>
          </cell>
          <cell r="AA92">
            <v>1615546.21</v>
          </cell>
          <cell r="AB92">
            <v>505.92769856511813</v>
          </cell>
          <cell r="AC92">
            <v>294323.41125424212</v>
          </cell>
          <cell r="AD92">
            <v>535266.36</v>
          </cell>
          <cell r="AE92">
            <v>473529.1598134404</v>
          </cell>
          <cell r="AF92">
            <v>0</v>
          </cell>
          <cell r="AG92">
            <v>773297.15211685654</v>
          </cell>
          <cell r="AH92">
            <v>601433.29434628633</v>
          </cell>
          <cell r="AI92">
            <v>0</v>
          </cell>
          <cell r="AJ92">
            <v>0</v>
          </cell>
          <cell r="AK92">
            <v>514.49050922609661</v>
          </cell>
        </row>
        <row r="93">
          <cell r="A93" t="str">
            <v>AJ</v>
          </cell>
          <cell r="B93">
            <v>34821.730000000003</v>
          </cell>
          <cell r="C93">
            <v>16415844.782537304</v>
          </cell>
          <cell r="D93">
            <v>635293.19308419363</v>
          </cell>
          <cell r="E93">
            <v>0</v>
          </cell>
          <cell r="F93">
            <v>635293.19308419363</v>
          </cell>
          <cell r="G93">
            <v>0</v>
          </cell>
          <cell r="H93">
            <v>29764.928942736551</v>
          </cell>
          <cell r="I93">
            <v>0</v>
          </cell>
          <cell r="J93">
            <v>7183916.7825373039</v>
          </cell>
          <cell r="K93">
            <v>488.43007782625301</v>
          </cell>
          <cell r="L93">
            <v>167</v>
          </cell>
          <cell r="M93">
            <v>9742437.1216615196</v>
          </cell>
          <cell r="N93">
            <v>27552.906704903198</v>
          </cell>
          <cell r="O93">
            <v>0</v>
          </cell>
          <cell r="P93">
            <v>0</v>
          </cell>
          <cell r="Q93">
            <v>34910.089999999997</v>
          </cell>
          <cell r="R93">
            <v>0</v>
          </cell>
          <cell r="S93">
            <v>1581530.07</v>
          </cell>
          <cell r="T93">
            <v>34910.089999999997</v>
          </cell>
          <cell r="U93">
            <v>34971.03</v>
          </cell>
          <cell r="V93">
            <v>12.627573660525412</v>
          </cell>
          <cell r="W93">
            <v>34971.03</v>
          </cell>
          <cell r="X93">
            <v>470.23209572181867</v>
          </cell>
          <cell r="Y93">
            <v>9238603.4279337637</v>
          </cell>
          <cell r="Z93">
            <v>0</v>
          </cell>
          <cell r="AA93">
            <v>1615546.21</v>
          </cell>
          <cell r="AB93">
            <v>505.92769856511813</v>
          </cell>
          <cell r="AC93">
            <v>298928.49082771625</v>
          </cell>
          <cell r="AD93">
            <v>482068.54</v>
          </cell>
          <cell r="AE93">
            <v>441599.25730944407</v>
          </cell>
          <cell r="AF93">
            <v>0</v>
          </cell>
          <cell r="AG93">
            <v>29764.928942736551</v>
          </cell>
          <cell r="AH93">
            <v>610843.51477964793</v>
          </cell>
          <cell r="AI93">
            <v>0</v>
          </cell>
          <cell r="AJ93">
            <v>0</v>
          </cell>
          <cell r="AK93">
            <v>514.49050922609661</v>
          </cell>
        </row>
        <row r="94">
          <cell r="A94" t="str">
            <v>CA</v>
          </cell>
          <cell r="B94">
            <v>87827.23</v>
          </cell>
          <cell r="C94">
            <v>46953568.204673819</v>
          </cell>
          <cell r="D94">
            <v>1573833.3744207977</v>
          </cell>
          <cell r="E94">
            <v>0</v>
          </cell>
          <cell r="F94">
            <v>1573833.3744207977</v>
          </cell>
          <cell r="G94">
            <v>-698726.61413752683</v>
          </cell>
          <cell r="H94">
            <v>0</v>
          </cell>
          <cell r="I94">
            <v>0</v>
          </cell>
          <cell r="J94">
            <v>23578480.204673819</v>
          </cell>
          <cell r="K94">
            <v>488.43007782625301</v>
          </cell>
          <cell r="L94">
            <v>388</v>
          </cell>
          <cell r="M94">
            <v>28635895.147438787</v>
          </cell>
          <cell r="N94">
            <v>-698726.61413752683</v>
          </cell>
          <cell r="O94">
            <v>0</v>
          </cell>
          <cell r="P94">
            <v>0</v>
          </cell>
          <cell r="Q94">
            <v>86483.95</v>
          </cell>
          <cell r="R94">
            <v>0</v>
          </cell>
          <cell r="S94">
            <v>1581530.07</v>
          </cell>
          <cell r="T94">
            <v>87827.23</v>
          </cell>
          <cell r="U94">
            <v>86483.95</v>
          </cell>
          <cell r="V94">
            <v>12.509039671339648</v>
          </cell>
          <cell r="W94">
            <v>85447</v>
          </cell>
          <cell r="X94">
            <v>534.61287808660052</v>
          </cell>
          <cell r="Y94">
            <v>26742402.467410371</v>
          </cell>
          <cell r="Z94">
            <v>0</v>
          </cell>
          <cell r="AA94">
            <v>1615546.21</v>
          </cell>
          <cell r="AB94">
            <v>505.92769856511813</v>
          </cell>
          <cell r="AC94">
            <v>752047.94136820408</v>
          </cell>
          <cell r="AD94">
            <v>0</v>
          </cell>
          <cell r="AE94">
            <v>1068859.9127969588</v>
          </cell>
          <cell r="AF94">
            <v>0</v>
          </cell>
          <cell r="AG94">
            <v>0</v>
          </cell>
          <cell r="AH94">
            <v>1536767.561085077</v>
          </cell>
          <cell r="AI94">
            <v>0</v>
          </cell>
          <cell r="AJ94">
            <v>0</v>
          </cell>
          <cell r="AK94">
            <v>514.49050922609661</v>
          </cell>
        </row>
        <row r="95">
          <cell r="A95" t="str">
            <v>AR</v>
          </cell>
          <cell r="B95">
            <v>61932.480000000003</v>
          </cell>
          <cell r="C95">
            <v>29919310.082939111</v>
          </cell>
          <cell r="D95">
            <v>1134794.4995436664</v>
          </cell>
          <cell r="E95">
            <v>0</v>
          </cell>
          <cell r="F95">
            <v>1134794.4995436664</v>
          </cell>
          <cell r="G95">
            <v>0</v>
          </cell>
          <cell r="H95">
            <v>384785.21531151643</v>
          </cell>
          <cell r="I95">
            <v>0</v>
          </cell>
          <cell r="J95">
            <v>18009199.082939111</v>
          </cell>
          <cell r="K95">
            <v>488.43007782625301</v>
          </cell>
          <cell r="L95">
            <v>421</v>
          </cell>
          <cell r="M95">
            <v>24817405.79252217</v>
          </cell>
          <cell r="N95">
            <v>356189.36498390214</v>
          </cell>
          <cell r="O95">
            <v>0</v>
          </cell>
          <cell r="P95">
            <v>0</v>
          </cell>
          <cell r="Q95">
            <v>62358.26</v>
          </cell>
          <cell r="R95">
            <v>0</v>
          </cell>
          <cell r="S95">
            <v>1581530.07</v>
          </cell>
          <cell r="T95">
            <v>62358.26</v>
          </cell>
          <cell r="U95">
            <v>63146.06</v>
          </cell>
          <cell r="V95">
            <v>12.019722340246249</v>
          </cell>
          <cell r="W95">
            <v>63146.06</v>
          </cell>
          <cell r="X95">
            <v>479.79706430133086</v>
          </cell>
          <cell r="Y95">
            <v>21416929.684410285</v>
          </cell>
          <cell r="Z95">
            <v>0</v>
          </cell>
          <cell r="AA95">
            <v>1615546.21</v>
          </cell>
          <cell r="AB95">
            <v>505.92769856511813</v>
          </cell>
          <cell r="AC95">
            <v>533961.97352806444</v>
          </cell>
          <cell r="AD95">
            <v>291663.58</v>
          </cell>
          <cell r="AE95">
            <v>758998.10808052996</v>
          </cell>
          <cell r="AF95">
            <v>0</v>
          </cell>
          <cell r="AG95">
            <v>384785.21531151643</v>
          </cell>
          <cell r="AH95">
            <v>1091121.1834155435</v>
          </cell>
          <cell r="AI95">
            <v>0</v>
          </cell>
          <cell r="AJ95">
            <v>0</v>
          </cell>
          <cell r="AK95">
            <v>514.49050922609661</v>
          </cell>
        </row>
        <row r="96">
          <cell r="A96" t="str">
            <v>NN</v>
          </cell>
          <cell r="B96">
            <v>20589.18</v>
          </cell>
          <cell r="C96">
            <v>10372320.416894976</v>
          </cell>
          <cell r="D96">
            <v>370968.23093656846</v>
          </cell>
          <cell r="E96">
            <v>0</v>
          </cell>
          <cell r="F96">
            <v>370968.23093656846</v>
          </cell>
          <cell r="G96">
            <v>-92756.818397040828</v>
          </cell>
          <cell r="H96">
            <v>0</v>
          </cell>
          <cell r="I96">
            <v>0</v>
          </cell>
          <cell r="J96">
            <v>4857312.416894976</v>
          </cell>
          <cell r="K96">
            <v>488.43007782625301</v>
          </cell>
          <cell r="L96">
            <v>98</v>
          </cell>
          <cell r="M96">
            <v>5970507.2091959538</v>
          </cell>
          <cell r="N96">
            <v>-92756.818397040828</v>
          </cell>
          <cell r="O96">
            <v>0</v>
          </cell>
          <cell r="P96">
            <v>0</v>
          </cell>
          <cell r="Q96">
            <v>20385.13</v>
          </cell>
          <cell r="R96">
            <v>0</v>
          </cell>
          <cell r="S96">
            <v>1581530.07</v>
          </cell>
          <cell r="T96">
            <v>20589.18</v>
          </cell>
          <cell r="U96">
            <v>20399.62</v>
          </cell>
          <cell r="V96">
            <v>12.382546268348216</v>
          </cell>
          <cell r="W96">
            <v>20399.62</v>
          </cell>
          <cell r="X96">
            <v>503.77530415951367</v>
          </cell>
          <cell r="Y96">
            <v>5672086.7424035342</v>
          </cell>
          <cell r="Z96">
            <v>0</v>
          </cell>
          <cell r="AA96">
            <v>1615546.21</v>
          </cell>
          <cell r="AB96">
            <v>505.92769856511813</v>
          </cell>
          <cell r="AC96">
            <v>176301.25000480376</v>
          </cell>
          <cell r="AD96">
            <v>0</v>
          </cell>
          <cell r="AE96">
            <v>252599.23850672162</v>
          </cell>
          <cell r="AF96">
            <v>0</v>
          </cell>
          <cell r="AG96">
            <v>0</v>
          </cell>
          <cell r="AH96">
            <v>360261.66296422703</v>
          </cell>
          <cell r="AI96">
            <v>0</v>
          </cell>
          <cell r="AJ96">
            <v>0</v>
          </cell>
          <cell r="AK96">
            <v>514.49050922609661</v>
          </cell>
        </row>
        <row r="97">
          <cell r="A97" t="str">
            <v>QQ</v>
          </cell>
          <cell r="B97">
            <v>29682.42</v>
          </cell>
          <cell r="C97">
            <v>14021888.480896568</v>
          </cell>
          <cell r="D97">
            <v>542647.08421069721</v>
          </cell>
          <cell r="E97">
            <v>0</v>
          </cell>
          <cell r="F97">
            <v>542647.08421069721</v>
          </cell>
          <cell r="G97">
            <v>0</v>
          </cell>
          <cell r="H97">
            <v>9617.1882324000599</v>
          </cell>
          <cell r="I97">
            <v>0</v>
          </cell>
          <cell r="J97">
            <v>7656663.4808965679</v>
          </cell>
          <cell r="K97">
            <v>488.43007782625301</v>
          </cell>
          <cell r="L97">
            <v>107</v>
          </cell>
          <cell r="M97">
            <v>9791861.4334097803</v>
          </cell>
          <cell r="N97">
            <v>8902.4734660243284</v>
          </cell>
          <cell r="O97">
            <v>0</v>
          </cell>
          <cell r="P97">
            <v>0</v>
          </cell>
          <cell r="Q97">
            <v>29819.08</v>
          </cell>
          <cell r="R97">
            <v>0</v>
          </cell>
          <cell r="S97">
            <v>1581530.07</v>
          </cell>
          <cell r="T97">
            <v>29819.08</v>
          </cell>
          <cell r="U97">
            <v>29838.77</v>
          </cell>
          <cell r="V97">
            <v>10.647291557935176</v>
          </cell>
          <cell r="W97">
            <v>29838.77</v>
          </cell>
          <cell r="X97">
            <v>470.23209572181861</v>
          </cell>
          <cell r="Y97">
            <v>9395790.5773197357</v>
          </cell>
          <cell r="Z97">
            <v>0</v>
          </cell>
          <cell r="AA97">
            <v>1615546.21</v>
          </cell>
          <cell r="AB97">
            <v>505.92769856511813</v>
          </cell>
          <cell r="AC97">
            <v>255335.13612456853</v>
          </cell>
          <cell r="AD97">
            <v>410479.45</v>
          </cell>
          <cell r="AE97">
            <v>317702.08392016945</v>
          </cell>
          <cell r="AF97">
            <v>0</v>
          </cell>
          <cell r="AG97">
            <v>9617.1882324000599</v>
          </cell>
          <cell r="AH97">
            <v>521762.95262187824</v>
          </cell>
          <cell r="AI97">
            <v>0</v>
          </cell>
          <cell r="AJ97">
            <v>0</v>
          </cell>
          <cell r="AK97">
            <v>514.49050922609661</v>
          </cell>
        </row>
        <row r="98">
          <cell r="A98" t="str">
            <v>NB</v>
          </cell>
          <cell r="B98">
            <v>35472.89</v>
          </cell>
          <cell r="C98">
            <v>23017565.497210182</v>
          </cell>
          <cell r="D98">
            <v>639908.74728534138</v>
          </cell>
          <cell r="E98">
            <v>139752.44208729605</v>
          </cell>
          <cell r="F98">
            <v>779661.18937263743</v>
          </cell>
          <cell r="G98">
            <v>-195179.4445959689</v>
          </cell>
          <cell r="H98">
            <v>0</v>
          </cell>
          <cell r="I98">
            <v>0</v>
          </cell>
          <cell r="J98">
            <v>13343857.497210182</v>
          </cell>
          <cell r="K98">
            <v>488.43007782625301</v>
          </cell>
          <cell r="L98">
            <v>401</v>
          </cell>
          <cell r="M98">
            <v>21141877.618835296</v>
          </cell>
          <cell r="N98">
            <v>-195179.4445959689</v>
          </cell>
          <cell r="O98">
            <v>0</v>
          </cell>
          <cell r="P98">
            <v>0</v>
          </cell>
          <cell r="Q98">
            <v>35163.72</v>
          </cell>
          <cell r="R98">
            <v>0</v>
          </cell>
          <cell r="S98">
            <v>1581530.07</v>
          </cell>
          <cell r="T98">
            <v>35472.89</v>
          </cell>
          <cell r="U98">
            <v>35163.72</v>
          </cell>
          <cell r="V98">
            <v>12.52742943886363</v>
          </cell>
          <cell r="W98">
            <v>34800.160000000003</v>
          </cell>
          <cell r="X98">
            <v>648.8776498675519</v>
          </cell>
          <cell r="Y98">
            <v>14852778.058386048</v>
          </cell>
          <cell r="Z98">
            <v>0</v>
          </cell>
          <cell r="AA98">
            <v>1615546.21</v>
          </cell>
          <cell r="AB98">
            <v>505.92769856511813</v>
          </cell>
          <cell r="AC98">
            <v>303747.64066771494</v>
          </cell>
          <cell r="AD98">
            <v>0</v>
          </cell>
          <cell r="AE98">
            <v>435956.5488611646</v>
          </cell>
          <cell r="AF98">
            <v>0</v>
          </cell>
          <cell r="AG98">
            <v>0</v>
          </cell>
          <cell r="AH98">
            <v>620691.17573148129</v>
          </cell>
          <cell r="AI98">
            <v>0</v>
          </cell>
          <cell r="AJ98">
            <v>0</v>
          </cell>
          <cell r="AK98">
            <v>514.49050922609661</v>
          </cell>
        </row>
        <row r="99">
          <cell r="A99" t="str">
            <v>NC</v>
          </cell>
          <cell r="B99">
            <v>31616.29</v>
          </cell>
          <cell r="C99">
            <v>14866994.305648779</v>
          </cell>
          <cell r="D99">
            <v>566436.21433689795</v>
          </cell>
          <cell r="E99">
            <v>0</v>
          </cell>
          <cell r="F99">
            <v>566436.21433689795</v>
          </cell>
          <cell r="G99">
            <v>-218422.49110685947</v>
          </cell>
          <cell r="H99">
            <v>0</v>
          </cell>
          <cell r="I99">
            <v>0</v>
          </cell>
          <cell r="J99">
            <v>6053699.3056487795</v>
          </cell>
          <cell r="K99">
            <v>488.43007782625301</v>
          </cell>
          <cell r="L99">
            <v>60</v>
          </cell>
          <cell r="M99">
            <v>8026172.41790976</v>
          </cell>
          <cell r="N99">
            <v>-218422.49110685947</v>
          </cell>
          <cell r="O99">
            <v>0</v>
          </cell>
          <cell r="P99">
            <v>0</v>
          </cell>
          <cell r="Q99">
            <v>31126.32</v>
          </cell>
          <cell r="R99">
            <v>0</v>
          </cell>
          <cell r="S99">
            <v>1581530.07</v>
          </cell>
          <cell r="T99">
            <v>31616.29</v>
          </cell>
          <cell r="U99">
            <v>31126.32</v>
          </cell>
          <cell r="V99">
            <v>12.03620008942028</v>
          </cell>
          <cell r="W99">
            <v>31021.53</v>
          </cell>
          <cell r="X99">
            <v>470.23209572181867</v>
          </cell>
          <cell r="Y99">
            <v>7628557.6955413772</v>
          </cell>
          <cell r="Z99">
            <v>0</v>
          </cell>
          <cell r="AA99">
            <v>1615546.21</v>
          </cell>
          <cell r="AB99">
            <v>505.92769856511813</v>
          </cell>
          <cell r="AC99">
            <v>270724.30507258559</v>
          </cell>
          <cell r="AD99">
            <v>402910.51</v>
          </cell>
          <cell r="AE99">
            <v>373381.3421599539</v>
          </cell>
          <cell r="AF99">
            <v>0</v>
          </cell>
          <cell r="AG99">
            <v>0</v>
          </cell>
          <cell r="AH99">
            <v>553209.85158997402</v>
          </cell>
          <cell r="AI99">
            <v>0</v>
          </cell>
          <cell r="AJ99">
            <v>0</v>
          </cell>
          <cell r="AK99">
            <v>514.49050922609661</v>
          </cell>
        </row>
        <row r="100">
          <cell r="A100" t="str">
            <v>ND</v>
          </cell>
          <cell r="B100">
            <v>94310.16</v>
          </cell>
          <cell r="C100">
            <v>46108456.259877004</v>
          </cell>
          <cell r="D100">
            <v>1688686.2988765144</v>
          </cell>
          <cell r="E100">
            <v>0</v>
          </cell>
          <cell r="F100">
            <v>1688686.2988765144</v>
          </cell>
          <cell r="G100">
            <v>-718755.07521299331</v>
          </cell>
          <cell r="H100">
            <v>0</v>
          </cell>
          <cell r="I100">
            <v>0</v>
          </cell>
          <cell r="J100">
            <v>22639273.259877004</v>
          </cell>
          <cell r="K100">
            <v>488.43007782625301</v>
          </cell>
          <cell r="L100">
            <v>300</v>
          </cell>
          <cell r="M100">
            <v>27335639.959560063</v>
          </cell>
          <cell r="N100">
            <v>-718755.07521299331</v>
          </cell>
          <cell r="O100">
            <v>0</v>
          </cell>
          <cell r="P100">
            <v>0</v>
          </cell>
          <cell r="Q100">
            <v>92795.25</v>
          </cell>
          <cell r="R100">
            <v>0</v>
          </cell>
          <cell r="S100">
            <v>1581530.07</v>
          </cell>
          <cell r="T100">
            <v>94310.16</v>
          </cell>
          <cell r="U100">
            <v>92795.25</v>
          </cell>
          <cell r="V100">
            <v>11.843042855246942</v>
          </cell>
          <cell r="W100">
            <v>91379.66</v>
          </cell>
          <cell r="X100">
            <v>488.902322505624</v>
          </cell>
          <cell r="Y100">
            <v>26066967.938528791</v>
          </cell>
          <cell r="Z100">
            <v>0</v>
          </cell>
          <cell r="AA100">
            <v>1615546.21</v>
          </cell>
          <cell r="AB100">
            <v>505.92769856511813</v>
          </cell>
          <cell r="AC100">
            <v>807560.04348658107</v>
          </cell>
          <cell r="AD100">
            <v>0</v>
          </cell>
          <cell r="AE100">
            <v>1082213.2294778947</v>
          </cell>
          <cell r="AF100">
            <v>0</v>
          </cell>
          <cell r="AG100">
            <v>0</v>
          </cell>
          <cell r="AH100">
            <v>1650203.411501688</v>
          </cell>
          <cell r="AI100">
            <v>0</v>
          </cell>
          <cell r="AJ100">
            <v>0</v>
          </cell>
          <cell r="AK100">
            <v>514.49050922609661</v>
          </cell>
        </row>
        <row r="101">
          <cell r="A101" t="str">
            <v>NE</v>
          </cell>
          <cell r="B101">
            <v>17584.34</v>
          </cell>
          <cell r="C101">
            <v>8292406.6407465115</v>
          </cell>
          <cell r="D101">
            <v>320916.13699689001</v>
          </cell>
          <cell r="E101">
            <v>0</v>
          </cell>
          <cell r="F101">
            <v>320916.13699689001</v>
          </cell>
          <cell r="G101">
            <v>0</v>
          </cell>
          <cell r="H101">
            <v>0</v>
          </cell>
          <cell r="I101">
            <v>0</v>
          </cell>
          <cell r="J101">
            <v>3468193.6407465115</v>
          </cell>
          <cell r="K101">
            <v>488.43007782625301</v>
          </cell>
          <cell r="L101">
            <v>84</v>
          </cell>
          <cell r="M101">
            <v>4751088.6860707384</v>
          </cell>
          <cell r="N101">
            <v>0</v>
          </cell>
          <cell r="O101">
            <v>0</v>
          </cell>
          <cell r="P101">
            <v>0</v>
          </cell>
          <cell r="Q101">
            <v>17634.71</v>
          </cell>
          <cell r="R101">
            <v>0</v>
          </cell>
          <cell r="S101">
            <v>1581530.07</v>
          </cell>
          <cell r="T101">
            <v>17634.71</v>
          </cell>
          <cell r="U101">
            <v>17634.71</v>
          </cell>
          <cell r="V101">
            <v>12.810073288092877</v>
          </cell>
          <cell r="W101">
            <v>17618.02</v>
          </cell>
          <cell r="X101">
            <v>470.23209572181861</v>
          </cell>
          <cell r="Y101">
            <v>4490967.9779545367</v>
          </cell>
          <cell r="Z101">
            <v>0</v>
          </cell>
          <cell r="AA101">
            <v>1615546.21</v>
          </cell>
          <cell r="AB101">
            <v>505.92769856511813</v>
          </cell>
          <cell r="AC101">
            <v>151002.68279126284</v>
          </cell>
          <cell r="AD101">
            <v>242290.05</v>
          </cell>
          <cell r="AE101">
            <v>225688.12739108608</v>
          </cell>
          <cell r="AF101">
            <v>0</v>
          </cell>
          <cell r="AG101">
            <v>0</v>
          </cell>
          <cell r="AH101">
            <v>308565.46741987218</v>
          </cell>
          <cell r="AI101">
            <v>0</v>
          </cell>
          <cell r="AJ101">
            <v>0</v>
          </cell>
          <cell r="AK101">
            <v>514.49050922609661</v>
          </cell>
        </row>
        <row r="102">
          <cell r="A102" t="str">
            <v>NF</v>
          </cell>
          <cell r="B102">
            <v>13294.77</v>
          </cell>
          <cell r="C102">
            <v>6747034.9753611349</v>
          </cell>
          <cell r="D102">
            <v>238521.86134192665</v>
          </cell>
          <cell r="E102">
            <v>0</v>
          </cell>
          <cell r="F102">
            <v>238521.86134192665</v>
          </cell>
          <cell r="G102">
            <v>-92494.179861150464</v>
          </cell>
          <cell r="H102">
            <v>0</v>
          </cell>
          <cell r="I102">
            <v>0</v>
          </cell>
          <cell r="J102">
            <v>2976552.9753611349</v>
          </cell>
          <cell r="K102">
            <v>488.43007782625301</v>
          </cell>
          <cell r="L102">
            <v>55</v>
          </cell>
          <cell r="M102">
            <v>3708546.6596540953</v>
          </cell>
          <cell r="N102">
            <v>-92494.179861150464</v>
          </cell>
          <cell r="O102">
            <v>0</v>
          </cell>
          <cell r="P102">
            <v>0</v>
          </cell>
          <cell r="Q102">
            <v>13107.05</v>
          </cell>
          <cell r="R102">
            <v>0</v>
          </cell>
          <cell r="S102">
            <v>1581530.07</v>
          </cell>
          <cell r="T102">
            <v>13294.77</v>
          </cell>
          <cell r="U102">
            <v>13107.05</v>
          </cell>
          <cell r="V102">
            <v>12.577229179473749</v>
          </cell>
          <cell r="W102">
            <v>12893.15</v>
          </cell>
          <cell r="X102">
            <v>507.49542680024814</v>
          </cell>
          <cell r="Y102">
            <v>3469048.0984036089</v>
          </cell>
          <cell r="Z102">
            <v>0</v>
          </cell>
          <cell r="AA102">
            <v>1615546.21</v>
          </cell>
          <cell r="AB102">
            <v>505.92769856511813</v>
          </cell>
          <cell r="AC102">
            <v>113840.59829125613</v>
          </cell>
          <cell r="AD102">
            <v>0</v>
          </cell>
          <cell r="AE102">
            <v>162160.10239533195</v>
          </cell>
          <cell r="AF102">
            <v>0</v>
          </cell>
          <cell r="AG102">
            <v>0</v>
          </cell>
          <cell r="AH102">
            <v>232626.8432704419</v>
          </cell>
          <cell r="AI102">
            <v>0</v>
          </cell>
          <cell r="AJ102">
            <v>0</v>
          </cell>
          <cell r="AK102">
            <v>514.49050922609661</v>
          </cell>
        </row>
        <row r="103">
          <cell r="A103" t="str">
            <v>SC</v>
          </cell>
          <cell r="B103">
            <v>19842.2</v>
          </cell>
          <cell r="C103">
            <v>11183415.605565205</v>
          </cell>
          <cell r="D103">
            <v>353428.65182467253</v>
          </cell>
          <cell r="E103">
            <v>0</v>
          </cell>
          <cell r="F103">
            <v>353428.65182467253</v>
          </cell>
          <cell r="G103">
            <v>-231137.20213581482</v>
          </cell>
          <cell r="H103">
            <v>0</v>
          </cell>
          <cell r="I103">
            <v>0</v>
          </cell>
          <cell r="J103">
            <v>5572749.6055652052</v>
          </cell>
          <cell r="K103">
            <v>488.43007782625301</v>
          </cell>
          <cell r="L103">
            <v>146</v>
          </cell>
          <cell r="M103">
            <v>7006132.4206197867</v>
          </cell>
          <cell r="N103">
            <v>-231137.20213581482</v>
          </cell>
          <cell r="O103">
            <v>0</v>
          </cell>
          <cell r="P103">
            <v>0</v>
          </cell>
          <cell r="Q103">
            <v>19421.310000000001</v>
          </cell>
          <cell r="R103">
            <v>0</v>
          </cell>
          <cell r="S103">
            <v>1581530.07</v>
          </cell>
          <cell r="T103">
            <v>19842.2</v>
          </cell>
          <cell r="U103">
            <v>19421.310000000001</v>
          </cell>
          <cell r="V103">
            <v>12.589599684239197</v>
          </cell>
          <cell r="W103">
            <v>19016.62</v>
          </cell>
          <cell r="X103">
            <v>563.6177241215795</v>
          </cell>
          <cell r="Y103">
            <v>6212137.3471760396</v>
          </cell>
          <cell r="Z103">
            <v>0</v>
          </cell>
          <cell r="AA103">
            <v>1615546.21</v>
          </cell>
          <cell r="AB103">
            <v>505.92769856511813</v>
          </cell>
          <cell r="AC103">
            <v>169905.0016972661</v>
          </cell>
          <cell r="AD103">
            <v>0</v>
          </cell>
          <cell r="AE103">
            <v>239411.63314729682</v>
          </cell>
          <cell r="AF103">
            <v>0</v>
          </cell>
          <cell r="AG103">
            <v>0</v>
          </cell>
          <cell r="AH103">
            <v>347191.29022470955</v>
          </cell>
          <cell r="AI103">
            <v>0</v>
          </cell>
          <cell r="AJ103">
            <v>0</v>
          </cell>
          <cell r="AK103">
            <v>514.49050922609661</v>
          </cell>
        </row>
        <row r="104">
          <cell r="A104" t="str">
            <v>PV</v>
          </cell>
          <cell r="B104">
            <v>18319.54</v>
          </cell>
          <cell r="C104">
            <v>9421259.3308681194</v>
          </cell>
          <cell r="D104">
            <v>335050.32771758316</v>
          </cell>
          <cell r="E104">
            <v>67619.838072834085</v>
          </cell>
          <cell r="F104">
            <v>402670.16579041723</v>
          </cell>
          <cell r="G104">
            <v>0</v>
          </cell>
          <cell r="H104">
            <v>28612.233959060977</v>
          </cell>
          <cell r="I104">
            <v>5774.5194293454597</v>
          </cell>
          <cell r="J104">
            <v>7536589.3308681194</v>
          </cell>
          <cell r="K104">
            <v>488.43007782625301</v>
          </cell>
          <cell r="L104">
            <v>169</v>
          </cell>
          <cell r="M104">
            <v>9810053.121485699</v>
          </cell>
          <cell r="N104">
            <v>31831.253816128501</v>
          </cell>
          <cell r="O104">
            <v>0</v>
          </cell>
          <cell r="P104">
            <v>0</v>
          </cell>
          <cell r="Q104">
            <v>18411.400000000001</v>
          </cell>
          <cell r="R104">
            <v>983654.51384550217</v>
          </cell>
          <cell r="S104">
            <v>1581530.07</v>
          </cell>
          <cell r="T104">
            <v>18411.400000000001</v>
          </cell>
          <cell r="U104">
            <v>18469.98</v>
          </cell>
          <cell r="V104">
            <v>12.833957699972064</v>
          </cell>
          <cell r="W104">
            <v>18469.98</v>
          </cell>
          <cell r="X104">
            <v>511.70792720097973</v>
          </cell>
          <cell r="Y104">
            <v>9499571.7349201776</v>
          </cell>
          <cell r="Z104">
            <v>0</v>
          </cell>
          <cell r="AA104">
            <v>1615546.21</v>
          </cell>
          <cell r="AB104">
            <v>505.92769856511813</v>
          </cell>
          <cell r="AC104">
            <v>157653.33220353819</v>
          </cell>
          <cell r="AD104">
            <v>0</v>
          </cell>
          <cell r="AE104">
            <v>237042.94203933002</v>
          </cell>
          <cell r="AF104">
            <v>0</v>
          </cell>
          <cell r="AG104">
            <v>34386.75338840644</v>
          </cell>
          <cell r="AH104">
            <v>322155.69447154138</v>
          </cell>
          <cell r="AI104">
            <v>1048671.9577704342</v>
          </cell>
          <cell r="AJ104">
            <v>1048671.9577704342</v>
          </cell>
          <cell r="AK104">
            <v>514.49050922609661</v>
          </cell>
        </row>
        <row r="105">
          <cell r="A105" t="str">
            <v>AO</v>
          </cell>
          <cell r="B105">
            <v>28519.71</v>
          </cell>
          <cell r="C105">
            <v>15024603.120229244</v>
          </cell>
          <cell r="D105">
            <v>518571.51784617256</v>
          </cell>
          <cell r="E105">
            <v>0</v>
          </cell>
          <cell r="F105">
            <v>518571.51784617256</v>
          </cell>
          <cell r="G105">
            <v>0</v>
          </cell>
          <cell r="H105">
            <v>59085.386514642392</v>
          </cell>
          <cell r="I105">
            <v>0</v>
          </cell>
          <cell r="J105">
            <v>10749613.120229244</v>
          </cell>
          <cell r="K105">
            <v>488.43007782625301</v>
          </cell>
          <cell r="L105">
            <v>119</v>
          </cell>
          <cell r="M105">
            <v>14209235.249318909</v>
          </cell>
          <cell r="N105">
            <v>54694.373549255761</v>
          </cell>
          <cell r="O105">
            <v>0</v>
          </cell>
          <cell r="P105">
            <v>0</v>
          </cell>
          <cell r="Q105">
            <v>28496.1</v>
          </cell>
          <cell r="R105">
            <v>0</v>
          </cell>
          <cell r="S105">
            <v>1581530.07</v>
          </cell>
          <cell r="T105">
            <v>28519.71</v>
          </cell>
          <cell r="U105">
            <v>28640.68</v>
          </cell>
          <cell r="V105">
            <v>12.738045098156222</v>
          </cell>
          <cell r="W105">
            <v>28640.68</v>
          </cell>
          <cell r="X105">
            <v>526.81472287864233</v>
          </cell>
          <cell r="Y105">
            <v>12066114.957623105</v>
          </cell>
          <cell r="Z105">
            <v>0</v>
          </cell>
          <cell r="AA105">
            <v>1615546.21</v>
          </cell>
          <cell r="AB105">
            <v>505.92769856511813</v>
          </cell>
          <cell r="AC105">
            <v>244208.87683601299</v>
          </cell>
          <cell r="AD105">
            <v>0</v>
          </cell>
          <cell r="AE105">
            <v>364826.27348186093</v>
          </cell>
          <cell r="AF105">
            <v>0</v>
          </cell>
          <cell r="AG105">
            <v>59085.386514642392</v>
          </cell>
          <cell r="AH105">
            <v>499027.06916241901</v>
          </cell>
          <cell r="AI105">
            <v>0</v>
          </cell>
          <cell r="AJ105">
            <v>0</v>
          </cell>
          <cell r="AK105">
            <v>514.49050922609661</v>
          </cell>
        </row>
        <row r="106">
          <cell r="A106" t="str">
            <v>AW</v>
          </cell>
          <cell r="B106">
            <v>2234.5500000000002</v>
          </cell>
          <cell r="C106">
            <v>1063826.6976817667</v>
          </cell>
          <cell r="D106">
            <v>29790.824624243258</v>
          </cell>
          <cell r="E106">
            <v>0</v>
          </cell>
          <cell r="F106">
            <v>29790.824624243258</v>
          </cell>
          <cell r="G106">
            <v>-274509.40883995878</v>
          </cell>
          <cell r="H106">
            <v>0</v>
          </cell>
          <cell r="I106">
            <v>0</v>
          </cell>
          <cell r="J106">
            <v>956873.6976817667</v>
          </cell>
          <cell r="K106">
            <v>488.43007782625301</v>
          </cell>
          <cell r="L106">
            <v>1</v>
          </cell>
          <cell r="M106">
            <v>877440.75951180421</v>
          </cell>
          <cell r="N106">
            <v>-274509.40883995878</v>
          </cell>
          <cell r="O106">
            <v>0</v>
          </cell>
          <cell r="P106">
            <v>0</v>
          </cell>
          <cell r="Q106">
            <v>1637.04</v>
          </cell>
          <cell r="R106">
            <v>0</v>
          </cell>
          <cell r="S106">
            <v>1581530.07</v>
          </cell>
          <cell r="T106">
            <v>2234.5500000000002</v>
          </cell>
          <cell r="U106">
            <v>1637.04</v>
          </cell>
          <cell r="V106">
            <v>7.1635181682426241</v>
          </cell>
          <cell r="W106">
            <v>738.3</v>
          </cell>
          <cell r="X106">
            <v>476.08095485971074</v>
          </cell>
          <cell r="Y106">
            <v>770388.45045057172</v>
          </cell>
          <cell r="Z106">
            <v>0</v>
          </cell>
          <cell r="AA106">
            <v>1615546.21</v>
          </cell>
          <cell r="AB106">
            <v>505.92769856511813</v>
          </cell>
          <cell r="AC106">
            <v>19134.02856248934</v>
          </cell>
          <cell r="AD106">
            <v>0</v>
          </cell>
          <cell r="AE106">
            <v>5288.8254636135289</v>
          </cell>
          <cell r="AF106">
            <v>102163.94706002584</v>
          </cell>
          <cell r="AG106">
            <v>0</v>
          </cell>
          <cell r="AH106">
            <v>39099.308422031063</v>
          </cell>
          <cell r="AI106">
            <v>0</v>
          </cell>
          <cell r="AJ106">
            <v>0</v>
          </cell>
          <cell r="AK106">
            <v>514.49050922609661</v>
          </cell>
        </row>
        <row r="107">
          <cell r="A107" t="str">
            <v>AU</v>
          </cell>
          <cell r="B107">
            <v>7080.11</v>
          </cell>
          <cell r="C107">
            <v>4502498.1435983414</v>
          </cell>
          <cell r="D107">
            <v>123334.09401548836</v>
          </cell>
          <cell r="E107">
            <v>17439.215966326119</v>
          </cell>
          <cell r="F107">
            <v>140773.30998181447</v>
          </cell>
          <cell r="G107">
            <v>-187465.56723525966</v>
          </cell>
          <cell r="H107">
            <v>0</v>
          </cell>
          <cell r="I107">
            <v>0</v>
          </cell>
          <cell r="J107">
            <v>3648786.1435983414</v>
          </cell>
          <cell r="K107">
            <v>488.43007782625301</v>
          </cell>
          <cell r="L107">
            <v>44</v>
          </cell>
          <cell r="M107">
            <v>3991846.6105989506</v>
          </cell>
          <cell r="N107">
            <v>-187465.56723525966</v>
          </cell>
          <cell r="O107">
            <v>0</v>
          </cell>
          <cell r="P107">
            <v>0</v>
          </cell>
          <cell r="Q107">
            <v>6777.35</v>
          </cell>
          <cell r="R107">
            <v>0</v>
          </cell>
          <cell r="S107">
            <v>1581530.07</v>
          </cell>
          <cell r="T107">
            <v>7080.11</v>
          </cell>
          <cell r="U107">
            <v>6777.35</v>
          </cell>
          <cell r="V107">
            <v>12.691381040035164</v>
          </cell>
          <cell r="W107">
            <v>6631.31</v>
          </cell>
          <cell r="X107">
            <v>635.9361851155337</v>
          </cell>
          <cell r="Y107">
            <v>3786604.6073032427</v>
          </cell>
          <cell r="Z107">
            <v>0</v>
          </cell>
          <cell r="AA107">
            <v>1615546.21</v>
          </cell>
          <cell r="AB107">
            <v>505.92769856511813</v>
          </cell>
          <cell r="AC107">
            <v>60625.641388899952</v>
          </cell>
          <cell r="AD107">
            <v>0</v>
          </cell>
          <cell r="AE107">
            <v>84160.482004595586</v>
          </cell>
          <cell r="AF107">
            <v>106210.23359593186</v>
          </cell>
          <cell r="AG107">
            <v>0</v>
          </cell>
          <cell r="AH107">
            <v>123885.07956944634</v>
          </cell>
          <cell r="AI107">
            <v>0</v>
          </cell>
          <cell r="AJ107">
            <v>0</v>
          </cell>
          <cell r="AK107">
            <v>514.49050922609661</v>
          </cell>
        </row>
        <row r="108">
          <cell r="A108" t="str">
            <v>BT</v>
          </cell>
          <cell r="B108">
            <v>49232.9</v>
          </cell>
          <cell r="C108">
            <v>23558197.606556874</v>
          </cell>
          <cell r="D108">
            <v>905076.82194386504</v>
          </cell>
          <cell r="E108">
            <v>0</v>
          </cell>
          <cell r="F108">
            <v>905076.82194386504</v>
          </cell>
          <cell r="G108">
            <v>0</v>
          </cell>
          <cell r="H108">
            <v>140174.54803535534</v>
          </cell>
          <cell r="I108">
            <v>0</v>
          </cell>
          <cell r="J108">
            <v>15381730.606556874</v>
          </cell>
          <cell r="K108">
            <v>488.43007782625301</v>
          </cell>
          <cell r="L108">
            <v>233</v>
          </cell>
          <cell r="M108">
            <v>19633987.360178009</v>
          </cell>
          <cell r="N108">
            <v>129757.28085393608</v>
          </cell>
          <cell r="O108">
            <v>0</v>
          </cell>
          <cell r="P108">
            <v>0</v>
          </cell>
          <cell r="Q108">
            <v>49735.01</v>
          </cell>
          <cell r="R108">
            <v>0</v>
          </cell>
          <cell r="S108">
            <v>1581530.07</v>
          </cell>
          <cell r="T108">
            <v>49735.01</v>
          </cell>
          <cell r="U108">
            <v>50022</v>
          </cell>
          <cell r="V108">
            <v>12.665080835038228</v>
          </cell>
          <cell r="W108">
            <v>50022</v>
          </cell>
          <cell r="X108">
            <v>473.67433135243914</v>
          </cell>
          <cell r="Y108">
            <v>18236231.455630206</v>
          </cell>
          <cell r="Z108">
            <v>0</v>
          </cell>
          <cell r="AA108">
            <v>1615546.21</v>
          </cell>
          <cell r="AB108">
            <v>505.92769856511813</v>
          </cell>
          <cell r="AC108">
            <v>425871.47385186859</v>
          </cell>
          <cell r="AD108">
            <v>523550.93</v>
          </cell>
          <cell r="AE108">
            <v>633532.67353028222</v>
          </cell>
          <cell r="AF108">
            <v>0</v>
          </cell>
          <cell r="AG108">
            <v>140174.54803535534</v>
          </cell>
          <cell r="AH108">
            <v>870244.34242366429</v>
          </cell>
          <cell r="AI108">
            <v>0</v>
          </cell>
          <cell r="AJ108">
            <v>0</v>
          </cell>
          <cell r="AK108">
            <v>514.49050922609661</v>
          </cell>
        </row>
        <row r="109">
          <cell r="A109" t="str">
            <v>CD</v>
          </cell>
          <cell r="B109">
            <v>18829.849999999999</v>
          </cell>
          <cell r="C109">
            <v>8854399.8276274856</v>
          </cell>
          <cell r="D109">
            <v>340629.10111151857</v>
          </cell>
          <cell r="E109">
            <v>65901.272161102446</v>
          </cell>
          <cell r="F109">
            <v>406530.37327262101</v>
          </cell>
          <cell r="G109">
            <v>-50664.634689953193</v>
          </cell>
          <cell r="H109">
            <v>0</v>
          </cell>
          <cell r="I109">
            <v>0</v>
          </cell>
          <cell r="J109">
            <v>6932594.8276274856</v>
          </cell>
          <cell r="K109">
            <v>488.43007782625301</v>
          </cell>
          <cell r="L109">
            <v>127</v>
          </cell>
          <cell r="M109">
            <v>10824248.266073063</v>
          </cell>
          <cell r="N109">
            <v>-50664.634689953193</v>
          </cell>
          <cell r="O109">
            <v>0</v>
          </cell>
          <cell r="P109">
            <v>0</v>
          </cell>
          <cell r="Q109">
            <v>18717.96</v>
          </cell>
          <cell r="R109">
            <v>1702875.2496408906</v>
          </cell>
          <cell r="S109">
            <v>1581530.07</v>
          </cell>
          <cell r="T109">
            <v>18829.849999999999</v>
          </cell>
          <cell r="U109">
            <v>18717.96</v>
          </cell>
          <cell r="V109">
            <v>12.940549619042327</v>
          </cell>
          <cell r="W109">
            <v>18621.55</v>
          </cell>
          <cell r="X109">
            <v>470.23209572181861</v>
          </cell>
          <cell r="Y109">
            <v>9721325.9941959828</v>
          </cell>
          <cell r="Z109">
            <v>0</v>
          </cell>
          <cell r="AA109">
            <v>1615546.21</v>
          </cell>
          <cell r="AB109">
            <v>505.92769856511813</v>
          </cell>
          <cell r="AC109">
            <v>161236.44032462456</v>
          </cell>
          <cell r="AD109">
            <v>186406.43</v>
          </cell>
          <cell r="AE109">
            <v>240973.09175847765</v>
          </cell>
          <cell r="AF109">
            <v>0</v>
          </cell>
          <cell r="AG109">
            <v>0</v>
          </cell>
          <cell r="AH109">
            <v>329477.5738697194</v>
          </cell>
          <cell r="AI109">
            <v>1755744.9837914845</v>
          </cell>
          <cell r="AJ109">
            <v>1755744.9837914845</v>
          </cell>
          <cell r="AK109">
            <v>514.49050922609661</v>
          </cell>
        </row>
        <row r="110">
          <cell r="A110" t="str">
            <v>AV</v>
          </cell>
          <cell r="B110">
            <v>69025.42</v>
          </cell>
          <cell r="C110">
            <v>39416767.900510021</v>
          </cell>
          <cell r="D110">
            <v>1265014.1640480093</v>
          </cell>
          <cell r="E110">
            <v>0</v>
          </cell>
          <cell r="F110">
            <v>1265014.1640480093</v>
          </cell>
          <cell r="G110">
            <v>0</v>
          </cell>
          <cell r="H110">
            <v>0</v>
          </cell>
          <cell r="I110">
            <v>0</v>
          </cell>
          <cell r="J110">
            <v>26361282.900510021</v>
          </cell>
          <cell r="K110">
            <v>488.43007782625301</v>
          </cell>
          <cell r="L110">
            <v>533</v>
          </cell>
          <cell r="M110">
            <v>37520166.816113152</v>
          </cell>
          <cell r="N110">
            <v>0</v>
          </cell>
          <cell r="O110">
            <v>0</v>
          </cell>
          <cell r="P110">
            <v>0</v>
          </cell>
          <cell r="Q110">
            <v>69513.98</v>
          </cell>
          <cell r="R110">
            <v>0</v>
          </cell>
          <cell r="S110">
            <v>1581530.07</v>
          </cell>
          <cell r="T110">
            <v>69513.98</v>
          </cell>
          <cell r="U110">
            <v>69513.98</v>
          </cell>
          <cell r="V110">
            <v>12.612521808712648</v>
          </cell>
          <cell r="W110">
            <v>69102.490000000005</v>
          </cell>
          <cell r="X110">
            <v>567.03368013901695</v>
          </cell>
          <cell r="Y110">
            <v>29437861.371678125</v>
          </cell>
          <cell r="Z110">
            <v>0</v>
          </cell>
          <cell r="AA110">
            <v>1615546.21</v>
          </cell>
          <cell r="AB110">
            <v>505.92769856511813</v>
          </cell>
          <cell r="AC110">
            <v>595235.04903104098</v>
          </cell>
          <cell r="AD110">
            <v>0</v>
          </cell>
          <cell r="AE110">
            <v>871556.66216134757</v>
          </cell>
          <cell r="AF110">
            <v>0</v>
          </cell>
          <cell r="AG110">
            <v>0</v>
          </cell>
          <cell r="AH110">
            <v>1216329.2580890553</v>
          </cell>
          <cell r="AI110">
            <v>0</v>
          </cell>
          <cell r="AJ110">
            <v>0</v>
          </cell>
          <cell r="AK110">
            <v>514.49050922609661</v>
          </cell>
        </row>
        <row r="111">
          <cell r="A111" t="str">
            <v>XX</v>
          </cell>
          <cell r="B111">
            <v>58949.55</v>
          </cell>
          <cell r="C111">
            <v>28452944.717564516</v>
          </cell>
          <cell r="D111">
            <v>1101128.9605697468</v>
          </cell>
          <cell r="E111">
            <v>0</v>
          </cell>
          <cell r="F111">
            <v>1101128.9605697468</v>
          </cell>
          <cell r="G111">
            <v>0</v>
          </cell>
          <cell r="H111">
            <v>1121386.6156812916</v>
          </cell>
          <cell r="I111">
            <v>0</v>
          </cell>
          <cell r="J111">
            <v>14798110.717564516</v>
          </cell>
          <cell r="K111">
            <v>488.43007782625301</v>
          </cell>
          <cell r="L111">
            <v>274</v>
          </cell>
          <cell r="M111">
            <v>21543104.146833032</v>
          </cell>
          <cell r="N111">
            <v>1038049.2041971959</v>
          </cell>
          <cell r="O111">
            <v>0</v>
          </cell>
          <cell r="P111">
            <v>0</v>
          </cell>
          <cell r="Q111">
            <v>60508.3</v>
          </cell>
          <cell r="R111">
            <v>0</v>
          </cell>
          <cell r="S111">
            <v>1581530.07</v>
          </cell>
          <cell r="T111">
            <v>60508.3</v>
          </cell>
          <cell r="U111">
            <v>62804.2</v>
          </cell>
          <cell r="V111">
            <v>12.641883909800237</v>
          </cell>
          <cell r="W111">
            <v>62804.2</v>
          </cell>
          <cell r="X111">
            <v>470.23209572181855</v>
          </cell>
          <cell r="Y111">
            <v>19436884.453602616</v>
          </cell>
          <cell r="Z111">
            <v>3.4394986414554298E-9</v>
          </cell>
          <cell r="AA111">
            <v>1615546.21</v>
          </cell>
          <cell r="AB111">
            <v>505.92769856511813</v>
          </cell>
          <cell r="AC111">
            <v>518121.11631768086</v>
          </cell>
          <cell r="AD111">
            <v>922723.17</v>
          </cell>
          <cell r="AE111">
            <v>793963.40544787596</v>
          </cell>
          <cell r="AF111">
            <v>0</v>
          </cell>
          <cell r="AG111">
            <v>1121386.6156812916</v>
          </cell>
          <cell r="AH111">
            <v>1058751.2849534727</v>
          </cell>
          <cell r="AI111">
            <v>3.4394986414554298E-9</v>
          </cell>
          <cell r="AJ111">
            <v>3.4394986414554298E-9</v>
          </cell>
          <cell r="AK111">
            <v>514.49050922609661</v>
          </cell>
        </row>
        <row r="112">
          <cell r="A112" t="str">
            <v>ZZ</v>
          </cell>
          <cell r="B112">
            <v>30515.49</v>
          </cell>
          <cell r="C112">
            <v>14663741.184593979</v>
          </cell>
          <cell r="D112">
            <v>567486.78384378692</v>
          </cell>
          <cell r="E112">
            <v>0</v>
          </cell>
          <cell r="F112">
            <v>567486.78384378692</v>
          </cell>
          <cell r="G112">
            <v>0</v>
          </cell>
          <cell r="H112">
            <v>381986.51096557931</v>
          </cell>
          <cell r="I112">
            <v>0</v>
          </cell>
          <cell r="J112">
            <v>11489200.184593979</v>
          </cell>
          <cell r="K112">
            <v>488.43007782625301</v>
          </cell>
          <cell r="L112">
            <v>207</v>
          </cell>
          <cell r="M112">
            <v>14362675.472012883</v>
          </cell>
          <cell r="N112">
            <v>353598.65025763598</v>
          </cell>
          <cell r="O112">
            <v>0</v>
          </cell>
          <cell r="P112">
            <v>0</v>
          </cell>
          <cell r="Q112">
            <v>31184.05</v>
          </cell>
          <cell r="R112">
            <v>0</v>
          </cell>
          <cell r="S112">
            <v>1581530.07</v>
          </cell>
          <cell r="T112">
            <v>31184.05</v>
          </cell>
          <cell r="U112">
            <v>31966.12</v>
          </cell>
          <cell r="V112">
            <v>12.74016907373748</v>
          </cell>
          <cell r="W112">
            <v>31966.12</v>
          </cell>
          <cell r="X112">
            <v>470.23209572181867</v>
          </cell>
          <cell r="Y112">
            <v>13682531.294489695</v>
          </cell>
          <cell r="Z112">
            <v>0</v>
          </cell>
          <cell r="AA112">
            <v>1615546.21</v>
          </cell>
          <cell r="AB112">
            <v>505.92769856511813</v>
          </cell>
          <cell r="AC112">
            <v>267023.11579248426</v>
          </cell>
          <cell r="AD112">
            <v>459575.88</v>
          </cell>
          <cell r="AE112">
            <v>407253.77343138115</v>
          </cell>
          <cell r="AF112">
            <v>0</v>
          </cell>
          <cell r="AG112">
            <v>381986.51096557931</v>
          </cell>
          <cell r="AH112">
            <v>545646.68000180693</v>
          </cell>
          <cell r="AI112">
            <v>0</v>
          </cell>
          <cell r="AJ112">
            <v>0</v>
          </cell>
          <cell r="AK112">
            <v>514.49050922609661</v>
          </cell>
        </row>
        <row r="113">
          <cell r="A113" t="str">
            <v>BV</v>
          </cell>
          <cell r="B113">
            <v>14826.92</v>
          </cell>
          <cell r="C113">
            <v>7078234.4533460755</v>
          </cell>
          <cell r="D113">
            <v>273927.67334449315</v>
          </cell>
          <cell r="E113">
            <v>0</v>
          </cell>
          <cell r="F113">
            <v>273927.67334449315</v>
          </cell>
          <cell r="G113">
            <v>0</v>
          </cell>
          <cell r="H113">
            <v>123846.33053362535</v>
          </cell>
          <cell r="I113">
            <v>0</v>
          </cell>
          <cell r="J113">
            <v>5135292.4533460755</v>
          </cell>
          <cell r="K113">
            <v>488.43007782625301</v>
          </cell>
          <cell r="L113">
            <v>110</v>
          </cell>
          <cell r="M113">
            <v>6368242.5281221177</v>
          </cell>
          <cell r="N113">
            <v>114642.51762543796</v>
          </cell>
          <cell r="O113">
            <v>0</v>
          </cell>
          <cell r="P113">
            <v>0</v>
          </cell>
          <cell r="Q113">
            <v>15052.64</v>
          </cell>
          <cell r="R113">
            <v>0</v>
          </cell>
          <cell r="S113">
            <v>1581530.07</v>
          </cell>
          <cell r="T113">
            <v>15052.64</v>
          </cell>
          <cell r="U113">
            <v>15306.2</v>
          </cell>
          <cell r="V113">
            <v>12.808118653392363</v>
          </cell>
          <cell r="W113">
            <v>15306.2</v>
          </cell>
          <cell r="X113">
            <v>470.23209572181861</v>
          </cell>
          <cell r="Y113">
            <v>6133046.576422547</v>
          </cell>
          <cell r="Z113">
            <v>0</v>
          </cell>
          <cell r="AA113">
            <v>1615546.21</v>
          </cell>
          <cell r="AB113">
            <v>505.92769856511813</v>
          </cell>
          <cell r="AC113">
            <v>128892.90626787028</v>
          </cell>
          <cell r="AD113">
            <v>216905.64</v>
          </cell>
          <cell r="AE113">
            <v>196043.62573255418</v>
          </cell>
          <cell r="AF113">
            <v>0</v>
          </cell>
          <cell r="AG113">
            <v>123846.33053362535</v>
          </cell>
          <cell r="AH113">
            <v>263385.38583867071</v>
          </cell>
          <cell r="AI113">
            <v>0</v>
          </cell>
          <cell r="AJ113">
            <v>0</v>
          </cell>
          <cell r="AK113">
            <v>514.49050922609661</v>
          </cell>
        </row>
        <row r="114">
          <cell r="A114" t="str">
            <v>AE</v>
          </cell>
          <cell r="B114">
            <v>10265.69</v>
          </cell>
          <cell r="C114">
            <v>5522936.43796633</v>
          </cell>
          <cell r="D114">
            <v>183944.65717215958</v>
          </cell>
          <cell r="E114">
            <v>0</v>
          </cell>
          <cell r="F114">
            <v>183944.65717215958</v>
          </cell>
          <cell r="G114">
            <v>0</v>
          </cell>
          <cell r="H114">
            <v>47558.436677940867</v>
          </cell>
          <cell r="I114">
            <v>0</v>
          </cell>
          <cell r="J114">
            <v>3204893.43796633</v>
          </cell>
          <cell r="K114">
            <v>488.43007782625301</v>
          </cell>
          <cell r="L114">
            <v>56</v>
          </cell>
          <cell r="M114">
            <v>3993995.8269033334</v>
          </cell>
          <cell r="N114">
            <v>44024.065078042717</v>
          </cell>
          <cell r="O114">
            <v>0</v>
          </cell>
          <cell r="P114">
            <v>0</v>
          </cell>
          <cell r="Q114">
            <v>10107.969999999999</v>
          </cell>
          <cell r="R114">
            <v>0</v>
          </cell>
          <cell r="S114">
            <v>1581530.07</v>
          </cell>
          <cell r="T114">
            <v>10265.69</v>
          </cell>
          <cell r="U114">
            <v>10363.06</v>
          </cell>
          <cell r="V114">
            <v>12.761874401199563</v>
          </cell>
          <cell r="W114">
            <v>10363.06</v>
          </cell>
          <cell r="X114">
            <v>537.99953417318557</v>
          </cell>
          <cell r="Y114">
            <v>3700390.4702335927</v>
          </cell>
          <cell r="Z114">
            <v>0</v>
          </cell>
          <cell r="AA114">
            <v>1615546.21</v>
          </cell>
          <cell r="AB114">
            <v>505.92769856511813</v>
          </cell>
          <cell r="AC114">
            <v>87903.159774299609</v>
          </cell>
          <cell r="AD114">
            <v>0</v>
          </cell>
          <cell r="AE114">
            <v>132252.0701320951</v>
          </cell>
          <cell r="AF114">
            <v>59176.045885898333</v>
          </cell>
          <cell r="AG114">
            <v>47558.436677940867</v>
          </cell>
          <cell r="AH114">
            <v>179625.15024276031</v>
          </cell>
          <cell r="AI114">
            <v>0</v>
          </cell>
          <cell r="AJ114">
            <v>0</v>
          </cell>
          <cell r="AK114">
            <v>514.49050922609661</v>
          </cell>
        </row>
        <row r="115">
          <cell r="A115" t="str">
            <v>AH</v>
          </cell>
          <cell r="B115">
            <v>2114.54</v>
          </cell>
          <cell r="C115">
            <v>1681106.7923367331</v>
          </cell>
          <cell r="D115">
            <v>37336.799883668013</v>
          </cell>
          <cell r="E115">
            <v>0</v>
          </cell>
          <cell r="F115">
            <v>37336.799883668013</v>
          </cell>
          <cell r="G115">
            <v>-49041.00779991287</v>
          </cell>
          <cell r="H115">
            <v>0</v>
          </cell>
          <cell r="I115">
            <v>0</v>
          </cell>
          <cell r="J115">
            <v>1299356.7923367331</v>
          </cell>
          <cell r="K115">
            <v>488.43007782625301</v>
          </cell>
          <cell r="L115">
            <v>9</v>
          </cell>
          <cell r="M115">
            <v>1537471.8184291553</v>
          </cell>
          <cell r="N115">
            <v>-49041.00779991287</v>
          </cell>
          <cell r="O115">
            <v>0</v>
          </cell>
          <cell r="P115">
            <v>0</v>
          </cell>
          <cell r="Q115">
            <v>2051.6999999999998</v>
          </cell>
          <cell r="R115">
            <v>0</v>
          </cell>
          <cell r="S115">
            <v>1581530.07</v>
          </cell>
          <cell r="T115">
            <v>2114.54</v>
          </cell>
          <cell r="U115">
            <v>2051.6999999999998</v>
          </cell>
          <cell r="V115">
            <v>12.850023724733861</v>
          </cell>
          <cell r="W115">
            <v>2035.5</v>
          </cell>
          <cell r="X115">
            <v>795.02245989044104</v>
          </cell>
          <cell r="Y115">
            <v>1342758.4090327134</v>
          </cell>
          <cell r="Z115">
            <v>0</v>
          </cell>
          <cell r="AA115">
            <v>1615546.21</v>
          </cell>
          <cell r="AB115">
            <v>505.92769856511813</v>
          </cell>
          <cell r="AC115">
            <v>18106.405655065319</v>
          </cell>
          <cell r="AD115">
            <v>0</v>
          </cell>
          <cell r="AE115">
            <v>26156.223291695773</v>
          </cell>
          <cell r="AF115">
            <v>166594.13257931214</v>
          </cell>
          <cell r="AG115">
            <v>0</v>
          </cell>
          <cell r="AH115">
            <v>36999.418957159854</v>
          </cell>
          <cell r="AI115">
            <v>0</v>
          </cell>
          <cell r="AJ115">
            <v>0</v>
          </cell>
          <cell r="AK115">
            <v>514.49050922609661</v>
          </cell>
        </row>
        <row r="116">
          <cell r="A116" t="str">
            <v>CG</v>
          </cell>
          <cell r="B116">
            <v>79922.850000000006</v>
          </cell>
          <cell r="C116">
            <v>37860793.614893712</v>
          </cell>
          <cell r="D116">
            <v>1465212.7128963866</v>
          </cell>
          <cell r="E116">
            <v>0</v>
          </cell>
          <cell r="F116">
            <v>1465212.7128963866</v>
          </cell>
          <cell r="G116">
            <v>0</v>
          </cell>
          <cell r="H116">
            <v>751674.35257149348</v>
          </cell>
          <cell r="I116">
            <v>0</v>
          </cell>
          <cell r="J116">
            <v>27701061.614893712</v>
          </cell>
          <cell r="K116">
            <v>488.43007782625301</v>
          </cell>
          <cell r="L116">
            <v>317</v>
          </cell>
          <cell r="M116">
            <v>34277014.703430876</v>
          </cell>
          <cell r="N116">
            <v>695812.62393454742</v>
          </cell>
          <cell r="O116">
            <v>0</v>
          </cell>
          <cell r="P116">
            <v>0</v>
          </cell>
          <cell r="Q116">
            <v>80515.12</v>
          </cell>
          <cell r="R116">
            <v>0</v>
          </cell>
          <cell r="S116">
            <v>1581530.07</v>
          </cell>
          <cell r="T116">
            <v>80515.12</v>
          </cell>
          <cell r="U116">
            <v>82054.080000000002</v>
          </cell>
          <cell r="V116">
            <v>12.639243341400078</v>
          </cell>
          <cell r="W116">
            <v>82054.080000000002</v>
          </cell>
          <cell r="X116">
            <v>470.23209572181867</v>
          </cell>
          <cell r="Y116">
            <v>33127824.20313482</v>
          </cell>
          <cell r="Z116">
            <v>0</v>
          </cell>
          <cell r="AA116">
            <v>1615546.21</v>
          </cell>
          <cell r="AB116">
            <v>505.92769856511813</v>
          </cell>
          <cell r="AC116">
            <v>689435.72790595714</v>
          </cell>
          <cell r="AD116">
            <v>1167478.49</v>
          </cell>
          <cell r="AE116">
            <v>1037101.4842747094</v>
          </cell>
          <cell r="AF116">
            <v>0</v>
          </cell>
          <cell r="AG116">
            <v>751674.35257149348</v>
          </cell>
          <cell r="AH116">
            <v>1408823.0335042139</v>
          </cell>
          <cell r="AI116">
            <v>0</v>
          </cell>
          <cell r="AJ116">
            <v>0</v>
          </cell>
          <cell r="AK116">
            <v>514.49050922609661</v>
          </cell>
        </row>
        <row r="117">
          <cell r="A117" t="str">
            <v>AP</v>
          </cell>
          <cell r="B117">
            <v>18712.169999999998</v>
          </cell>
          <cell r="C117">
            <v>9759049.7438391391</v>
          </cell>
          <cell r="D117">
            <v>335453.04906155425</v>
          </cell>
          <cell r="E117">
            <v>11211.947796392529</v>
          </cell>
          <cell r="F117">
            <v>346664.9968579468</v>
          </cell>
          <cell r="G117">
            <v>-141157.20981045652</v>
          </cell>
          <cell r="H117">
            <v>0</v>
          </cell>
          <cell r="I117">
            <v>0</v>
          </cell>
          <cell r="J117">
            <v>7018616.7438391391</v>
          </cell>
          <cell r="K117">
            <v>488.43007782625301</v>
          </cell>
          <cell r="L117">
            <v>126</v>
          </cell>
          <cell r="M117">
            <v>8053676.0164795639</v>
          </cell>
          <cell r="N117">
            <v>-141157.20981045652</v>
          </cell>
          <cell r="O117">
            <v>0</v>
          </cell>
          <cell r="P117">
            <v>0</v>
          </cell>
          <cell r="Q117">
            <v>18433.53</v>
          </cell>
          <cell r="R117">
            <v>0</v>
          </cell>
          <cell r="S117">
            <v>1581530.07</v>
          </cell>
          <cell r="T117">
            <v>18712.169999999998</v>
          </cell>
          <cell r="U117">
            <v>18433.53</v>
          </cell>
          <cell r="V117">
            <v>12.816359329957317</v>
          </cell>
          <cell r="W117">
            <v>18346.29</v>
          </cell>
          <cell r="X117">
            <v>521.5349018226716</v>
          </cell>
          <cell r="Y117">
            <v>7711771.75351384</v>
          </cell>
          <cell r="Z117">
            <v>0</v>
          </cell>
          <cell r="AA117">
            <v>1615546.21</v>
          </cell>
          <cell r="AB117">
            <v>505.92769856511813</v>
          </cell>
          <cell r="AC117">
            <v>160228.76876604062</v>
          </cell>
          <cell r="AD117">
            <v>0</v>
          </cell>
          <cell r="AE117">
            <v>235132.64501160264</v>
          </cell>
          <cell r="AF117">
            <v>0</v>
          </cell>
          <cell r="AG117">
            <v>0</v>
          </cell>
          <cell r="AH117">
            <v>327418.45386116975</v>
          </cell>
          <cell r="AI117">
            <v>0</v>
          </cell>
          <cell r="AJ117">
            <v>0</v>
          </cell>
          <cell r="AK117">
            <v>514.49050922609661</v>
          </cell>
        </row>
        <row r="118">
          <cell r="A118" t="str">
            <v>AG</v>
          </cell>
          <cell r="B118">
            <v>141046.24</v>
          </cell>
          <cell r="C118">
            <v>67510841.094783962</v>
          </cell>
          <cell r="D118">
            <v>2612669.5503681395</v>
          </cell>
          <cell r="E118">
            <v>0</v>
          </cell>
          <cell r="F118">
            <v>2612669.5503681395</v>
          </cell>
          <cell r="G118">
            <v>0</v>
          </cell>
          <cell r="H118">
            <v>1446368.4522637604</v>
          </cell>
          <cell r="I118">
            <v>0</v>
          </cell>
          <cell r="J118">
            <v>48106742.094783962</v>
          </cell>
          <cell r="K118">
            <v>488.43007782625301</v>
          </cell>
          <cell r="L118">
            <v>711</v>
          </cell>
          <cell r="M118">
            <v>60824906.08508984</v>
          </cell>
          <cell r="N118">
            <v>1338879.5620109655</v>
          </cell>
          <cell r="O118">
            <v>0</v>
          </cell>
          <cell r="P118">
            <v>0</v>
          </cell>
          <cell r="Q118">
            <v>143569.19</v>
          </cell>
          <cell r="R118">
            <v>0</v>
          </cell>
          <cell r="S118">
            <v>1581530.07</v>
          </cell>
          <cell r="T118">
            <v>143569.19</v>
          </cell>
          <cell r="U118">
            <v>146530.45000000001</v>
          </cell>
          <cell r="V118">
            <v>12.571002747946443</v>
          </cell>
          <cell r="W118">
            <v>146530.45000000001</v>
          </cell>
          <cell r="X118">
            <v>470.23209572181861</v>
          </cell>
          <cell r="Y118">
            <v>57890176.084289171</v>
          </cell>
          <cell r="Z118">
            <v>0</v>
          </cell>
          <cell r="AA118">
            <v>1615546.21</v>
          </cell>
          <cell r="AB118">
            <v>505.92769856511813</v>
          </cell>
          <cell r="AC118">
            <v>1229355.790720037</v>
          </cell>
          <cell r="AD118">
            <v>2090409.85</v>
          </cell>
          <cell r="AE118">
            <v>1842034.6896078286</v>
          </cell>
          <cell r="AF118">
            <v>0</v>
          </cell>
          <cell r="AG118">
            <v>1446368.4522637604</v>
          </cell>
          <cell r="AH118">
            <v>2512119.2364060674</v>
          </cell>
          <cell r="AI118">
            <v>0</v>
          </cell>
          <cell r="AJ118">
            <v>0</v>
          </cell>
          <cell r="AK118">
            <v>514.49050922609661</v>
          </cell>
        </row>
        <row r="119">
          <cell r="A119" t="str">
            <v>BH</v>
          </cell>
          <cell r="B119">
            <v>26231.14</v>
          </cell>
          <cell r="C119">
            <v>12881155.212424943</v>
          </cell>
          <cell r="D119">
            <v>484938.18930057797</v>
          </cell>
          <cell r="E119">
            <v>14618.007433067894</v>
          </cell>
          <cell r="F119">
            <v>499556.19673364586</v>
          </cell>
          <cell r="G119">
            <v>0</v>
          </cell>
          <cell r="H119">
            <v>243912.21226487472</v>
          </cell>
          <cell r="I119">
            <v>7352.5051451329846</v>
          </cell>
          <cell r="J119">
            <v>3627564.2124249432</v>
          </cell>
          <cell r="K119">
            <v>488.43007782625301</v>
          </cell>
          <cell r="L119">
            <v>154</v>
          </cell>
          <cell r="M119">
            <v>6479841.7562425788</v>
          </cell>
          <cell r="N119">
            <v>232591.62924093677</v>
          </cell>
          <cell r="O119">
            <v>0</v>
          </cell>
          <cell r="P119">
            <v>0</v>
          </cell>
          <cell r="Q119">
            <v>26647.91</v>
          </cell>
          <cell r="R119">
            <v>27273.643741617772</v>
          </cell>
          <cell r="S119">
            <v>1581530.07</v>
          </cell>
          <cell r="T119">
            <v>26647.91</v>
          </cell>
          <cell r="U119">
            <v>27147.29</v>
          </cell>
          <cell r="V119">
            <v>12.68104270328031</v>
          </cell>
          <cell r="W119">
            <v>27147.29</v>
          </cell>
          <cell r="X119">
            <v>483.38332020878721</v>
          </cell>
          <cell r="Y119">
            <v>5109075.076403534</v>
          </cell>
          <cell r="Z119">
            <v>0</v>
          </cell>
          <cell r="AA119">
            <v>1615546.21</v>
          </cell>
          <cell r="AB119">
            <v>505.92769856511813</v>
          </cell>
          <cell r="AC119">
            <v>228181.00784079358</v>
          </cell>
          <cell r="AD119">
            <v>13577.94</v>
          </cell>
          <cell r="AE119">
            <v>344255.94376833452</v>
          </cell>
          <cell r="AF119">
            <v>0</v>
          </cell>
          <cell r="AG119">
            <v>251264.7174100077</v>
          </cell>
          <cell r="AH119">
            <v>466275.02266341128</v>
          </cell>
          <cell r="AI119">
            <v>41329.067499803212</v>
          </cell>
          <cell r="AJ119">
            <v>41329.067499803212</v>
          </cell>
          <cell r="AK119">
            <v>514.49050922609661</v>
          </cell>
        </row>
        <row r="120">
          <cell r="A120" t="str">
            <v>BC</v>
          </cell>
          <cell r="B120">
            <v>13565.66</v>
          </cell>
          <cell r="C120">
            <v>6473598.9094744446</v>
          </cell>
          <cell r="D120">
            <v>229211.22775783489</v>
          </cell>
          <cell r="E120">
            <v>0</v>
          </cell>
          <cell r="F120">
            <v>229211.22775783489</v>
          </cell>
          <cell r="G120">
            <v>-180942.42578648386</v>
          </cell>
          <cell r="H120">
            <v>0</v>
          </cell>
          <cell r="I120">
            <v>0</v>
          </cell>
          <cell r="J120">
            <v>4330465.9094744446</v>
          </cell>
          <cell r="K120">
            <v>488.43007782625301</v>
          </cell>
          <cell r="L120">
            <v>57</v>
          </cell>
          <cell r="M120">
            <v>5140029.8076278996</v>
          </cell>
          <cell r="N120">
            <v>-180942.42578648386</v>
          </cell>
          <cell r="O120">
            <v>0</v>
          </cell>
          <cell r="P120">
            <v>0</v>
          </cell>
          <cell r="Q120">
            <v>12595.42</v>
          </cell>
          <cell r="R120">
            <v>0</v>
          </cell>
          <cell r="S120">
            <v>1581530.07</v>
          </cell>
          <cell r="T120">
            <v>13565.66</v>
          </cell>
          <cell r="U120">
            <v>13174.65</v>
          </cell>
          <cell r="V120">
            <v>12.906292139025114</v>
          </cell>
          <cell r="W120">
            <v>13174.65</v>
          </cell>
          <cell r="X120">
            <v>477.20486209107736</v>
          </cell>
          <cell r="Y120">
            <v>4816110.9632693967</v>
          </cell>
          <cell r="Z120">
            <v>0</v>
          </cell>
          <cell r="AA120">
            <v>1615546.21</v>
          </cell>
          <cell r="AB120">
            <v>505.92769856511813</v>
          </cell>
          <cell r="AC120">
            <v>116160.17807120857</v>
          </cell>
          <cell r="AD120">
            <v>83849.3</v>
          </cell>
          <cell r="AE120">
            <v>170035.88172940724</v>
          </cell>
          <cell r="AF120">
            <v>23558.500355969474</v>
          </cell>
          <cell r="AG120">
            <v>0</v>
          </cell>
          <cell r="AH120">
            <v>237366.77375239306</v>
          </cell>
          <cell r="AI120">
            <v>0</v>
          </cell>
          <cell r="AJ120">
            <v>0</v>
          </cell>
          <cell r="AK120">
            <v>514.49050922609661</v>
          </cell>
        </row>
      </sheetData>
      <sheetData sheetId="1">
        <row r="11">
          <cell r="D11">
            <v>35243588.281933308</v>
          </cell>
        </row>
        <row r="13">
          <cell r="D13">
            <v>528.22989332810914</v>
          </cell>
        </row>
        <row r="15">
          <cell r="D15">
            <v>35243588.281933308</v>
          </cell>
        </row>
        <row r="16">
          <cell r="D16">
            <v>0</v>
          </cell>
        </row>
        <row r="18">
          <cell r="D18">
            <v>5491960</v>
          </cell>
        </row>
        <row r="19">
          <cell r="D19">
            <v>8158797</v>
          </cell>
        </row>
        <row r="21">
          <cell r="D21">
            <v>13650757</v>
          </cell>
        </row>
        <row r="22">
          <cell r="D22">
            <v>21592831.281933308</v>
          </cell>
        </row>
        <row r="23">
          <cell r="D23">
            <v>0</v>
          </cell>
        </row>
        <row r="24">
          <cell r="D24">
            <v>0.99116735279793455</v>
          </cell>
        </row>
        <row r="25">
          <cell r="D25">
            <v>21402109.421126269</v>
          </cell>
        </row>
        <row r="28">
          <cell r="D28">
            <v>10.289810184521933</v>
          </cell>
        </row>
        <row r="29">
          <cell r="D29">
            <v>686537.88477903476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686537.88477903476</v>
          </cell>
        </row>
        <row r="33">
          <cell r="D33">
            <v>1</v>
          </cell>
        </row>
        <row r="34">
          <cell r="D34">
            <v>686537.88477903476</v>
          </cell>
        </row>
        <row r="37">
          <cell r="D37">
            <v>68118.960000000006</v>
          </cell>
        </row>
        <row r="38">
          <cell r="D38">
            <v>66720.17</v>
          </cell>
        </row>
        <row r="39">
          <cell r="D39">
            <v>65183.27</v>
          </cell>
        </row>
        <row r="40">
          <cell r="D40">
            <v>66720.17</v>
          </cell>
        </row>
        <row r="41">
          <cell r="D41">
            <v>68118.960000000006</v>
          </cell>
        </row>
        <row r="42">
          <cell r="D42">
            <v>1398.7900000000081</v>
          </cell>
        </row>
        <row r="43">
          <cell r="D43">
            <v>524.78031941061852</v>
          </cell>
        </row>
        <row r="44">
          <cell r="D44">
            <v>734057.46298838337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734057.46298838337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0.78235124046780036</v>
          </cell>
        </row>
        <row r="51">
          <cell r="D51">
            <v>574290.76674360817</v>
          </cell>
        </row>
        <row r="54">
          <cell r="D54">
            <v>0</v>
          </cell>
        </row>
        <row r="55">
          <cell r="D55">
            <v>524.78031941061852</v>
          </cell>
        </row>
        <row r="56">
          <cell r="D56">
            <v>524.78031941061852</v>
          </cell>
        </row>
        <row r="57">
          <cell r="D57">
            <v>524.18001702801928</v>
          </cell>
        </row>
        <row r="58">
          <cell r="D58">
            <v>0</v>
          </cell>
        </row>
        <row r="61">
          <cell r="D61">
            <v>68118.960000000006</v>
          </cell>
        </row>
        <row r="62">
          <cell r="D62">
            <v>66720.17</v>
          </cell>
        </row>
        <row r="63">
          <cell r="D63">
            <v>0</v>
          </cell>
        </row>
        <row r="64">
          <cell r="D64">
            <v>1</v>
          </cell>
        </row>
        <row r="65">
          <cell r="D65">
            <v>0</v>
          </cell>
        </row>
        <row r="67">
          <cell r="D67">
            <v>12.641171505814873</v>
          </cell>
        </row>
        <row r="68">
          <cell r="D68">
            <v>1.02</v>
          </cell>
        </row>
        <row r="69">
          <cell r="D69">
            <v>12.89399493593117</v>
          </cell>
        </row>
        <row r="71">
          <cell r="D71">
            <v>15000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1</v>
          </cell>
        </row>
        <row r="76">
          <cell r="D76">
            <v>0</v>
          </cell>
        </row>
        <row r="78">
          <cell r="D78">
            <v>68118.960000000006</v>
          </cell>
        </row>
        <row r="79">
          <cell r="D79">
            <v>878325.52528089797</v>
          </cell>
        </row>
        <row r="80">
          <cell r="D80">
            <v>1</v>
          </cell>
        </row>
        <row r="81">
          <cell r="D81">
            <v>878325.52528089797</v>
          </cell>
        </row>
        <row r="82">
          <cell r="D82">
            <v>878325.52528089797</v>
          </cell>
        </row>
        <row r="84">
          <cell r="D84">
            <v>326</v>
          </cell>
        </row>
        <row r="85">
          <cell r="D85">
            <v>366.05070422535209</v>
          </cell>
        </row>
        <row r="86">
          <cell r="D86">
            <v>119332.52957746478</v>
          </cell>
        </row>
        <row r="88">
          <cell r="D88">
            <v>0</v>
          </cell>
        </row>
        <row r="89">
          <cell r="D89">
            <v>1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1</v>
          </cell>
        </row>
        <row r="94">
          <cell r="D94">
            <v>0</v>
          </cell>
        </row>
        <row r="96">
          <cell r="D96">
            <v>21402109.421126269</v>
          </cell>
        </row>
        <row r="97">
          <cell r="D97">
            <v>686537.88477903476</v>
          </cell>
        </row>
        <row r="98">
          <cell r="D98" t="e">
            <v>#NAME?</v>
          </cell>
        </row>
        <row r="99">
          <cell r="D99">
            <v>574290.76674360817</v>
          </cell>
        </row>
        <row r="100">
          <cell r="D100">
            <v>0</v>
          </cell>
        </row>
        <row r="101">
          <cell r="D101">
            <v>22662938.072648913</v>
          </cell>
        </row>
        <row r="102">
          <cell r="D102">
            <v>878325.52528089797</v>
          </cell>
        </row>
        <row r="108">
          <cell r="D108">
            <v>0</v>
          </cell>
        </row>
        <row r="109">
          <cell r="D109">
            <v>23660596.127507273</v>
          </cell>
        </row>
      </sheetData>
      <sheetData sheetId="2">
        <row r="26">
          <cell r="E26">
            <v>0.78235124046780036</v>
          </cell>
        </row>
        <row r="29">
          <cell r="E29">
            <v>80610184.819999993</v>
          </cell>
        </row>
        <row r="30">
          <cell r="E30">
            <v>80610184.819999993</v>
          </cell>
        </row>
        <row r="31">
          <cell r="E31">
            <v>1</v>
          </cell>
        </row>
        <row r="79">
          <cell r="E79">
            <v>0.02</v>
          </cell>
        </row>
        <row r="80">
          <cell r="E80">
            <v>10.289810184521933</v>
          </cell>
        </row>
        <row r="82">
          <cell r="E82">
            <v>524.78031941061852</v>
          </cell>
        </row>
        <row r="84">
          <cell r="E84">
            <v>0</v>
          </cell>
        </row>
        <row r="86">
          <cell r="E86">
            <v>524.78031941061852</v>
          </cell>
        </row>
      </sheetData>
      <sheetData sheetId="3">
        <row r="9">
          <cell r="D9">
            <v>750668.18661116902</v>
          </cell>
        </row>
        <row r="11">
          <cell r="D11">
            <v>1615546.21</v>
          </cell>
        </row>
        <row r="12">
          <cell r="D12">
            <v>21.223064836958955</v>
          </cell>
        </row>
        <row r="14">
          <cell r="D14">
            <v>34286841.961933307</v>
          </cell>
        </row>
        <row r="15">
          <cell r="D15">
            <v>0</v>
          </cell>
        </row>
        <row r="17">
          <cell r="D17">
            <v>5491960</v>
          </cell>
        </row>
        <row r="18">
          <cell r="D18">
            <v>8158797</v>
          </cell>
        </row>
        <row r="19">
          <cell r="D19">
            <v>13650757</v>
          </cell>
        </row>
        <row r="20">
          <cell r="D20">
            <v>20636084.961933307</v>
          </cell>
        </row>
        <row r="28">
          <cell r="D28">
            <v>685736.83923866611</v>
          </cell>
        </row>
        <row r="29">
          <cell r="D29">
            <v>1</v>
          </cell>
        </row>
        <row r="30">
          <cell r="D30">
            <v>685736.83923866611</v>
          </cell>
        </row>
        <row r="33">
          <cell r="D33">
            <v>1650780.5499999991</v>
          </cell>
        </row>
        <row r="35">
          <cell r="D35">
            <v>35234.339999999152</v>
          </cell>
        </row>
        <row r="37">
          <cell r="D37">
            <v>762736.29595358716</v>
          </cell>
        </row>
        <row r="39">
          <cell r="D39">
            <v>596727.68728910421</v>
          </cell>
        </row>
        <row r="43">
          <cell r="D43">
            <v>12.641171505814873</v>
          </cell>
        </row>
        <row r="44">
          <cell r="D44">
            <v>1.02</v>
          </cell>
        </row>
        <row r="45">
          <cell r="D45">
            <v>12.89399493593117</v>
          </cell>
        </row>
        <row r="49">
          <cell r="D49">
            <v>1650780.5499999991</v>
          </cell>
        </row>
        <row r="50">
          <cell r="D50">
            <v>21285156.052033659</v>
          </cell>
        </row>
        <row r="51">
          <cell r="D51">
            <v>1</v>
          </cell>
        </row>
        <row r="52">
          <cell r="D52">
            <v>21285156.052033659</v>
          </cell>
        </row>
        <row r="54">
          <cell r="D54">
            <v>326</v>
          </cell>
        </row>
        <row r="58">
          <cell r="D58">
            <v>0</v>
          </cell>
        </row>
        <row r="63">
          <cell r="D63">
            <v>1</v>
          </cell>
        </row>
        <row r="66">
          <cell r="D66">
            <v>20453813.703832701</v>
          </cell>
        </row>
        <row r="67">
          <cell r="D67">
            <v>685736.83923866611</v>
          </cell>
        </row>
        <row r="68">
          <cell r="D68">
            <v>596727.68728910421</v>
          </cell>
        </row>
        <row r="69">
          <cell r="D69">
            <v>21736278.230360471</v>
          </cell>
        </row>
        <row r="70">
          <cell r="D70">
            <v>21285156.052033659</v>
          </cell>
        </row>
        <row r="71">
          <cell r="D71">
            <v>119332.52957746478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43140766.81197159</v>
          </cell>
        </row>
      </sheetData>
      <sheetData sheetId="4">
        <row r="1">
          <cell r="A1" t="str">
            <v>SelpaAlpha</v>
          </cell>
          <cell r="B1" t="str">
            <v>Ccode</v>
          </cell>
          <cell r="C1" t="str">
            <v>AdministrativeUnit</v>
          </cell>
          <cell r="D1" t="str">
            <v>SelpName</v>
          </cell>
          <cell r="E1" t="str">
            <v xml:space="preserve">SED </v>
          </cell>
          <cell r="F1" t="str">
            <v>PropTax</v>
          </cell>
          <cell r="G1" t="str">
            <v>LocAsist</v>
          </cell>
          <cell r="H1" t="str">
            <v>LowInc</v>
          </cell>
          <cell r="I1" t="str">
            <v>NPS_LCI</v>
          </cell>
          <cell r="J1" t="str">
            <v>Extra_Cost</v>
          </cell>
          <cell r="K1" t="str">
            <v>NSS</v>
          </cell>
          <cell r="L1" t="str">
            <v>ExcessERAF</v>
          </cell>
        </row>
        <row r="2">
          <cell r="A2" t="str">
            <v>CL</v>
          </cell>
          <cell r="B2" t="str">
            <v>01</v>
          </cell>
          <cell r="C2" t="str">
            <v>61259</v>
          </cell>
          <cell r="D2" t="str">
            <v>Oakland City USD</v>
          </cell>
          <cell r="E2" t="str">
            <v>0113</v>
          </cell>
          <cell r="F2">
            <v>1970145.03</v>
          </cell>
          <cell r="G2">
            <v>6147325</v>
          </cell>
          <cell r="H2">
            <v>274</v>
          </cell>
          <cell r="I2">
            <v>857400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CR</v>
          </cell>
          <cell r="B3" t="str">
            <v>01</v>
          </cell>
          <cell r="C3" t="str">
            <v>61119</v>
          </cell>
          <cell r="D3" t="str">
            <v>North Region (Alameda City USD)</v>
          </cell>
          <cell r="E3" t="str">
            <v>0112</v>
          </cell>
          <cell r="F3">
            <v>978882.77</v>
          </cell>
          <cell r="G3">
            <v>2858362</v>
          </cell>
          <cell r="H3">
            <v>155</v>
          </cell>
          <cell r="I3">
            <v>76660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CS</v>
          </cell>
          <cell r="B4" t="str">
            <v>01</v>
          </cell>
          <cell r="C4" t="str">
            <v>61150</v>
          </cell>
          <cell r="D4" t="str">
            <v>Mid-Alameda County (Castro Valley USD)</v>
          </cell>
          <cell r="E4" t="str">
            <v>0111</v>
          </cell>
          <cell r="F4">
            <v>1940071.79</v>
          </cell>
          <cell r="G4">
            <v>5600908</v>
          </cell>
          <cell r="H4">
            <v>266</v>
          </cell>
          <cell r="I4">
            <v>2835143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CT</v>
          </cell>
          <cell r="B5" t="str">
            <v>01</v>
          </cell>
          <cell r="C5" t="str">
            <v>61176</v>
          </cell>
          <cell r="D5" t="str">
            <v>Mission Valley (Fremont USD)</v>
          </cell>
          <cell r="E5" t="str">
            <v>0115</v>
          </cell>
          <cell r="F5">
            <v>1608945.02</v>
          </cell>
          <cell r="G5">
            <v>5121709</v>
          </cell>
          <cell r="H5">
            <v>213</v>
          </cell>
          <cell r="I5">
            <v>569804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CU</v>
          </cell>
          <cell r="B6" t="str">
            <v>01</v>
          </cell>
          <cell r="C6" t="str">
            <v>61200</v>
          </cell>
          <cell r="D6" t="str">
            <v>Tri-Valley (Pleasanton USD)</v>
          </cell>
          <cell r="E6" t="str">
            <v>0114</v>
          </cell>
          <cell r="F6">
            <v>1244408.3899999999</v>
          </cell>
          <cell r="G6">
            <v>3258964</v>
          </cell>
          <cell r="H6">
            <v>97</v>
          </cell>
          <cell r="I6">
            <v>264590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CE</v>
          </cell>
          <cell r="B7" t="str">
            <v>04</v>
          </cell>
          <cell r="C7" t="str">
            <v>10041</v>
          </cell>
          <cell r="D7" t="str">
            <v>Butte COE</v>
          </cell>
          <cell r="E7" t="str">
            <v>0400</v>
          </cell>
          <cell r="F7">
            <v>4544472</v>
          </cell>
          <cell r="G7">
            <v>4114337</v>
          </cell>
          <cell r="H7">
            <v>137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AD</v>
          </cell>
          <cell r="B8" t="str">
            <v>06</v>
          </cell>
          <cell r="C8" t="str">
            <v>10066</v>
          </cell>
          <cell r="D8" t="str">
            <v>Colusa COE</v>
          </cell>
          <cell r="E8" t="str">
            <v>0600</v>
          </cell>
          <cell r="F8">
            <v>243911</v>
          </cell>
          <cell r="G8">
            <v>475404</v>
          </cell>
          <cell r="H8">
            <v>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AY</v>
          </cell>
          <cell r="B9" t="str">
            <v>07</v>
          </cell>
          <cell r="C9" t="str">
            <v>61630</v>
          </cell>
          <cell r="D9" t="str">
            <v>Contra Costa (Acalanes UHSD)</v>
          </cell>
          <cell r="E9" t="str">
            <v>0701</v>
          </cell>
          <cell r="F9">
            <v>11876359</v>
          </cell>
          <cell r="G9">
            <v>9111081</v>
          </cell>
          <cell r="H9">
            <v>456</v>
          </cell>
          <cell r="I9">
            <v>3044202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AZ</v>
          </cell>
          <cell r="B10" t="str">
            <v>07</v>
          </cell>
          <cell r="C10" t="str">
            <v>61796</v>
          </cell>
          <cell r="D10" t="str">
            <v>West Contra Costa USD</v>
          </cell>
          <cell r="E10" t="str">
            <v>0712</v>
          </cell>
          <cell r="F10">
            <v>0</v>
          </cell>
          <cell r="G10">
            <v>4288658</v>
          </cell>
          <cell r="H10">
            <v>173</v>
          </cell>
          <cell r="I10">
            <v>2812133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BA</v>
          </cell>
          <cell r="B11" t="str">
            <v>07</v>
          </cell>
          <cell r="C11" t="str">
            <v>61754</v>
          </cell>
          <cell r="D11" t="str">
            <v>Mt. Diablo USD</v>
          </cell>
          <cell r="E11" t="str">
            <v>0711</v>
          </cell>
          <cell r="F11">
            <v>0</v>
          </cell>
          <cell r="G11">
            <v>4602688</v>
          </cell>
          <cell r="H11">
            <v>225</v>
          </cell>
          <cell r="I11">
            <v>661829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BU</v>
          </cell>
          <cell r="B12" t="str">
            <v>09</v>
          </cell>
          <cell r="C12" t="str">
            <v>10090</v>
          </cell>
          <cell r="D12" t="str">
            <v>El Dorado COE</v>
          </cell>
          <cell r="E12" t="str">
            <v>0901</v>
          </cell>
          <cell r="F12">
            <v>2196249</v>
          </cell>
          <cell r="G12">
            <v>2413512</v>
          </cell>
          <cell r="H12">
            <v>94</v>
          </cell>
          <cell r="I12">
            <v>1069013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CP</v>
          </cell>
          <cell r="B13" t="str">
            <v>09</v>
          </cell>
          <cell r="C13" t="str">
            <v>61903</v>
          </cell>
          <cell r="D13" t="str">
            <v>Lake Tahoe USD/Alpine</v>
          </cell>
          <cell r="E13" t="str">
            <v>0911</v>
          </cell>
          <cell r="F13">
            <v>0</v>
          </cell>
          <cell r="G13">
            <v>667107</v>
          </cell>
          <cell r="H13">
            <v>29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BE</v>
          </cell>
          <cell r="B14" t="str">
            <v>10</v>
          </cell>
          <cell r="C14" t="str">
            <v>10108</v>
          </cell>
          <cell r="D14" t="str">
            <v>Fresno COE</v>
          </cell>
          <cell r="E14" t="str">
            <v>1001</v>
          </cell>
          <cell r="F14">
            <v>5491960</v>
          </cell>
          <cell r="G14">
            <v>8158797</v>
          </cell>
          <cell r="H14">
            <v>326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BQ</v>
          </cell>
          <cell r="B15" t="str">
            <v>10</v>
          </cell>
          <cell r="C15" t="str">
            <v>62166</v>
          </cell>
          <cell r="D15" t="str">
            <v>Fresno USD</v>
          </cell>
          <cell r="E15" t="str">
            <v>1011</v>
          </cell>
          <cell r="F15">
            <v>0</v>
          </cell>
          <cell r="G15">
            <v>9558920</v>
          </cell>
          <cell r="H15">
            <v>488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FB</v>
          </cell>
          <cell r="B16" t="str">
            <v>10</v>
          </cell>
          <cell r="C16" t="str">
            <v>62117</v>
          </cell>
          <cell r="D16" t="str">
            <v>Clovis USD</v>
          </cell>
          <cell r="E16" t="str">
            <v>1012</v>
          </cell>
          <cell r="F16">
            <v>0</v>
          </cell>
          <cell r="G16">
            <v>3027563</v>
          </cell>
          <cell r="H16">
            <v>106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CI</v>
          </cell>
          <cell r="B17" t="str">
            <v>11</v>
          </cell>
          <cell r="C17" t="str">
            <v>10116</v>
          </cell>
          <cell r="D17" t="str">
            <v>Glenn COE</v>
          </cell>
          <cell r="E17" t="str">
            <v>1100</v>
          </cell>
          <cell r="F17">
            <v>854849</v>
          </cell>
          <cell r="G17">
            <v>653986</v>
          </cell>
          <cell r="H17">
            <v>19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UU</v>
          </cell>
          <cell r="B18" t="str">
            <v>12</v>
          </cell>
          <cell r="C18" t="str">
            <v>10124</v>
          </cell>
          <cell r="D18" t="str">
            <v>Humboldt/Del Norte (Humboldt COE)</v>
          </cell>
          <cell r="E18" t="str">
            <v>1200</v>
          </cell>
          <cell r="F18">
            <v>662542</v>
          </cell>
          <cell r="G18">
            <v>3070886</v>
          </cell>
          <cell r="H18">
            <v>135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BZ</v>
          </cell>
          <cell r="B19" t="str">
            <v>13</v>
          </cell>
          <cell r="C19" t="str">
            <v>10132</v>
          </cell>
          <cell r="D19" t="str">
            <v>Imperial COE</v>
          </cell>
          <cell r="E19" t="str">
            <v>1300</v>
          </cell>
          <cell r="F19">
            <v>1153378</v>
          </cell>
          <cell r="G19">
            <v>3722386</v>
          </cell>
          <cell r="H19">
            <v>117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BF</v>
          </cell>
          <cell r="B20" t="str">
            <v>14</v>
          </cell>
          <cell r="C20" t="str">
            <v>10140</v>
          </cell>
          <cell r="D20" t="str">
            <v>Inyo COE</v>
          </cell>
          <cell r="E20" t="str">
            <v>1400</v>
          </cell>
          <cell r="F20">
            <v>0</v>
          </cell>
          <cell r="G20">
            <v>341050</v>
          </cell>
          <cell r="H20">
            <v>11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AF</v>
          </cell>
          <cell r="B21" t="str">
            <v>15</v>
          </cell>
          <cell r="C21" t="str">
            <v>63529</v>
          </cell>
          <cell r="D21" t="str">
            <v>Kern High SD</v>
          </cell>
          <cell r="E21" t="str">
            <v>1512</v>
          </cell>
          <cell r="F21">
            <v>0</v>
          </cell>
          <cell r="G21">
            <v>2977939</v>
          </cell>
          <cell r="H21">
            <v>76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AM</v>
          </cell>
          <cell r="B22" t="str">
            <v>15</v>
          </cell>
          <cell r="C22" t="str">
            <v>10157</v>
          </cell>
          <cell r="D22" t="str">
            <v>Kern COE</v>
          </cell>
          <cell r="E22" t="str">
            <v>1501</v>
          </cell>
          <cell r="F22">
            <v>4875009</v>
          </cell>
          <cell r="G22">
            <v>9648140</v>
          </cell>
          <cell r="H22">
            <v>397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BB</v>
          </cell>
          <cell r="B23" t="str">
            <v>15</v>
          </cell>
          <cell r="C23" t="str">
            <v>63321</v>
          </cell>
          <cell r="D23" t="str">
            <v>Bakersfield CESD</v>
          </cell>
          <cell r="E23" t="str">
            <v>1511</v>
          </cell>
          <cell r="F23">
            <v>0</v>
          </cell>
          <cell r="G23">
            <v>3320965</v>
          </cell>
          <cell r="H23">
            <v>149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AC</v>
          </cell>
          <cell r="B24" t="str">
            <v>16</v>
          </cell>
          <cell r="C24" t="str">
            <v>10165</v>
          </cell>
          <cell r="D24" t="str">
            <v>Kings COE</v>
          </cell>
          <cell r="E24" t="str">
            <v>1600</v>
          </cell>
          <cell r="F24">
            <v>830939</v>
          </cell>
          <cell r="G24">
            <v>2797228</v>
          </cell>
          <cell r="H24">
            <v>154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CC</v>
          </cell>
          <cell r="B25" t="str">
            <v>17</v>
          </cell>
          <cell r="C25" t="str">
            <v>10173</v>
          </cell>
          <cell r="D25" t="str">
            <v>Lake COE</v>
          </cell>
          <cell r="E25" t="str">
            <v>1700</v>
          </cell>
          <cell r="F25">
            <v>317675</v>
          </cell>
          <cell r="G25">
            <v>1240852</v>
          </cell>
          <cell r="H25">
            <v>60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AL</v>
          </cell>
          <cell r="B26" t="str">
            <v>18</v>
          </cell>
          <cell r="C26" t="str">
            <v>10181</v>
          </cell>
          <cell r="D26" t="str">
            <v>Lassen COE</v>
          </cell>
          <cell r="E26" t="str">
            <v>1800</v>
          </cell>
          <cell r="F26">
            <v>624010</v>
          </cell>
          <cell r="G26">
            <v>600525</v>
          </cell>
          <cell r="H26">
            <v>16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BX</v>
          </cell>
          <cell r="B27" t="str">
            <v>19</v>
          </cell>
          <cell r="C27" t="str">
            <v>64311</v>
          </cell>
          <cell r="D27" t="str">
            <v>Tri-Cities (Beverly Hills USD)</v>
          </cell>
          <cell r="E27" t="str">
            <v>1917</v>
          </cell>
          <cell r="F27">
            <v>0</v>
          </cell>
          <cell r="G27">
            <v>2823549</v>
          </cell>
          <cell r="H27">
            <v>92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BY</v>
          </cell>
          <cell r="B28" t="str">
            <v>19</v>
          </cell>
          <cell r="C28" t="str">
            <v>64485</v>
          </cell>
          <cell r="D28" t="str">
            <v>Whittier Area (Whittier UHSD)</v>
          </cell>
          <cell r="E28" t="str">
            <v>1918</v>
          </cell>
          <cell r="F28">
            <v>0</v>
          </cell>
          <cell r="G28">
            <v>5381559</v>
          </cell>
          <cell r="H28">
            <v>254</v>
          </cell>
          <cell r="I28">
            <v>529895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CJ</v>
          </cell>
          <cell r="B29" t="str">
            <v>19</v>
          </cell>
          <cell r="C29" t="str">
            <v>64733</v>
          </cell>
          <cell r="D29" t="str">
            <v>Los Angeles USD</v>
          </cell>
          <cell r="E29" t="str">
            <v>1914</v>
          </cell>
          <cell r="F29">
            <v>0</v>
          </cell>
          <cell r="G29">
            <v>84594178</v>
          </cell>
          <cell r="H29">
            <v>5392</v>
          </cell>
          <cell r="I29">
            <v>10394239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DA</v>
          </cell>
          <cell r="B30" t="str">
            <v>19</v>
          </cell>
          <cell r="C30" t="str">
            <v>10199</v>
          </cell>
          <cell r="D30" t="str">
            <v>Antelope Valley (Palmdale USD)</v>
          </cell>
          <cell r="E30" t="str">
            <v>1911</v>
          </cell>
          <cell r="F30">
            <v>0</v>
          </cell>
          <cell r="G30">
            <v>8680439</v>
          </cell>
          <cell r="H30">
            <v>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DC</v>
          </cell>
          <cell r="B31" t="str">
            <v>19</v>
          </cell>
          <cell r="C31" t="str">
            <v>10199</v>
          </cell>
          <cell r="D31" t="str">
            <v>LACOE: Mid-Cities</v>
          </cell>
          <cell r="E31" t="str">
            <v>1904</v>
          </cell>
          <cell r="F31">
            <v>10512256.300000001</v>
          </cell>
          <cell r="G31">
            <v>8558430</v>
          </cell>
          <cell r="H31">
            <v>171</v>
          </cell>
          <cell r="I31">
            <v>168307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DF</v>
          </cell>
          <cell r="B32" t="str">
            <v>19</v>
          </cell>
          <cell r="C32" t="str">
            <v>10199</v>
          </cell>
          <cell r="D32" t="str">
            <v>LACOE: Santa Clarita</v>
          </cell>
          <cell r="E32" t="str">
            <v>1906</v>
          </cell>
          <cell r="F32">
            <v>2307376.0299999998</v>
          </cell>
          <cell r="G32">
            <v>4194345</v>
          </cell>
          <cell r="H32">
            <v>213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DG</v>
          </cell>
          <cell r="B33" t="str">
            <v>19</v>
          </cell>
          <cell r="C33" t="str">
            <v>10199</v>
          </cell>
          <cell r="D33" t="str">
            <v>LACOE: Southwest</v>
          </cell>
          <cell r="E33" t="str">
            <v>1907</v>
          </cell>
          <cell r="F33">
            <v>8903852.5600000005</v>
          </cell>
          <cell r="G33">
            <v>10624385</v>
          </cell>
          <cell r="H33">
            <v>268</v>
          </cell>
          <cell r="I33">
            <v>2082968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DJ</v>
          </cell>
          <cell r="B34" t="str">
            <v>19</v>
          </cell>
          <cell r="C34" t="str">
            <v>64568</v>
          </cell>
          <cell r="D34" t="str">
            <v xml:space="preserve">Foothill (Glendale USD ) </v>
          </cell>
          <cell r="E34" t="str">
            <v>1912</v>
          </cell>
          <cell r="F34">
            <v>0</v>
          </cell>
          <cell r="G34">
            <v>5429302</v>
          </cell>
          <cell r="H34">
            <v>303</v>
          </cell>
          <cell r="I34">
            <v>116273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DL</v>
          </cell>
          <cell r="B35" t="str">
            <v>19</v>
          </cell>
          <cell r="C35" t="str">
            <v>64725</v>
          </cell>
          <cell r="D35" t="str">
            <v>Long Beach USD</v>
          </cell>
          <cell r="E35" t="str">
            <v>1913</v>
          </cell>
          <cell r="F35">
            <v>0</v>
          </cell>
          <cell r="G35">
            <v>9004428</v>
          </cell>
          <cell r="H35">
            <v>414</v>
          </cell>
          <cell r="I35">
            <v>1302563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DM</v>
          </cell>
          <cell r="B36" t="str">
            <v>19</v>
          </cell>
          <cell r="C36" t="str">
            <v>10199</v>
          </cell>
          <cell r="D36" t="str">
            <v>LACOE: Downey-Montebello</v>
          </cell>
          <cell r="E36" t="str">
            <v>1902</v>
          </cell>
          <cell r="F36">
            <v>3172037.37</v>
          </cell>
          <cell r="G36">
            <v>6433611</v>
          </cell>
          <cell r="H36">
            <v>227</v>
          </cell>
          <cell r="I36">
            <v>100274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DN</v>
          </cell>
          <cell r="B37" t="str">
            <v>19</v>
          </cell>
          <cell r="C37" t="str">
            <v>64881</v>
          </cell>
          <cell r="D37" t="str">
            <v>Pasadena USD</v>
          </cell>
          <cell r="E37" t="str">
            <v>1916</v>
          </cell>
          <cell r="F37">
            <v>0</v>
          </cell>
          <cell r="G37">
            <v>3036118</v>
          </cell>
          <cell r="H37">
            <v>98</v>
          </cell>
          <cell r="I37">
            <v>5754044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DP</v>
          </cell>
          <cell r="B38" t="str">
            <v>19</v>
          </cell>
          <cell r="C38" t="str">
            <v>10199</v>
          </cell>
          <cell r="D38" t="str">
            <v>LACOE: Courts/Misc.</v>
          </cell>
          <cell r="E38" t="str">
            <v>1901</v>
          </cell>
          <cell r="F38">
            <v>3150127.21</v>
          </cell>
          <cell r="G38">
            <v>896077</v>
          </cell>
          <cell r="H38">
            <v>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DU</v>
          </cell>
          <cell r="B39" t="str">
            <v>19</v>
          </cell>
          <cell r="C39" t="str">
            <v>64840</v>
          </cell>
          <cell r="D39" t="str">
            <v>Norwalk-La Mirada/ABC</v>
          </cell>
          <cell r="E39" t="str">
            <v>1915</v>
          </cell>
          <cell r="F39">
            <v>0</v>
          </cell>
          <cell r="G39">
            <v>4732452</v>
          </cell>
          <cell r="H39">
            <v>178</v>
          </cell>
          <cell r="I39">
            <v>286882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DX</v>
          </cell>
          <cell r="B40" t="str">
            <v>19</v>
          </cell>
          <cell r="C40" t="str">
            <v>10199</v>
          </cell>
          <cell r="D40" t="str">
            <v>LACOE: East San Gabriel</v>
          </cell>
          <cell r="E40" t="str">
            <v>1903</v>
          </cell>
          <cell r="F40">
            <v>10297696.77</v>
          </cell>
          <cell r="G40">
            <v>15470139</v>
          </cell>
          <cell r="H40">
            <v>597</v>
          </cell>
          <cell r="I40">
            <v>8148622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DY</v>
          </cell>
          <cell r="B41" t="str">
            <v>19</v>
          </cell>
          <cell r="C41" t="str">
            <v>10199</v>
          </cell>
          <cell r="D41" t="str">
            <v>LACOE: West San Gabriel</v>
          </cell>
          <cell r="E41" t="str">
            <v>1908</v>
          </cell>
          <cell r="F41">
            <v>6206974.0899999999</v>
          </cell>
          <cell r="G41">
            <v>11132088</v>
          </cell>
          <cell r="H41">
            <v>290</v>
          </cell>
          <cell r="I41">
            <v>2691081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DZ</v>
          </cell>
          <cell r="B42" t="str">
            <v>19</v>
          </cell>
          <cell r="C42" t="str">
            <v>10199</v>
          </cell>
          <cell r="D42" t="str">
            <v>LACOE: Puente Hills</v>
          </cell>
          <cell r="E42" t="str">
            <v>1905</v>
          </cell>
          <cell r="F42">
            <v>722163.67</v>
          </cell>
          <cell r="G42">
            <v>4671426</v>
          </cell>
          <cell r="H42">
            <v>117</v>
          </cell>
          <cell r="I42">
            <v>9395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AB</v>
          </cell>
          <cell r="B43" t="str">
            <v>20</v>
          </cell>
          <cell r="C43" t="str">
            <v>10207</v>
          </cell>
          <cell r="D43" t="str">
            <v>Madera/Mariposa (Madera COE)</v>
          </cell>
          <cell r="E43" t="str">
            <v>2000</v>
          </cell>
          <cell r="F43">
            <v>3154778</v>
          </cell>
          <cell r="G43">
            <v>3063489</v>
          </cell>
          <cell r="H43">
            <v>159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 t="str">
            <v>AT</v>
          </cell>
          <cell r="B44" t="str">
            <v>21</v>
          </cell>
          <cell r="C44" t="str">
            <v>10215</v>
          </cell>
          <cell r="D44" t="str">
            <v>Marin COE</v>
          </cell>
          <cell r="E44" t="str">
            <v>2100</v>
          </cell>
          <cell r="F44">
            <v>5130127</v>
          </cell>
          <cell r="G44">
            <v>3463945</v>
          </cell>
          <cell r="H44">
            <v>245</v>
          </cell>
          <cell r="I44">
            <v>4492037</v>
          </cell>
          <cell r="J44">
            <v>0</v>
          </cell>
          <cell r="K44">
            <v>0</v>
          </cell>
          <cell r="L44">
            <v>13800443</v>
          </cell>
        </row>
        <row r="45">
          <cell r="A45" t="str">
            <v>AQ</v>
          </cell>
          <cell r="B45" t="str">
            <v>23</v>
          </cell>
          <cell r="C45" t="str">
            <v>10231</v>
          </cell>
          <cell r="D45" t="str">
            <v>Mendocino COE</v>
          </cell>
          <cell r="E45" t="str">
            <v>2300</v>
          </cell>
          <cell r="F45">
            <v>1368397</v>
          </cell>
          <cell r="G45">
            <v>1978267</v>
          </cell>
          <cell r="H45">
            <v>81</v>
          </cell>
          <cell r="I45">
            <v>1669479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VV</v>
          </cell>
          <cell r="B46" t="str">
            <v>24</v>
          </cell>
          <cell r="C46" t="str">
            <v>10249</v>
          </cell>
          <cell r="D46" t="str">
            <v>Merced COE</v>
          </cell>
          <cell r="E46" t="str">
            <v>2400</v>
          </cell>
          <cell r="F46">
            <v>3218445</v>
          </cell>
          <cell r="G46">
            <v>5946163</v>
          </cell>
          <cell r="H46">
            <v>364</v>
          </cell>
          <cell r="I46">
            <v>371010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CM</v>
          </cell>
          <cell r="B47" t="str">
            <v>25</v>
          </cell>
          <cell r="C47" t="str">
            <v>10256</v>
          </cell>
          <cell r="D47" t="str">
            <v>Modoc COE</v>
          </cell>
          <cell r="E47" t="str">
            <v>2500</v>
          </cell>
          <cell r="F47">
            <v>93580</v>
          </cell>
          <cell r="G47">
            <v>250201</v>
          </cell>
          <cell r="H47">
            <v>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CB</v>
          </cell>
          <cell r="B48" t="str">
            <v>26</v>
          </cell>
          <cell r="C48" t="str">
            <v>10264</v>
          </cell>
          <cell r="D48" t="str">
            <v>Mono COE</v>
          </cell>
          <cell r="E48" t="str">
            <v>2600</v>
          </cell>
          <cell r="F48">
            <v>0</v>
          </cell>
          <cell r="G48">
            <v>262930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AS</v>
          </cell>
          <cell r="B49" t="str">
            <v>27</v>
          </cell>
          <cell r="C49" t="str">
            <v>10272</v>
          </cell>
          <cell r="D49" t="str">
            <v>Monterey COE</v>
          </cell>
          <cell r="E49" t="str">
            <v>2700</v>
          </cell>
          <cell r="F49">
            <v>3119716</v>
          </cell>
          <cell r="G49">
            <v>7782522</v>
          </cell>
          <cell r="H49">
            <v>273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CF</v>
          </cell>
          <cell r="B50" t="str">
            <v>28</v>
          </cell>
          <cell r="C50" t="str">
            <v>10280</v>
          </cell>
          <cell r="D50" t="str">
            <v>Napa COE</v>
          </cell>
          <cell r="E50" t="str">
            <v>2800</v>
          </cell>
          <cell r="F50">
            <v>1975916</v>
          </cell>
          <cell r="G50">
            <v>2195351</v>
          </cell>
          <cell r="H50">
            <v>127</v>
          </cell>
          <cell r="I50">
            <v>3294137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BI</v>
          </cell>
          <cell r="B51" t="str">
            <v>30</v>
          </cell>
          <cell r="C51" t="str">
            <v>66647</v>
          </cell>
          <cell r="D51" t="str">
            <v>Northeast Orange (Placentia-Yorba Linda USD)</v>
          </cell>
          <cell r="E51" t="str">
            <v>3016</v>
          </cell>
          <cell r="F51">
            <v>0</v>
          </cell>
          <cell r="G51">
            <v>3222188</v>
          </cell>
          <cell r="H51">
            <v>125</v>
          </cell>
          <cell r="I51">
            <v>186213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BK</v>
          </cell>
          <cell r="B52" t="str">
            <v>30</v>
          </cell>
          <cell r="C52" t="str">
            <v>66548</v>
          </cell>
          <cell r="D52" t="str">
            <v>West Orange (Huntington Beach UHSD)</v>
          </cell>
          <cell r="E52" t="str">
            <v>3020</v>
          </cell>
          <cell r="F52">
            <v>0</v>
          </cell>
          <cell r="G52">
            <v>4924271</v>
          </cell>
          <cell r="H52">
            <v>226</v>
          </cell>
          <cell r="I52">
            <v>279772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BL</v>
          </cell>
          <cell r="B53" t="str">
            <v>30</v>
          </cell>
          <cell r="C53" t="str">
            <v>66597</v>
          </cell>
          <cell r="D53" t="str">
            <v>Newport-Mesa USD</v>
          </cell>
          <cell r="E53" t="str">
            <v>3015</v>
          </cell>
          <cell r="F53">
            <v>0</v>
          </cell>
          <cell r="G53">
            <v>2484301</v>
          </cell>
          <cell r="H53">
            <v>101</v>
          </cell>
          <cell r="I53">
            <v>1023467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BM</v>
          </cell>
          <cell r="B54" t="str">
            <v>30</v>
          </cell>
          <cell r="C54" t="str">
            <v>66621</v>
          </cell>
          <cell r="D54" t="str">
            <v>Orange USD</v>
          </cell>
          <cell r="E54" t="str">
            <v>3017</v>
          </cell>
          <cell r="F54">
            <v>0</v>
          </cell>
          <cell r="G54">
            <v>3531477</v>
          </cell>
          <cell r="H54">
            <v>86</v>
          </cell>
          <cell r="I54">
            <v>1153705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BN</v>
          </cell>
          <cell r="B55" t="str">
            <v>30</v>
          </cell>
          <cell r="C55" t="str">
            <v>66670</v>
          </cell>
          <cell r="D55" t="str">
            <v>Santa Ana USD</v>
          </cell>
          <cell r="E55" t="str">
            <v>3018</v>
          </cell>
          <cell r="F55">
            <v>0</v>
          </cell>
          <cell r="G55">
            <v>6386162</v>
          </cell>
          <cell r="H55">
            <v>259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BO</v>
          </cell>
          <cell r="B56" t="str">
            <v>30</v>
          </cell>
          <cell r="C56" t="str">
            <v>66522</v>
          </cell>
          <cell r="D56" t="str">
            <v>Garden Grove USD</v>
          </cell>
          <cell r="E56" t="str">
            <v>3012</v>
          </cell>
          <cell r="F56">
            <v>0</v>
          </cell>
          <cell r="G56">
            <v>5366311</v>
          </cell>
          <cell r="H56">
            <v>217</v>
          </cell>
          <cell r="I56">
            <v>95227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BP</v>
          </cell>
          <cell r="B57" t="str">
            <v>30</v>
          </cell>
          <cell r="C57" t="str">
            <v>73650</v>
          </cell>
          <cell r="D57" t="str">
            <v>Irvine USD</v>
          </cell>
          <cell r="E57" t="str">
            <v>3014</v>
          </cell>
          <cell r="F57">
            <v>0</v>
          </cell>
          <cell r="G57">
            <v>2379040</v>
          </cell>
          <cell r="H57">
            <v>44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MA</v>
          </cell>
          <cell r="B58" t="str">
            <v>30</v>
          </cell>
          <cell r="C58" t="str">
            <v>66431</v>
          </cell>
          <cell r="D58" t="str">
            <v>Greater Anaheim</v>
          </cell>
          <cell r="E58" t="str">
            <v>3013</v>
          </cell>
          <cell r="F58">
            <v>0</v>
          </cell>
          <cell r="G58">
            <v>6219537</v>
          </cell>
          <cell r="H58">
            <v>220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MB</v>
          </cell>
          <cell r="B59" t="str">
            <v>30</v>
          </cell>
          <cell r="C59" t="str">
            <v>10306</v>
          </cell>
          <cell r="D59" t="str">
            <v>South Orange (Orange COE)</v>
          </cell>
          <cell r="E59" t="str">
            <v>3002</v>
          </cell>
          <cell r="F59">
            <v>0</v>
          </cell>
          <cell r="G59">
            <v>8061721</v>
          </cell>
          <cell r="H59">
            <v>348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MC</v>
          </cell>
          <cell r="B60" t="str">
            <v>30</v>
          </cell>
          <cell r="C60" t="str">
            <v>66423</v>
          </cell>
          <cell r="D60" t="str">
            <v>Anaheim CESD</v>
          </cell>
          <cell r="E60" t="str">
            <v>3011</v>
          </cell>
          <cell r="F60">
            <v>0</v>
          </cell>
          <cell r="G60">
            <v>2418333</v>
          </cell>
          <cell r="H60">
            <v>62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MM</v>
          </cell>
          <cell r="B61" t="str">
            <v>30</v>
          </cell>
          <cell r="C61" t="str">
            <v>10306</v>
          </cell>
          <cell r="D61" t="str">
            <v>North Orange (Orange COE)</v>
          </cell>
          <cell r="E61" t="str">
            <v>3001</v>
          </cell>
          <cell r="F61">
            <v>21484865</v>
          </cell>
          <cell r="G61">
            <v>5291196</v>
          </cell>
          <cell r="H61">
            <v>556</v>
          </cell>
          <cell r="I61">
            <v>1454139</v>
          </cell>
          <cell r="J61">
            <v>0</v>
          </cell>
          <cell r="K61">
            <v>0</v>
          </cell>
          <cell r="L61">
            <v>0</v>
          </cell>
        </row>
        <row r="62">
          <cell r="A62" t="str">
            <v>YY</v>
          </cell>
          <cell r="B62" t="str">
            <v>30</v>
          </cell>
          <cell r="C62" t="str">
            <v>73643</v>
          </cell>
          <cell r="D62" t="str">
            <v>Tustin USD</v>
          </cell>
          <cell r="E62" t="str">
            <v>3019</v>
          </cell>
          <cell r="F62">
            <v>0</v>
          </cell>
          <cell r="G62">
            <v>1716270</v>
          </cell>
          <cell r="H62">
            <v>50</v>
          </cell>
          <cell r="I62">
            <v>612945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BG</v>
          </cell>
          <cell r="B63" t="str">
            <v>31</v>
          </cell>
          <cell r="C63" t="str">
            <v>10314</v>
          </cell>
          <cell r="D63" t="str">
            <v>Placer/Nevada (Placer COE)</v>
          </cell>
          <cell r="E63" t="str">
            <v>3100</v>
          </cell>
          <cell r="F63">
            <v>6484813</v>
          </cell>
          <cell r="G63">
            <v>6842584</v>
          </cell>
          <cell r="H63">
            <v>301</v>
          </cell>
          <cell r="I63">
            <v>1300961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AA</v>
          </cell>
          <cell r="B64" t="str">
            <v>32</v>
          </cell>
          <cell r="C64" t="str">
            <v>66969</v>
          </cell>
          <cell r="D64" t="str">
            <v>Plumas USD</v>
          </cell>
          <cell r="E64" t="str">
            <v>3200</v>
          </cell>
          <cell r="F64">
            <v>0</v>
          </cell>
          <cell r="G64">
            <v>376464</v>
          </cell>
          <cell r="H64">
            <v>21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AN</v>
          </cell>
          <cell r="B65" t="str">
            <v>33</v>
          </cell>
          <cell r="C65" t="str">
            <v>10330</v>
          </cell>
          <cell r="D65" t="str">
            <v>Riverside COE</v>
          </cell>
          <cell r="E65" t="str">
            <v>3301</v>
          </cell>
          <cell r="F65">
            <v>11168020</v>
          </cell>
          <cell r="G65">
            <v>24198348</v>
          </cell>
          <cell r="H65">
            <v>911</v>
          </cell>
          <cell r="I65">
            <v>4945712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CH</v>
          </cell>
          <cell r="B66" t="str">
            <v>33</v>
          </cell>
          <cell r="C66" t="str">
            <v>67215</v>
          </cell>
          <cell r="D66" t="str">
            <v>Riverside USD</v>
          </cell>
          <cell r="E66" t="str">
            <v>3312</v>
          </cell>
          <cell r="F66">
            <v>0</v>
          </cell>
          <cell r="G66">
            <v>4361641</v>
          </cell>
          <cell r="H66">
            <v>222</v>
          </cell>
          <cell r="I66">
            <v>619823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EN</v>
          </cell>
          <cell r="B67" t="str">
            <v>33</v>
          </cell>
          <cell r="C67" t="str">
            <v>67033</v>
          </cell>
          <cell r="D67" t="str">
            <v>Corona-Norco USD</v>
          </cell>
          <cell r="E67" t="str">
            <v>3311</v>
          </cell>
          <cell r="F67">
            <v>0</v>
          </cell>
          <cell r="G67">
            <v>4045135</v>
          </cell>
          <cell r="H67">
            <v>193</v>
          </cell>
          <cell r="I67">
            <v>1173239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MV</v>
          </cell>
          <cell r="B68" t="str">
            <v>33</v>
          </cell>
          <cell r="C68" t="str">
            <v>67124</v>
          </cell>
          <cell r="D68" t="str">
            <v>Moreno Valley USD</v>
          </cell>
          <cell r="E68" t="str">
            <v>3313</v>
          </cell>
          <cell r="F68">
            <v>0</v>
          </cell>
          <cell r="G68">
            <v>3661773</v>
          </cell>
          <cell r="H68">
            <v>120</v>
          </cell>
          <cell r="I68">
            <v>710357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BJ</v>
          </cell>
          <cell r="B69" t="str">
            <v>34</v>
          </cell>
          <cell r="C69" t="str">
            <v>10348</v>
          </cell>
          <cell r="D69" t="str">
            <v>Sacramento COE</v>
          </cell>
          <cell r="E69" t="str">
            <v>3401</v>
          </cell>
          <cell r="F69">
            <v>11543059</v>
          </cell>
          <cell r="G69">
            <v>8299751</v>
          </cell>
          <cell r="H69">
            <v>500</v>
          </cell>
          <cell r="I69">
            <v>814034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BS</v>
          </cell>
          <cell r="B70" t="str">
            <v>34</v>
          </cell>
          <cell r="C70" t="str">
            <v>67439</v>
          </cell>
          <cell r="D70" t="str">
            <v>Sacramento CUSD</v>
          </cell>
          <cell r="E70" t="str">
            <v>3412</v>
          </cell>
          <cell r="F70">
            <v>0</v>
          </cell>
          <cell r="G70">
            <v>6295409</v>
          </cell>
          <cell r="H70">
            <v>241</v>
          </cell>
          <cell r="I70">
            <v>751157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CN</v>
          </cell>
          <cell r="B71" t="str">
            <v>34</v>
          </cell>
          <cell r="C71" t="str">
            <v>67447</v>
          </cell>
          <cell r="D71" t="str">
            <v>San Juan USD</v>
          </cell>
          <cell r="E71" t="str">
            <v>3413</v>
          </cell>
          <cell r="F71">
            <v>0</v>
          </cell>
          <cell r="G71">
            <v>5354409</v>
          </cell>
          <cell r="H71">
            <v>295</v>
          </cell>
          <cell r="I71">
            <v>6657316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EG</v>
          </cell>
          <cell r="B72" t="str">
            <v>34</v>
          </cell>
          <cell r="C72" t="str">
            <v>67314</v>
          </cell>
          <cell r="D72" t="str">
            <v>Elk Grove USD</v>
          </cell>
          <cell r="E72" t="str">
            <v>3411</v>
          </cell>
          <cell r="F72">
            <v>0</v>
          </cell>
          <cell r="G72">
            <v>4777532</v>
          </cell>
          <cell r="H72">
            <v>112</v>
          </cell>
          <cell r="I72">
            <v>2597303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SB</v>
          </cell>
          <cell r="B73" t="str">
            <v>35</v>
          </cell>
          <cell r="C73" t="str">
            <v>10355</v>
          </cell>
          <cell r="D73" t="str">
            <v>San Benito COE</v>
          </cell>
          <cell r="E73" t="str">
            <v>3500</v>
          </cell>
          <cell r="F73">
            <v>516819</v>
          </cell>
          <cell r="G73">
            <v>1184707</v>
          </cell>
          <cell r="H73">
            <v>49</v>
          </cell>
          <cell r="I73">
            <v>606416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FA</v>
          </cell>
          <cell r="B74" t="str">
            <v>36</v>
          </cell>
          <cell r="C74" t="str">
            <v>67710</v>
          </cell>
          <cell r="D74" t="str">
            <v>Fontana USD</v>
          </cell>
          <cell r="E74" t="str">
            <v>3613</v>
          </cell>
          <cell r="F74">
            <v>0</v>
          </cell>
          <cell r="G74">
            <v>3989628</v>
          </cell>
          <cell r="H74">
            <v>158</v>
          </cell>
          <cell r="I74">
            <v>51875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RA</v>
          </cell>
          <cell r="B75" t="str">
            <v>36</v>
          </cell>
          <cell r="C75" t="str">
            <v>67777</v>
          </cell>
          <cell r="D75" t="str">
            <v>Morongo USD</v>
          </cell>
          <cell r="E75" t="str">
            <v>3611</v>
          </cell>
          <cell r="F75">
            <v>0</v>
          </cell>
          <cell r="G75">
            <v>1194686</v>
          </cell>
          <cell r="H75">
            <v>65</v>
          </cell>
          <cell r="I75">
            <v>38986</v>
          </cell>
          <cell r="J75">
            <v>0</v>
          </cell>
          <cell r="K75">
            <v>1</v>
          </cell>
          <cell r="L75">
            <v>0</v>
          </cell>
        </row>
        <row r="76">
          <cell r="A76" t="str">
            <v>RR</v>
          </cell>
          <cell r="B76" t="str">
            <v>36</v>
          </cell>
          <cell r="C76" t="str">
            <v>10363</v>
          </cell>
          <cell r="D76" t="str">
            <v>Desert/Mountain (San Bernardino COE)</v>
          </cell>
          <cell r="E76" t="str">
            <v>3601</v>
          </cell>
          <cell r="F76">
            <v>2414390</v>
          </cell>
          <cell r="G76">
            <v>9083500</v>
          </cell>
          <cell r="H76">
            <v>227</v>
          </cell>
          <cell r="I76">
            <v>2055594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SS</v>
          </cell>
          <cell r="B77" t="str">
            <v>36</v>
          </cell>
          <cell r="C77" t="str">
            <v>10363</v>
          </cell>
          <cell r="D77" t="str">
            <v>West End (San Bernardino COE)</v>
          </cell>
          <cell r="E77" t="str">
            <v>3603</v>
          </cell>
          <cell r="F77">
            <v>3762804</v>
          </cell>
          <cell r="G77">
            <v>12580212</v>
          </cell>
          <cell r="H77">
            <v>400</v>
          </cell>
          <cell r="I77">
            <v>449153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TA</v>
          </cell>
          <cell r="B78" t="str">
            <v>36</v>
          </cell>
          <cell r="C78" t="str">
            <v>67876</v>
          </cell>
          <cell r="D78" t="str">
            <v>San Bernardino CUSD</v>
          </cell>
          <cell r="E78" t="str">
            <v>3612</v>
          </cell>
          <cell r="F78">
            <v>0</v>
          </cell>
          <cell r="G78">
            <v>6338375</v>
          </cell>
          <cell r="H78">
            <v>189</v>
          </cell>
          <cell r="I78">
            <v>1098494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TT</v>
          </cell>
          <cell r="B79" t="str">
            <v>36</v>
          </cell>
          <cell r="C79" t="str">
            <v>10363</v>
          </cell>
          <cell r="D79" t="str">
            <v>East Valley (San Bernardino COE)</v>
          </cell>
          <cell r="E79" t="str">
            <v>3602</v>
          </cell>
          <cell r="F79">
            <v>2933711</v>
          </cell>
          <cell r="G79">
            <v>9333106</v>
          </cell>
          <cell r="H79">
            <v>417</v>
          </cell>
          <cell r="I79">
            <v>3624034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BW</v>
          </cell>
          <cell r="B80" t="str">
            <v>37</v>
          </cell>
          <cell r="C80" t="str">
            <v>68338</v>
          </cell>
          <cell r="D80" t="str">
            <v>San Diego CUSD</v>
          </cell>
          <cell r="E80" t="str">
            <v>3712</v>
          </cell>
          <cell r="F80">
            <v>3304867</v>
          </cell>
          <cell r="G80">
            <v>16123074</v>
          </cell>
          <cell r="H80">
            <v>922</v>
          </cell>
          <cell r="I80">
            <v>1700657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PA</v>
          </cell>
          <cell r="B81" t="str">
            <v>37</v>
          </cell>
          <cell r="C81" t="str">
            <v>10371</v>
          </cell>
          <cell r="D81" t="str">
            <v>South County (San Diego COE)</v>
          </cell>
          <cell r="E81" t="str">
            <v>3704</v>
          </cell>
          <cell r="F81">
            <v>4831158</v>
          </cell>
          <cell r="G81">
            <v>9637993</v>
          </cell>
          <cell r="H81">
            <v>478</v>
          </cell>
          <cell r="I81">
            <v>1725328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PB</v>
          </cell>
          <cell r="B82" t="str">
            <v>37</v>
          </cell>
          <cell r="C82" t="str">
            <v>10371</v>
          </cell>
          <cell r="D82" t="str">
            <v>North Inland (San Diego COE)</v>
          </cell>
          <cell r="E82" t="str">
            <v>3703</v>
          </cell>
          <cell r="F82">
            <v>1044254</v>
          </cell>
          <cell r="G82">
            <v>4510793</v>
          </cell>
          <cell r="H82">
            <v>276</v>
          </cell>
          <cell r="I82">
            <v>587929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PC</v>
          </cell>
          <cell r="B83" t="str">
            <v>37</v>
          </cell>
          <cell r="C83" t="str">
            <v>10371</v>
          </cell>
          <cell r="D83" t="str">
            <v>East County (San Diego COE)</v>
          </cell>
          <cell r="E83" t="str">
            <v>3701</v>
          </cell>
          <cell r="F83">
            <v>2233510</v>
          </cell>
          <cell r="G83">
            <v>8781297</v>
          </cell>
          <cell r="H83">
            <v>494</v>
          </cell>
          <cell r="I83">
            <v>2176538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PP</v>
          </cell>
          <cell r="B84" t="str">
            <v>37</v>
          </cell>
          <cell r="C84" t="str">
            <v>10371</v>
          </cell>
          <cell r="D84" t="str">
            <v>North Coastal (San Diego COE)</v>
          </cell>
          <cell r="E84" t="str">
            <v>3702</v>
          </cell>
          <cell r="F84">
            <v>2587379</v>
          </cell>
          <cell r="G84">
            <v>11117386</v>
          </cell>
          <cell r="H84">
            <v>644</v>
          </cell>
          <cell r="I84">
            <v>894859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PW</v>
          </cell>
          <cell r="B85" t="str">
            <v>37</v>
          </cell>
          <cell r="C85" t="str">
            <v>68296</v>
          </cell>
          <cell r="D85" t="str">
            <v>Poway CUSD</v>
          </cell>
          <cell r="E85" t="str">
            <v>3711</v>
          </cell>
          <cell r="F85">
            <v>779121</v>
          </cell>
          <cell r="G85">
            <v>3012162</v>
          </cell>
          <cell r="H85">
            <v>156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WW</v>
          </cell>
          <cell r="B86" t="str">
            <v>38</v>
          </cell>
          <cell r="C86" t="str">
            <v>10389</v>
          </cell>
          <cell r="D86" t="str">
            <v>San Francisco COE/USD</v>
          </cell>
          <cell r="E86" t="str">
            <v>3800</v>
          </cell>
          <cell r="F86">
            <v>0</v>
          </cell>
          <cell r="G86">
            <v>7884212</v>
          </cell>
          <cell r="H86">
            <v>175</v>
          </cell>
          <cell r="I86">
            <v>1048200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BD</v>
          </cell>
          <cell r="B87" t="str">
            <v>39</v>
          </cell>
          <cell r="C87" t="str">
            <v>10397</v>
          </cell>
          <cell r="D87" t="str">
            <v>San Joaquin COE</v>
          </cell>
          <cell r="E87" t="str">
            <v>3901</v>
          </cell>
          <cell r="F87">
            <v>2229580</v>
          </cell>
          <cell r="G87">
            <v>5548729</v>
          </cell>
          <cell r="H87">
            <v>213</v>
          </cell>
          <cell r="I87">
            <v>1004575</v>
          </cell>
          <cell r="J87">
            <v>0</v>
          </cell>
          <cell r="K87">
            <v>0</v>
          </cell>
          <cell r="L87">
            <v>0</v>
          </cell>
        </row>
        <row r="88">
          <cell r="A88" t="str">
            <v>BR</v>
          </cell>
          <cell r="B88" t="str">
            <v>39</v>
          </cell>
          <cell r="C88" t="str">
            <v>68676</v>
          </cell>
          <cell r="D88" t="str">
            <v>Stockton CUSD</v>
          </cell>
          <cell r="E88" t="str">
            <v>3912</v>
          </cell>
          <cell r="F88">
            <v>0</v>
          </cell>
          <cell r="G88">
            <v>4243161</v>
          </cell>
          <cell r="H88">
            <v>147</v>
          </cell>
          <cell r="I88">
            <v>751670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DQ</v>
          </cell>
          <cell r="B89" t="str">
            <v>39</v>
          </cell>
          <cell r="C89" t="str">
            <v>68585</v>
          </cell>
          <cell r="D89" t="str">
            <v>Lodi USD</v>
          </cell>
          <cell r="E89" t="str">
            <v>3911</v>
          </cell>
          <cell r="F89">
            <v>0</v>
          </cell>
          <cell r="G89">
            <v>3143336</v>
          </cell>
          <cell r="H89">
            <v>114</v>
          </cell>
          <cell r="I89">
            <v>383611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AJ</v>
          </cell>
          <cell r="B90" t="str">
            <v>40</v>
          </cell>
          <cell r="C90" t="str">
            <v>10405</v>
          </cell>
          <cell r="D90" t="str">
            <v>San Luis Obispo COE</v>
          </cell>
          <cell r="E90" t="str">
            <v>4000</v>
          </cell>
          <cell r="F90">
            <v>6182554</v>
          </cell>
          <cell r="G90">
            <v>3953081</v>
          </cell>
          <cell r="H90">
            <v>172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CA</v>
          </cell>
          <cell r="B91" t="str">
            <v>41</v>
          </cell>
          <cell r="C91" t="str">
            <v>10413</v>
          </cell>
          <cell r="D91" t="str">
            <v>San Mateo COE</v>
          </cell>
          <cell r="E91" t="str">
            <v>4100</v>
          </cell>
          <cell r="F91">
            <v>15646231</v>
          </cell>
          <cell r="G91">
            <v>10125505</v>
          </cell>
          <cell r="H91">
            <v>407</v>
          </cell>
          <cell r="I91">
            <v>689713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AR</v>
          </cell>
          <cell r="B92" t="str">
            <v>42</v>
          </cell>
          <cell r="C92" t="str">
            <v>69195</v>
          </cell>
          <cell r="D92" t="str">
            <v>Santa Barbara (Goleta ESD)</v>
          </cell>
          <cell r="E92" t="str">
            <v>4200</v>
          </cell>
          <cell r="F92">
            <v>7255778</v>
          </cell>
          <cell r="G92">
            <v>6654722</v>
          </cell>
          <cell r="H92">
            <v>410</v>
          </cell>
          <cell r="I92">
            <v>2461354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NB</v>
          </cell>
          <cell r="B93" t="str">
            <v>43</v>
          </cell>
          <cell r="C93" t="str">
            <v>10439</v>
          </cell>
          <cell r="D93" t="str">
            <v>Santa Clara III</v>
          </cell>
          <cell r="E93" t="str">
            <v>4303</v>
          </cell>
          <cell r="F93">
            <v>6444850</v>
          </cell>
          <cell r="G93">
            <v>3995277</v>
          </cell>
          <cell r="H93">
            <v>428</v>
          </cell>
          <cell r="I93">
            <v>5581741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NC</v>
          </cell>
          <cell r="B94" t="str">
            <v>43</v>
          </cell>
          <cell r="C94" t="str">
            <v>10439</v>
          </cell>
          <cell r="D94" t="str">
            <v>Santa Clara IV</v>
          </cell>
          <cell r="E94" t="str">
            <v>4304</v>
          </cell>
          <cell r="F94">
            <v>5785579</v>
          </cell>
          <cell r="G94">
            <v>3839506</v>
          </cell>
          <cell r="H94">
            <v>60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ND</v>
          </cell>
          <cell r="B95" t="str">
            <v>43</v>
          </cell>
          <cell r="C95" t="str">
            <v>10439</v>
          </cell>
          <cell r="D95" t="str">
            <v>Santa Clara V (Mt. Pleasant ESD)</v>
          </cell>
          <cell r="E95" t="str">
            <v>4305</v>
          </cell>
          <cell r="F95">
            <v>14963022</v>
          </cell>
          <cell r="G95">
            <v>10159183</v>
          </cell>
          <cell r="H95">
            <v>264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NE</v>
          </cell>
          <cell r="B96" t="str">
            <v>43</v>
          </cell>
          <cell r="C96" t="str">
            <v>10439</v>
          </cell>
          <cell r="D96" t="str">
            <v>Santa Clara VI (Mt. Pleasant ESD)</v>
          </cell>
          <cell r="E96" t="str">
            <v>4306</v>
          </cell>
          <cell r="F96">
            <v>3114601</v>
          </cell>
          <cell r="G96">
            <v>2067108</v>
          </cell>
          <cell r="H96">
            <v>77</v>
          </cell>
          <cell r="I96">
            <v>8280</v>
          </cell>
          <cell r="J96">
            <v>0</v>
          </cell>
          <cell r="K96">
            <v>0</v>
          </cell>
          <cell r="L96">
            <v>0</v>
          </cell>
        </row>
        <row r="97">
          <cell r="A97" t="str">
            <v>NF</v>
          </cell>
          <cell r="B97" t="str">
            <v>43</v>
          </cell>
          <cell r="C97" t="str">
            <v>10439</v>
          </cell>
          <cell r="D97" t="str">
            <v>Santa Clara VII</v>
          </cell>
          <cell r="E97" t="str">
            <v>4307</v>
          </cell>
          <cell r="F97">
            <v>2332100</v>
          </cell>
          <cell r="G97">
            <v>1600080</v>
          </cell>
          <cell r="H97">
            <v>49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</row>
        <row r="98">
          <cell r="A98" t="str">
            <v>NN</v>
          </cell>
          <cell r="B98" t="str">
            <v>43</v>
          </cell>
          <cell r="C98" t="str">
            <v>10439</v>
          </cell>
          <cell r="D98" t="str">
            <v>Santa Clara I</v>
          </cell>
          <cell r="E98" t="str">
            <v>4301</v>
          </cell>
          <cell r="F98">
            <v>3528957</v>
          </cell>
          <cell r="G98">
            <v>2424880</v>
          </cell>
          <cell r="H98">
            <v>109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QQ</v>
          </cell>
          <cell r="B99" t="str">
            <v>43</v>
          </cell>
          <cell r="C99" t="str">
            <v>10439</v>
          </cell>
          <cell r="D99" t="str">
            <v>Santa Clara II</v>
          </cell>
          <cell r="E99" t="str">
            <v>4302</v>
          </cell>
          <cell r="F99">
            <v>3883239</v>
          </cell>
          <cell r="G99">
            <v>2949337</v>
          </cell>
          <cell r="H99">
            <v>123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PV</v>
          </cell>
          <cell r="B100" t="str">
            <v>44</v>
          </cell>
          <cell r="C100" t="str">
            <v>69799</v>
          </cell>
          <cell r="D100" t="str">
            <v>Pajaro Valley USD</v>
          </cell>
          <cell r="E100" t="str">
            <v>4411</v>
          </cell>
          <cell r="F100">
            <v>0</v>
          </cell>
          <cell r="G100">
            <v>2283077</v>
          </cell>
          <cell r="H100">
            <v>176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SC</v>
          </cell>
          <cell r="B101" t="str">
            <v>44</v>
          </cell>
          <cell r="C101" t="str">
            <v>10447</v>
          </cell>
          <cell r="D101" t="str">
            <v>North Santa Cruz (Santa Cruz COE)</v>
          </cell>
          <cell r="E101" t="str">
            <v>4401</v>
          </cell>
          <cell r="F101">
            <v>3548481</v>
          </cell>
          <cell r="G101">
            <v>2340982</v>
          </cell>
          <cell r="H101">
            <v>138</v>
          </cell>
          <cell r="I101">
            <v>672970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 t="str">
            <v>AO</v>
          </cell>
          <cell r="B102" t="str">
            <v>45</v>
          </cell>
          <cell r="C102" t="str">
            <v>10454</v>
          </cell>
          <cell r="D102" t="str">
            <v>Shasta COE</v>
          </cell>
          <cell r="E102" t="str">
            <v>4500</v>
          </cell>
          <cell r="F102">
            <v>1386944</v>
          </cell>
          <cell r="G102">
            <v>3529774</v>
          </cell>
          <cell r="H102">
            <v>119</v>
          </cell>
          <cell r="I102">
            <v>1910055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AW</v>
          </cell>
          <cell r="B103" t="str">
            <v>46</v>
          </cell>
          <cell r="C103" t="str">
            <v>10462</v>
          </cell>
          <cell r="D103" t="str">
            <v>Sierra COE</v>
          </cell>
          <cell r="E103" t="str">
            <v>4600</v>
          </cell>
          <cell r="F103">
            <v>0</v>
          </cell>
          <cell r="G103">
            <v>90653</v>
          </cell>
          <cell r="H103">
            <v>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AU</v>
          </cell>
          <cell r="B104" t="str">
            <v>47</v>
          </cell>
          <cell r="C104" t="str">
            <v>10470</v>
          </cell>
          <cell r="D104" t="str">
            <v>Siskiyou COE</v>
          </cell>
          <cell r="E104" t="str">
            <v>4700</v>
          </cell>
          <cell r="F104">
            <v>124220</v>
          </cell>
          <cell r="G104">
            <v>856886</v>
          </cell>
          <cell r="H104">
            <v>39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BT</v>
          </cell>
          <cell r="B105" t="str">
            <v>48</v>
          </cell>
          <cell r="C105" t="str">
            <v>10488</v>
          </cell>
          <cell r="D105" t="str">
            <v>Solano COE</v>
          </cell>
          <cell r="E105" t="str">
            <v>4801</v>
          </cell>
          <cell r="F105">
            <v>3673561</v>
          </cell>
          <cell r="G105">
            <v>5798952</v>
          </cell>
          <cell r="H105">
            <v>209</v>
          </cell>
          <cell r="I105">
            <v>778347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CD</v>
          </cell>
          <cell r="B106" t="str">
            <v>48</v>
          </cell>
          <cell r="C106" t="str">
            <v>70581</v>
          </cell>
          <cell r="D106" t="str">
            <v>Vallejo CUSD</v>
          </cell>
          <cell r="E106" t="str">
            <v>4811</v>
          </cell>
          <cell r="F106">
            <v>0</v>
          </cell>
          <cell r="G106">
            <v>2317306</v>
          </cell>
          <cell r="H106">
            <v>113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AV</v>
          </cell>
          <cell r="B107" t="str">
            <v>49</v>
          </cell>
          <cell r="C107" t="str">
            <v>10496</v>
          </cell>
          <cell r="D107" t="str">
            <v>Sonoma COE</v>
          </cell>
          <cell r="E107" t="str">
            <v>4900</v>
          </cell>
          <cell r="F107">
            <v>6281850</v>
          </cell>
          <cell r="G107">
            <v>8385090</v>
          </cell>
          <cell r="H107">
            <v>570</v>
          </cell>
          <cell r="I107">
            <v>6944193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XX</v>
          </cell>
          <cell r="B108" t="str">
            <v>50</v>
          </cell>
          <cell r="C108" t="str">
            <v>10504</v>
          </cell>
          <cell r="D108" t="str">
            <v>Stanislaus COE</v>
          </cell>
          <cell r="E108" t="str">
            <v>5001</v>
          </cell>
          <cell r="F108">
            <v>4972686</v>
          </cell>
          <cell r="G108">
            <v>7691177</v>
          </cell>
          <cell r="H108">
            <v>260</v>
          </cell>
          <cell r="I108">
            <v>1055485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ZZ</v>
          </cell>
          <cell r="B109" t="str">
            <v>50</v>
          </cell>
          <cell r="C109" t="str">
            <v>71175</v>
          </cell>
          <cell r="D109" t="str">
            <v>Modesto City Schools</v>
          </cell>
          <cell r="E109" t="str">
            <v>5011</v>
          </cell>
          <cell r="F109">
            <v>2534389</v>
          </cell>
          <cell r="G109">
            <v>3902028</v>
          </cell>
          <cell r="H109">
            <v>219</v>
          </cell>
          <cell r="I109">
            <v>192819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BV</v>
          </cell>
          <cell r="B110" t="str">
            <v>51</v>
          </cell>
          <cell r="C110" t="str">
            <v>10512</v>
          </cell>
          <cell r="D110" t="str">
            <v>Sutter COE</v>
          </cell>
          <cell r="E110" t="str">
            <v>5100</v>
          </cell>
          <cell r="F110">
            <v>402343</v>
          </cell>
          <cell r="G110">
            <v>1853591</v>
          </cell>
          <cell r="H110">
            <v>111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AE</v>
          </cell>
          <cell r="B111" t="str">
            <v>52</v>
          </cell>
          <cell r="C111" t="str">
            <v>10520</v>
          </cell>
          <cell r="D111" t="str">
            <v>Tehama COE</v>
          </cell>
          <cell r="E111" t="str">
            <v>5200</v>
          </cell>
          <cell r="F111">
            <v>1374196</v>
          </cell>
          <cell r="G111">
            <v>1147328</v>
          </cell>
          <cell r="H111">
            <v>67</v>
          </cell>
          <cell r="I111">
            <v>120484</v>
          </cell>
          <cell r="J111">
            <v>0</v>
          </cell>
          <cell r="K111">
            <v>0</v>
          </cell>
          <cell r="L111">
            <v>0</v>
          </cell>
        </row>
        <row r="112">
          <cell r="A112" t="str">
            <v>AH</v>
          </cell>
          <cell r="B112" t="str">
            <v>53</v>
          </cell>
          <cell r="C112" t="str">
            <v>10538</v>
          </cell>
          <cell r="D112" t="str">
            <v>Trinity COE</v>
          </cell>
          <cell r="E112" t="str">
            <v>5300</v>
          </cell>
          <cell r="F112">
            <v>113935</v>
          </cell>
          <cell r="G112">
            <v>305758</v>
          </cell>
          <cell r="H112">
            <v>9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CG</v>
          </cell>
          <cell r="B113" t="str">
            <v>54</v>
          </cell>
          <cell r="C113" t="str">
            <v>10546</v>
          </cell>
          <cell r="D113" t="str">
            <v>Tulare COE</v>
          </cell>
          <cell r="E113" t="str">
            <v>5400</v>
          </cell>
          <cell r="F113">
            <v>3473108</v>
          </cell>
          <cell r="G113">
            <v>8480410</v>
          </cell>
          <cell r="H113">
            <v>306</v>
          </cell>
          <cell r="I113">
            <v>41250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AP</v>
          </cell>
          <cell r="B114" t="str">
            <v>55</v>
          </cell>
          <cell r="C114" t="str">
            <v>10553</v>
          </cell>
          <cell r="D114" t="str">
            <v>Tri-County (Tuolumne COE)</v>
          </cell>
          <cell r="E114">
            <v>5500</v>
          </cell>
          <cell r="F114">
            <v>902380</v>
          </cell>
          <cell r="G114">
            <v>2177921</v>
          </cell>
          <cell r="H114">
            <v>129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AG</v>
          </cell>
          <cell r="B115" t="str">
            <v>56</v>
          </cell>
          <cell r="C115" t="str">
            <v>10561</v>
          </cell>
          <cell r="D115" t="str">
            <v>Ventura COE</v>
          </cell>
          <cell r="E115" t="str">
            <v>5600</v>
          </cell>
          <cell r="F115">
            <v>7040634</v>
          </cell>
          <cell r="G115">
            <v>16160173</v>
          </cell>
          <cell r="H115">
            <v>728</v>
          </cell>
          <cell r="I115">
            <v>804983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BH</v>
          </cell>
          <cell r="B116" t="str">
            <v>57</v>
          </cell>
          <cell r="C116" t="str">
            <v>10579</v>
          </cell>
          <cell r="D116" t="str">
            <v>Yolo COE</v>
          </cell>
          <cell r="E116" t="str">
            <v>5700</v>
          </cell>
          <cell r="F116">
            <v>7694096</v>
          </cell>
          <cell r="G116">
            <v>2978336</v>
          </cell>
          <cell r="H116">
            <v>161</v>
          </cell>
          <cell r="I116">
            <v>442012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BC</v>
          </cell>
          <cell r="B117" t="str">
            <v>58</v>
          </cell>
          <cell r="C117" t="str">
            <v>10587</v>
          </cell>
          <cell r="D117" t="str">
            <v>Yuba COE</v>
          </cell>
          <cell r="E117" t="str">
            <v>5800</v>
          </cell>
          <cell r="F117">
            <v>692082</v>
          </cell>
          <cell r="G117">
            <v>1702859</v>
          </cell>
          <cell r="H117">
            <v>61</v>
          </cell>
          <cell r="I117">
            <v>140548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295417415</v>
          </cell>
          <cell r="G118">
            <v>666075876</v>
          </cell>
          <cell r="H118">
            <v>30175</v>
          </cell>
          <cell r="I118">
            <v>118019503</v>
          </cell>
        </row>
      </sheetData>
      <sheetData sheetId="5">
        <row r="1">
          <cell r="E1" t="str">
            <v>SelpaAlpha</v>
          </cell>
          <cell r="F1" t="str">
            <v>SelpaCCode</v>
          </cell>
          <cell r="G1" t="str">
            <v>Ccode</v>
          </cell>
        </row>
        <row r="2">
          <cell r="C2">
            <v>3409789</v>
          </cell>
          <cell r="D2">
            <v>1</v>
          </cell>
          <cell r="E2" t="str">
            <v>BE</v>
          </cell>
          <cell r="F2">
            <v>58</v>
          </cell>
          <cell r="G2">
            <v>19</v>
          </cell>
        </row>
        <row r="3">
          <cell r="C3">
            <v>4645449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19698890</v>
          </cell>
        </row>
        <row r="7">
          <cell r="C7">
            <v>23532</v>
          </cell>
        </row>
        <row r="8">
          <cell r="C8">
            <v>689585</v>
          </cell>
        </row>
        <row r="9">
          <cell r="C9">
            <v>88758</v>
          </cell>
        </row>
      </sheetData>
      <sheetData sheetId="6">
        <row r="1">
          <cell r="A1" t="str">
            <v>SelpaAlpha</v>
          </cell>
          <cell r="B1" t="str">
            <v>Selpa</v>
          </cell>
          <cell r="C1" t="str">
            <v>County_Code</v>
          </cell>
          <cell r="D1" t="str">
            <v>District_Code</v>
          </cell>
          <cell r="E1" t="str">
            <v>District_Name</v>
          </cell>
          <cell r="F1" t="str">
            <v>R370A</v>
          </cell>
          <cell r="G1" t="str">
            <v>R339A</v>
          </cell>
          <cell r="H1" t="str">
            <v>C342A</v>
          </cell>
          <cell r="I1" t="str">
            <v>R344A</v>
          </cell>
          <cell r="J1" t="str">
            <v>D367A</v>
          </cell>
          <cell r="K1" t="str">
            <v>C717A</v>
          </cell>
          <cell r="L1" t="str">
            <v>D365A</v>
          </cell>
          <cell r="M1" t="str">
            <v>C366A</v>
          </cell>
          <cell r="N1" t="str">
            <v>C366A</v>
          </cell>
        </row>
        <row r="2">
          <cell r="A2" t="str">
            <v>AA</v>
          </cell>
          <cell r="B2" t="str">
            <v>AA00</v>
          </cell>
          <cell r="C2" t="str">
            <v>32</v>
          </cell>
          <cell r="D2" t="str">
            <v>66969</v>
          </cell>
          <cell r="E2" t="str">
            <v>PLUMAS USD</v>
          </cell>
          <cell r="F2">
            <v>188555</v>
          </cell>
          <cell r="G2">
            <v>0</v>
          </cell>
          <cell r="H2">
            <v>0</v>
          </cell>
          <cell r="I2">
            <v>0</v>
          </cell>
          <cell r="J2">
            <v>1301811</v>
          </cell>
          <cell r="K2">
            <v>0</v>
          </cell>
          <cell r="L2">
            <v>38031</v>
          </cell>
          <cell r="M2">
            <v>3660</v>
          </cell>
          <cell r="N2">
            <v>3660</v>
          </cell>
        </row>
        <row r="3">
          <cell r="A3" t="str">
            <v>AB</v>
          </cell>
          <cell r="B3" t="str">
            <v>AB00</v>
          </cell>
          <cell r="C3" t="str">
            <v>20</v>
          </cell>
          <cell r="D3" t="str">
            <v>10207</v>
          </cell>
          <cell r="E3" t="str">
            <v>MADERA COE</v>
          </cell>
          <cell r="F3">
            <v>1207963</v>
          </cell>
          <cell r="G3">
            <v>2748737</v>
          </cell>
          <cell r="H3">
            <v>0</v>
          </cell>
          <cell r="I3">
            <v>0</v>
          </cell>
          <cell r="J3">
            <v>2978283</v>
          </cell>
          <cell r="K3">
            <v>0</v>
          </cell>
          <cell r="L3">
            <v>280465</v>
          </cell>
          <cell r="M3">
            <v>32636</v>
          </cell>
          <cell r="N3">
            <v>32636</v>
          </cell>
        </row>
        <row r="4">
          <cell r="A4" t="str">
            <v>AB</v>
          </cell>
          <cell r="B4" t="str">
            <v>AB01</v>
          </cell>
          <cell r="C4" t="str">
            <v>22</v>
          </cell>
          <cell r="D4" t="str">
            <v>10223</v>
          </cell>
          <cell r="E4" t="str">
            <v>MARIPOSA COE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786555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AB</v>
          </cell>
          <cell r="B5" t="str">
            <v>AB02</v>
          </cell>
          <cell r="C5" t="str">
            <v>22</v>
          </cell>
          <cell r="D5" t="str">
            <v>65532</v>
          </cell>
          <cell r="E5" t="str">
            <v>MARIPOSA COUNTY USD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410640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AB</v>
          </cell>
          <cell r="B6" t="str">
            <v>AB06</v>
          </cell>
          <cell r="C6" t="str">
            <v>20</v>
          </cell>
          <cell r="D6" t="str">
            <v>65219</v>
          </cell>
          <cell r="E6" t="str">
            <v>COARSEGOLD UESD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213711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AB</v>
          </cell>
          <cell r="B7" t="str">
            <v>AB08</v>
          </cell>
          <cell r="C7" t="str">
            <v>20</v>
          </cell>
          <cell r="D7" t="str">
            <v>65185</v>
          </cell>
          <cell r="E7" t="str">
            <v>BASS LAKE JUESD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299316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AB</v>
          </cell>
          <cell r="B8" t="str">
            <v>AB12</v>
          </cell>
          <cell r="C8" t="str">
            <v>20</v>
          </cell>
          <cell r="D8" t="str">
            <v>73734</v>
          </cell>
          <cell r="E8" t="str">
            <v>YOSEMITE UHSD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289599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AB</v>
          </cell>
          <cell r="B9" t="str">
            <v>AB13</v>
          </cell>
          <cell r="C9" t="str">
            <v>20</v>
          </cell>
          <cell r="D9" t="str">
            <v>65243</v>
          </cell>
          <cell r="E9" t="str">
            <v>MADERA USD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2513489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AC</v>
          </cell>
          <cell r="B10" t="str">
            <v>AC00</v>
          </cell>
          <cell r="C10" t="str">
            <v>16</v>
          </cell>
          <cell r="D10" t="str">
            <v>10165</v>
          </cell>
          <cell r="E10" t="str">
            <v>KINGS COE</v>
          </cell>
          <cell r="F10">
            <v>1091857</v>
          </cell>
          <cell r="G10">
            <v>716288</v>
          </cell>
          <cell r="H10">
            <v>0</v>
          </cell>
          <cell r="I10">
            <v>0</v>
          </cell>
          <cell r="J10">
            <v>2329431</v>
          </cell>
          <cell r="K10">
            <v>0</v>
          </cell>
          <cell r="L10">
            <v>259825</v>
          </cell>
          <cell r="M10">
            <v>31416</v>
          </cell>
          <cell r="N10">
            <v>31416</v>
          </cell>
        </row>
        <row r="11">
          <cell r="A11" t="str">
            <v>AC</v>
          </cell>
          <cell r="B11" t="str">
            <v>AC01</v>
          </cell>
          <cell r="C11" t="str">
            <v>16</v>
          </cell>
          <cell r="D11" t="str">
            <v>63875</v>
          </cell>
          <cell r="E11" t="str">
            <v>ARMONA UESD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229289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AC</v>
          </cell>
          <cell r="B12" t="str">
            <v>AC02</v>
          </cell>
          <cell r="C12" t="str">
            <v>16</v>
          </cell>
          <cell r="D12" t="str">
            <v>63883</v>
          </cell>
          <cell r="E12" t="str">
            <v>CENTRAL UESD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570645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AC</v>
          </cell>
          <cell r="B13" t="str">
            <v>AC03</v>
          </cell>
          <cell r="C13" t="str">
            <v>16</v>
          </cell>
          <cell r="D13" t="str">
            <v>63917</v>
          </cell>
          <cell r="E13" t="str">
            <v>HANFORD ESD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1001995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AC</v>
          </cell>
          <cell r="B14" t="str">
            <v>AC04</v>
          </cell>
          <cell r="C14" t="str">
            <v>16</v>
          </cell>
          <cell r="D14" t="str">
            <v>63958</v>
          </cell>
          <cell r="E14" t="str">
            <v>KIT CARSON UESD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75574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AC</v>
          </cell>
          <cell r="B15" t="str">
            <v>AC05</v>
          </cell>
          <cell r="C15" t="str">
            <v>16</v>
          </cell>
          <cell r="D15" t="str">
            <v>63974</v>
          </cell>
          <cell r="E15" t="str">
            <v>LEMOORE UESD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642085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AC</v>
          </cell>
          <cell r="B16" t="str">
            <v>AC06</v>
          </cell>
          <cell r="C16" t="str">
            <v>16</v>
          </cell>
          <cell r="D16" t="str">
            <v>63925</v>
          </cell>
          <cell r="E16" t="str">
            <v>HANFORD JUHSD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455985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AC</v>
          </cell>
          <cell r="B17" t="str">
            <v>AC07</v>
          </cell>
          <cell r="C17" t="str">
            <v>16</v>
          </cell>
          <cell r="D17" t="str">
            <v>63982</v>
          </cell>
          <cell r="E17" t="str">
            <v>LEMOORE UHSD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231495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AC</v>
          </cell>
          <cell r="B18" t="str">
            <v>AC08</v>
          </cell>
          <cell r="C18" t="str">
            <v>16</v>
          </cell>
          <cell r="D18" t="str">
            <v>63891</v>
          </cell>
          <cell r="E18" t="str">
            <v>CORCORAN JUSD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563550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AC</v>
          </cell>
          <cell r="B19" t="str">
            <v>AC09</v>
          </cell>
          <cell r="C19" t="str">
            <v>16</v>
          </cell>
          <cell r="D19" t="str">
            <v>73932</v>
          </cell>
          <cell r="E19" t="str">
            <v>REEF-SUNSET USD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772696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AC</v>
          </cell>
          <cell r="B20" t="str">
            <v>AC10</v>
          </cell>
          <cell r="C20" t="str">
            <v>16</v>
          </cell>
          <cell r="D20" t="str">
            <v>63941</v>
          </cell>
          <cell r="E20" t="str">
            <v>KINGS RIVER-HARDWIC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131410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AC</v>
          </cell>
          <cell r="B21" t="str">
            <v>AC11</v>
          </cell>
          <cell r="C21" t="str">
            <v>16</v>
          </cell>
          <cell r="D21" t="str">
            <v>63966</v>
          </cell>
          <cell r="E21" t="str">
            <v>LAKESIDE UESD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225647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AC</v>
          </cell>
          <cell r="B22" t="str">
            <v>AC12</v>
          </cell>
          <cell r="C22" t="str">
            <v>16</v>
          </cell>
          <cell r="D22" t="str">
            <v>63990</v>
          </cell>
          <cell r="E22" t="str">
            <v>PIONEER UESD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153179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AC</v>
          </cell>
          <cell r="B23" t="str">
            <v>AC13</v>
          </cell>
          <cell r="C23" t="str">
            <v>16</v>
          </cell>
          <cell r="D23" t="str">
            <v>63933</v>
          </cell>
          <cell r="E23" t="str">
            <v>ISLAND UESD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76590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AD</v>
          </cell>
          <cell r="B24" t="str">
            <v>AD00</v>
          </cell>
          <cell r="C24" t="str">
            <v>06</v>
          </cell>
          <cell r="D24" t="str">
            <v>10066</v>
          </cell>
          <cell r="E24" t="str">
            <v>COLUSA COE</v>
          </cell>
          <cell r="F24">
            <v>192735</v>
          </cell>
          <cell r="G24">
            <v>192496</v>
          </cell>
          <cell r="H24">
            <v>0</v>
          </cell>
          <cell r="I24">
            <v>0</v>
          </cell>
          <cell r="J24">
            <v>1386401</v>
          </cell>
          <cell r="K24">
            <v>0</v>
          </cell>
          <cell r="L24">
            <v>45364</v>
          </cell>
          <cell r="M24">
            <v>7625</v>
          </cell>
          <cell r="N24">
            <v>7625</v>
          </cell>
        </row>
        <row r="25">
          <cell r="A25" t="str">
            <v>AE</v>
          </cell>
          <cell r="B25" t="str">
            <v>AE00</v>
          </cell>
          <cell r="C25" t="str">
            <v>52</v>
          </cell>
          <cell r="D25" t="str">
            <v>10520</v>
          </cell>
          <cell r="E25" t="str">
            <v>TEHAMA COE</v>
          </cell>
          <cell r="F25">
            <v>499254</v>
          </cell>
          <cell r="G25">
            <v>1232915</v>
          </cell>
          <cell r="H25">
            <v>0</v>
          </cell>
          <cell r="I25">
            <v>0</v>
          </cell>
          <cell r="J25">
            <v>1323270</v>
          </cell>
          <cell r="K25">
            <v>0</v>
          </cell>
          <cell r="L25">
            <v>115665</v>
          </cell>
          <cell r="M25">
            <v>10675</v>
          </cell>
          <cell r="N25">
            <v>10675</v>
          </cell>
        </row>
        <row r="26">
          <cell r="A26" t="str">
            <v>AE</v>
          </cell>
          <cell r="B26" t="str">
            <v>AE01</v>
          </cell>
          <cell r="C26" t="str">
            <v>52</v>
          </cell>
          <cell r="D26" t="str">
            <v>71472</v>
          </cell>
          <cell r="E26" t="str">
            <v>ANTELOPE ESD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51413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AE</v>
          </cell>
          <cell r="B27" t="str">
            <v>AE02</v>
          </cell>
          <cell r="C27" t="str">
            <v>52</v>
          </cell>
          <cell r="D27" t="str">
            <v>71498</v>
          </cell>
          <cell r="E27" t="str">
            <v>CORNING UESD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298822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AE</v>
          </cell>
          <cell r="B28" t="str">
            <v>AE03</v>
          </cell>
          <cell r="C28" t="str">
            <v>52</v>
          </cell>
          <cell r="D28" t="str">
            <v>71506</v>
          </cell>
          <cell r="E28" t="str">
            <v>CORNING UHSD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149696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AE</v>
          </cell>
          <cell r="B29" t="str">
            <v>AE04</v>
          </cell>
          <cell r="C29" t="str">
            <v>52</v>
          </cell>
          <cell r="D29" t="str">
            <v>71522</v>
          </cell>
          <cell r="E29" t="str">
            <v>EVERGREEN UESD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206762</v>
          </cell>
          <cell r="K29">
            <v>638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AE</v>
          </cell>
          <cell r="B30" t="str">
            <v>AE06</v>
          </cell>
          <cell r="C30" t="str">
            <v>52</v>
          </cell>
          <cell r="D30" t="str">
            <v>71621</v>
          </cell>
          <cell r="E30" t="str">
            <v>RED BLUFF UESD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520167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AE</v>
          </cell>
          <cell r="B31" t="str">
            <v>AE07</v>
          </cell>
          <cell r="C31" t="str">
            <v>52</v>
          </cell>
          <cell r="D31" t="str">
            <v>71639</v>
          </cell>
          <cell r="E31" t="str">
            <v>RED BLUFF UHSD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623929</v>
          </cell>
          <cell r="K31">
            <v>46344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AE</v>
          </cell>
          <cell r="B32" t="str">
            <v>AE08</v>
          </cell>
          <cell r="C32" t="str">
            <v>52</v>
          </cell>
          <cell r="D32" t="str">
            <v>71548</v>
          </cell>
          <cell r="E32" t="str">
            <v>GERBER UESD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73476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AE</v>
          </cell>
          <cell r="B33" t="str">
            <v>AE09</v>
          </cell>
          <cell r="C33" t="str">
            <v>52</v>
          </cell>
          <cell r="D33" t="str">
            <v>71571</v>
          </cell>
          <cell r="E33" t="str">
            <v>LOS MOLINOS USD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78687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AE</v>
          </cell>
          <cell r="B34" t="str">
            <v>AE10</v>
          </cell>
          <cell r="C34" t="str">
            <v>52</v>
          </cell>
          <cell r="D34" t="str">
            <v>71563</v>
          </cell>
          <cell r="E34" t="str">
            <v>LASSEN VIEW ESD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569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AF</v>
          </cell>
          <cell r="B35" t="str">
            <v>AF00</v>
          </cell>
          <cell r="C35" t="str">
            <v>15</v>
          </cell>
          <cell r="D35" t="str">
            <v>63529</v>
          </cell>
          <cell r="E35" t="str">
            <v>KERN HSD</v>
          </cell>
          <cell r="F35">
            <v>854073</v>
          </cell>
          <cell r="G35">
            <v>0</v>
          </cell>
          <cell r="H35">
            <v>0</v>
          </cell>
          <cell r="I35">
            <v>0</v>
          </cell>
          <cell r="J35">
            <v>6003236</v>
          </cell>
          <cell r="K35">
            <v>0</v>
          </cell>
          <cell r="L35">
            <v>200213</v>
          </cell>
          <cell r="M35">
            <v>21046</v>
          </cell>
          <cell r="N35">
            <v>21046</v>
          </cell>
        </row>
        <row r="36">
          <cell r="A36" t="str">
            <v>AG</v>
          </cell>
          <cell r="B36" t="str">
            <v>AG00</v>
          </cell>
          <cell r="C36" t="str">
            <v>56</v>
          </cell>
          <cell r="D36" t="str">
            <v>10561</v>
          </cell>
          <cell r="E36" t="str">
            <v>VENTURA COE</v>
          </cell>
          <cell r="F36">
            <v>6221866</v>
          </cell>
          <cell r="G36">
            <v>4875417</v>
          </cell>
          <cell r="H36">
            <v>0</v>
          </cell>
          <cell r="I36">
            <v>0</v>
          </cell>
          <cell r="J36">
            <v>2468429</v>
          </cell>
          <cell r="K36">
            <v>537740</v>
          </cell>
          <cell r="L36">
            <v>1493891</v>
          </cell>
          <cell r="M36">
            <v>208017</v>
          </cell>
          <cell r="N36">
            <v>208017</v>
          </cell>
        </row>
        <row r="37">
          <cell r="A37" t="str">
            <v>AG</v>
          </cell>
          <cell r="B37" t="str">
            <v>AG01</v>
          </cell>
          <cell r="C37" t="str">
            <v>56</v>
          </cell>
          <cell r="D37" t="str">
            <v>72447</v>
          </cell>
          <cell r="E37" t="str">
            <v>BRIGGS ESD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58934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AG</v>
          </cell>
          <cell r="B38" t="str">
            <v>AG02</v>
          </cell>
          <cell r="C38" t="str">
            <v>56</v>
          </cell>
          <cell r="D38" t="str">
            <v>73759</v>
          </cell>
          <cell r="E38" t="str">
            <v>CONEJO VALLEY USD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5092657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AG</v>
          </cell>
          <cell r="B39" t="str">
            <v>AG03</v>
          </cell>
          <cell r="C39" t="str">
            <v>56</v>
          </cell>
          <cell r="D39" t="str">
            <v>72462</v>
          </cell>
          <cell r="E39" t="str">
            <v>HUENEME ESD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2100981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AG</v>
          </cell>
          <cell r="B40" t="str">
            <v>AG04</v>
          </cell>
          <cell r="C40" t="str">
            <v>56</v>
          </cell>
          <cell r="D40" t="str">
            <v>72470</v>
          </cell>
          <cell r="E40" t="str">
            <v>MESA UESD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73039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AG</v>
          </cell>
          <cell r="B41" t="str">
            <v>AG06</v>
          </cell>
          <cell r="C41" t="str">
            <v>56</v>
          </cell>
          <cell r="D41" t="str">
            <v>72512</v>
          </cell>
          <cell r="E41" t="str">
            <v>OCEAN VIEW ESD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565360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AG</v>
          </cell>
          <cell r="B42" t="str">
            <v>AG07</v>
          </cell>
          <cell r="C42" t="str">
            <v>56</v>
          </cell>
          <cell r="D42" t="str">
            <v>72538</v>
          </cell>
          <cell r="E42" t="str">
            <v>OXNARD ESD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4041724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AG</v>
          </cell>
          <cell r="B43" t="str">
            <v>AG08</v>
          </cell>
          <cell r="C43" t="str">
            <v>56</v>
          </cell>
          <cell r="D43" t="str">
            <v>72553</v>
          </cell>
          <cell r="E43" t="str">
            <v>PLEASANT VALLEY ESD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2491504</v>
          </cell>
          <cell r="K43">
            <v>173884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AG</v>
          </cell>
          <cell r="B44" t="str">
            <v>AG09</v>
          </cell>
          <cell r="C44" t="str">
            <v>56</v>
          </cell>
          <cell r="D44" t="str">
            <v>72561</v>
          </cell>
          <cell r="E44" t="str">
            <v>RIO ESD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694518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AG</v>
          </cell>
          <cell r="B45" t="str">
            <v>AG10</v>
          </cell>
          <cell r="C45" t="str">
            <v>56</v>
          </cell>
          <cell r="D45" t="str">
            <v>72587</v>
          </cell>
          <cell r="E45" t="str">
            <v>SANTA PAULA ESD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1071710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AG</v>
          </cell>
          <cell r="B46" t="str">
            <v>AG11</v>
          </cell>
          <cell r="C46" t="str">
            <v>56</v>
          </cell>
          <cell r="D46" t="str">
            <v>72611</v>
          </cell>
          <cell r="E46" t="str">
            <v>SOMIS UESD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55719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AG</v>
          </cell>
          <cell r="B47" t="str">
            <v>AG13</v>
          </cell>
          <cell r="C47" t="str">
            <v>56</v>
          </cell>
          <cell r="D47" t="str">
            <v>72546</v>
          </cell>
          <cell r="E47" t="str">
            <v>OXNARD UHSD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3700816</v>
          </cell>
          <cell r="K47">
            <v>293555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AG</v>
          </cell>
          <cell r="B48" t="str">
            <v>AG14</v>
          </cell>
          <cell r="C48" t="str">
            <v>56</v>
          </cell>
          <cell r="D48" t="str">
            <v>72595</v>
          </cell>
          <cell r="E48" t="str">
            <v>SANTA PAULA UHSD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564525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AG</v>
          </cell>
          <cell r="B49" t="str">
            <v>AG15</v>
          </cell>
          <cell r="C49" t="str">
            <v>56</v>
          </cell>
          <cell r="D49" t="str">
            <v>72454</v>
          </cell>
          <cell r="E49" t="str">
            <v>FILLMORE USD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974962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AG</v>
          </cell>
          <cell r="B50" t="str">
            <v>AG16</v>
          </cell>
          <cell r="C50" t="str">
            <v>56</v>
          </cell>
          <cell r="D50" t="str">
            <v>72520</v>
          </cell>
          <cell r="E50" t="str">
            <v>OJAI USD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991061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AG</v>
          </cell>
          <cell r="B51" t="str">
            <v>AG17</v>
          </cell>
          <cell r="C51" t="str">
            <v>56</v>
          </cell>
          <cell r="D51" t="str">
            <v>73874</v>
          </cell>
          <cell r="E51" t="str">
            <v>OAK PARK USD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736974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AG</v>
          </cell>
          <cell r="B52" t="str">
            <v>AG18</v>
          </cell>
          <cell r="C52" t="str">
            <v>56</v>
          </cell>
          <cell r="D52" t="str">
            <v>72652</v>
          </cell>
          <cell r="E52" t="str">
            <v>VENTURA USD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5278195</v>
          </cell>
          <cell r="K52">
            <v>29092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AG</v>
          </cell>
          <cell r="B53" t="str">
            <v>AG19</v>
          </cell>
          <cell r="C53" t="str">
            <v>19</v>
          </cell>
          <cell r="D53" t="str">
            <v>64683</v>
          </cell>
          <cell r="E53" t="str">
            <v>LAS VIRGENES USD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4595663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AG</v>
          </cell>
          <cell r="B54" t="str">
            <v>AG20</v>
          </cell>
          <cell r="C54" t="str">
            <v>56</v>
          </cell>
          <cell r="D54" t="str">
            <v>73940</v>
          </cell>
          <cell r="E54" t="str">
            <v>MOORPARK USD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1709173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AG</v>
          </cell>
          <cell r="B55" t="str">
            <v>AG21</v>
          </cell>
          <cell r="C55" t="str">
            <v>56</v>
          </cell>
          <cell r="D55" t="str">
            <v>72603</v>
          </cell>
          <cell r="E55" t="str">
            <v>SIMI VALLEY USD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6924738</v>
          </cell>
          <cell r="K55">
            <v>47410</v>
          </cell>
          <cell r="L55">
            <v>0</v>
          </cell>
          <cell r="M55">
            <v>0</v>
          </cell>
          <cell r="N55">
            <v>0</v>
          </cell>
        </row>
        <row r="56">
          <cell r="A56" t="str">
            <v>AG</v>
          </cell>
          <cell r="B56" t="str">
            <v>AG23</v>
          </cell>
          <cell r="C56" t="str">
            <v>56</v>
          </cell>
          <cell r="D56" t="str">
            <v>72504</v>
          </cell>
          <cell r="E56" t="str">
            <v>MUPU ESD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18222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AH</v>
          </cell>
          <cell r="B57" t="str">
            <v>AH00</v>
          </cell>
          <cell r="C57" t="str">
            <v>53</v>
          </cell>
          <cell r="D57" t="str">
            <v>10538</v>
          </cell>
          <cell r="E57" t="str">
            <v>TRINITY COE</v>
          </cell>
          <cell r="F57">
            <v>198773</v>
          </cell>
          <cell r="G57">
            <v>99355</v>
          </cell>
          <cell r="H57">
            <v>0</v>
          </cell>
          <cell r="I57">
            <v>0</v>
          </cell>
          <cell r="J57">
            <v>1395115</v>
          </cell>
          <cell r="K57">
            <v>0</v>
          </cell>
          <cell r="L57">
            <v>25040</v>
          </cell>
          <cell r="M57">
            <v>1830</v>
          </cell>
          <cell r="N57">
            <v>1830</v>
          </cell>
        </row>
        <row r="58">
          <cell r="A58" t="str">
            <v>AJ</v>
          </cell>
          <cell r="B58" t="str">
            <v>AJ00</v>
          </cell>
          <cell r="C58" t="str">
            <v>40</v>
          </cell>
          <cell r="D58" t="str">
            <v>10405</v>
          </cell>
          <cell r="E58" t="str">
            <v>SAN LUIS OBISPO COE</v>
          </cell>
          <cell r="F58">
            <v>1767127</v>
          </cell>
          <cell r="G58">
            <v>5039939</v>
          </cell>
          <cell r="H58">
            <v>608514</v>
          </cell>
          <cell r="I58">
            <v>0</v>
          </cell>
          <cell r="J58">
            <v>447833</v>
          </cell>
          <cell r="K58">
            <v>0</v>
          </cell>
          <cell r="L58">
            <v>381042</v>
          </cell>
          <cell r="M58">
            <v>49412</v>
          </cell>
          <cell r="N58">
            <v>49412</v>
          </cell>
        </row>
        <row r="59">
          <cell r="A59" t="str">
            <v>AJ</v>
          </cell>
          <cell r="B59" t="str">
            <v>AJ02</v>
          </cell>
          <cell r="C59" t="str">
            <v>40</v>
          </cell>
          <cell r="D59" t="str">
            <v>68726</v>
          </cell>
          <cell r="E59" t="str">
            <v>CAYUCOS ESD</v>
          </cell>
          <cell r="F59">
            <v>0</v>
          </cell>
          <cell r="G59">
            <v>0</v>
          </cell>
          <cell r="H59">
            <v>0</v>
          </cell>
          <cell r="I59">
            <v>5087</v>
          </cell>
          <cell r="J59">
            <v>78772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AJ</v>
          </cell>
          <cell r="B60" t="str">
            <v>AJ04</v>
          </cell>
          <cell r="C60" t="str">
            <v>40</v>
          </cell>
          <cell r="D60" t="str">
            <v>68825</v>
          </cell>
          <cell r="E60" t="str">
            <v>SAN MIGUEL JUESD</v>
          </cell>
          <cell r="F60">
            <v>0</v>
          </cell>
          <cell r="G60">
            <v>0</v>
          </cell>
          <cell r="H60">
            <v>0</v>
          </cell>
          <cell r="I60">
            <v>8595</v>
          </cell>
          <cell r="J60">
            <v>125336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AJ</v>
          </cell>
          <cell r="B61" t="str">
            <v>AJ06</v>
          </cell>
          <cell r="C61" t="str">
            <v>40</v>
          </cell>
          <cell r="D61" t="str">
            <v>68791</v>
          </cell>
          <cell r="E61" t="str">
            <v>PLEASANT VALLEY JUE</v>
          </cell>
          <cell r="F61">
            <v>0</v>
          </cell>
          <cell r="G61">
            <v>0</v>
          </cell>
          <cell r="H61">
            <v>0</v>
          </cell>
          <cell r="I61">
            <v>2456</v>
          </cell>
          <cell r="J61">
            <v>38226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AJ</v>
          </cell>
          <cell r="B62" t="str">
            <v>AJ08</v>
          </cell>
          <cell r="C62" t="str">
            <v>40</v>
          </cell>
          <cell r="D62" t="str">
            <v>68700</v>
          </cell>
          <cell r="E62" t="str">
            <v>ATASCADERO USD</v>
          </cell>
          <cell r="F62">
            <v>0</v>
          </cell>
          <cell r="G62">
            <v>0</v>
          </cell>
          <cell r="H62">
            <v>0</v>
          </cell>
          <cell r="I62">
            <v>106828</v>
          </cell>
          <cell r="J62">
            <v>1345597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AJ</v>
          </cell>
          <cell r="B63" t="str">
            <v>AJ09</v>
          </cell>
          <cell r="C63" t="str">
            <v>40</v>
          </cell>
          <cell r="D63" t="str">
            <v>68759</v>
          </cell>
          <cell r="E63" t="str">
            <v>LUCIA MAR USD</v>
          </cell>
          <cell r="F63">
            <v>0</v>
          </cell>
          <cell r="G63">
            <v>0</v>
          </cell>
          <cell r="H63">
            <v>0</v>
          </cell>
          <cell r="I63">
            <v>179274</v>
          </cell>
          <cell r="J63">
            <v>1932231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AJ</v>
          </cell>
          <cell r="B64" t="str">
            <v>AJ10</v>
          </cell>
          <cell r="C64" t="str">
            <v>40</v>
          </cell>
          <cell r="D64" t="str">
            <v>68809</v>
          </cell>
          <cell r="E64" t="str">
            <v>SAN LUIS COASTAL US</v>
          </cell>
          <cell r="F64">
            <v>0</v>
          </cell>
          <cell r="G64">
            <v>0</v>
          </cell>
          <cell r="H64">
            <v>0</v>
          </cell>
          <cell r="I64">
            <v>132087</v>
          </cell>
          <cell r="J64">
            <v>1964867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AJ</v>
          </cell>
          <cell r="B65" t="str">
            <v>AJ11</v>
          </cell>
          <cell r="C65" t="str">
            <v>40</v>
          </cell>
          <cell r="D65" t="str">
            <v>68833</v>
          </cell>
          <cell r="E65" t="str">
            <v>SHANDON JUSD</v>
          </cell>
          <cell r="F65">
            <v>0</v>
          </cell>
          <cell r="G65">
            <v>0</v>
          </cell>
          <cell r="H65">
            <v>0</v>
          </cell>
          <cell r="I65">
            <v>8244</v>
          </cell>
          <cell r="J65">
            <v>143888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AJ</v>
          </cell>
          <cell r="B66" t="str">
            <v>AJ12</v>
          </cell>
          <cell r="C66" t="str">
            <v>40</v>
          </cell>
          <cell r="D66" t="str">
            <v>68841</v>
          </cell>
          <cell r="E66" t="str">
            <v>TEMPLETON USD</v>
          </cell>
          <cell r="F66">
            <v>0</v>
          </cell>
          <cell r="G66">
            <v>0</v>
          </cell>
          <cell r="H66">
            <v>0</v>
          </cell>
          <cell r="I66">
            <v>25961</v>
          </cell>
          <cell r="J66">
            <v>495769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AJ</v>
          </cell>
          <cell r="B67" t="str">
            <v>AJ13</v>
          </cell>
          <cell r="C67" t="str">
            <v>40</v>
          </cell>
          <cell r="D67" t="str">
            <v>75465</v>
          </cell>
          <cell r="E67" t="str">
            <v>COAST USD</v>
          </cell>
          <cell r="F67">
            <v>0</v>
          </cell>
          <cell r="G67">
            <v>0</v>
          </cell>
          <cell r="H67">
            <v>0</v>
          </cell>
          <cell r="I67">
            <v>17366</v>
          </cell>
          <cell r="J67">
            <v>262922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AJ</v>
          </cell>
          <cell r="B68" t="str">
            <v>AJ14</v>
          </cell>
          <cell r="C68" t="str">
            <v>40</v>
          </cell>
          <cell r="D68" t="str">
            <v>75457</v>
          </cell>
          <cell r="E68" t="str">
            <v>PASO ROBLES JUSD</v>
          </cell>
          <cell r="F68">
            <v>0</v>
          </cell>
          <cell r="G68">
            <v>0</v>
          </cell>
          <cell r="H68">
            <v>0</v>
          </cell>
          <cell r="I68">
            <v>122616</v>
          </cell>
          <cell r="J68">
            <v>1241710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AL</v>
          </cell>
          <cell r="B69" t="str">
            <v>AL00</v>
          </cell>
          <cell r="C69" t="str">
            <v>18</v>
          </cell>
          <cell r="D69" t="str">
            <v>10181</v>
          </cell>
          <cell r="E69" t="str">
            <v>LASSEN COE</v>
          </cell>
          <cell r="F69">
            <v>348781</v>
          </cell>
          <cell r="G69">
            <v>574537</v>
          </cell>
          <cell r="H69">
            <v>0</v>
          </cell>
          <cell r="I69">
            <v>0</v>
          </cell>
          <cell r="J69">
            <v>1834042</v>
          </cell>
          <cell r="K69">
            <v>0</v>
          </cell>
          <cell r="L69">
            <v>57937</v>
          </cell>
          <cell r="M69">
            <v>6100</v>
          </cell>
          <cell r="N69">
            <v>6100</v>
          </cell>
        </row>
        <row r="70">
          <cell r="A70" t="str">
            <v>AL</v>
          </cell>
          <cell r="B70" t="str">
            <v>AL01</v>
          </cell>
          <cell r="C70" t="str">
            <v>18</v>
          </cell>
          <cell r="D70" t="str">
            <v>64105</v>
          </cell>
          <cell r="E70" t="str">
            <v>JANESVILLE UESD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167539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AL</v>
          </cell>
          <cell r="B71" t="str">
            <v>AL02</v>
          </cell>
          <cell r="C71" t="str">
            <v>18</v>
          </cell>
          <cell r="D71" t="str">
            <v>64139</v>
          </cell>
          <cell r="E71" t="str">
            <v>LASSEN UHSD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360806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AL</v>
          </cell>
          <cell r="B72" t="str">
            <v>AL03</v>
          </cell>
          <cell r="C72" t="str">
            <v>18</v>
          </cell>
          <cell r="D72" t="str">
            <v>64196</v>
          </cell>
          <cell r="E72" t="str">
            <v>SUSANVILLE ESD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508668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AM</v>
          </cell>
          <cell r="B73" t="str">
            <v>AM00</v>
          </cell>
          <cell r="C73" t="str">
            <v>15</v>
          </cell>
          <cell r="D73" t="str">
            <v>10157</v>
          </cell>
          <cell r="E73" t="str">
            <v>KERN COE</v>
          </cell>
          <cell r="F73">
            <v>3608562</v>
          </cell>
          <cell r="G73">
            <v>3871193</v>
          </cell>
          <cell r="H73">
            <v>0</v>
          </cell>
          <cell r="I73">
            <v>0</v>
          </cell>
          <cell r="J73">
            <v>6246939</v>
          </cell>
          <cell r="K73">
            <v>0</v>
          </cell>
          <cell r="L73">
            <v>918190</v>
          </cell>
          <cell r="M73">
            <v>99738</v>
          </cell>
          <cell r="N73">
            <v>99738</v>
          </cell>
        </row>
        <row r="74">
          <cell r="A74" t="str">
            <v>AM</v>
          </cell>
          <cell r="B74" t="str">
            <v>AM01</v>
          </cell>
          <cell r="C74" t="str">
            <v>15</v>
          </cell>
          <cell r="D74" t="str">
            <v>63313</v>
          </cell>
          <cell r="E74" t="str">
            <v>ARVIN UESD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380692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AM</v>
          </cell>
          <cell r="B75" t="str">
            <v>AM02</v>
          </cell>
          <cell r="C75" t="str">
            <v>15</v>
          </cell>
          <cell r="D75" t="str">
            <v>63339</v>
          </cell>
          <cell r="E75" t="str">
            <v>BEARDSLEY ESD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529423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AM</v>
          </cell>
          <cell r="B76" t="str">
            <v>AM04</v>
          </cell>
          <cell r="C76" t="str">
            <v>15</v>
          </cell>
          <cell r="D76" t="str">
            <v>63461</v>
          </cell>
          <cell r="E76" t="str">
            <v>FAIRFAX ESD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274943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AM</v>
          </cell>
          <cell r="B77" t="str">
            <v>AM05</v>
          </cell>
          <cell r="C77" t="str">
            <v>15</v>
          </cell>
          <cell r="D77" t="str">
            <v>63503</v>
          </cell>
          <cell r="E77" t="str">
            <v>GREENFIELD UESD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1105333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AM</v>
          </cell>
          <cell r="B78" t="str">
            <v>AM06</v>
          </cell>
          <cell r="C78" t="str">
            <v>15</v>
          </cell>
          <cell r="D78" t="str">
            <v>63594</v>
          </cell>
          <cell r="E78" t="str">
            <v>LOST HILLS UESD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246430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AM</v>
          </cell>
          <cell r="B79" t="str">
            <v>AM07</v>
          </cell>
          <cell r="C79" t="str">
            <v>15</v>
          </cell>
          <cell r="D79" t="str">
            <v>63362</v>
          </cell>
          <cell r="E79" t="str">
            <v>PANAMA-BUENA VISTA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1522127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AM</v>
          </cell>
          <cell r="B80" t="str">
            <v>AM09</v>
          </cell>
          <cell r="C80" t="str">
            <v>15</v>
          </cell>
          <cell r="D80" t="str">
            <v>63792</v>
          </cell>
          <cell r="E80" t="str">
            <v>STANDARD ESD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851092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AM</v>
          </cell>
          <cell r="B81" t="str">
            <v>AM10</v>
          </cell>
          <cell r="C81" t="str">
            <v>15</v>
          </cell>
          <cell r="D81" t="str">
            <v>63800</v>
          </cell>
          <cell r="E81" t="str">
            <v>TAFT CESD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550112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AM</v>
          </cell>
          <cell r="B82" t="str">
            <v>AM11</v>
          </cell>
          <cell r="C82" t="str">
            <v>15</v>
          </cell>
          <cell r="D82" t="str">
            <v>63842</v>
          </cell>
          <cell r="E82" t="str">
            <v>WASCO UESD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487226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AM</v>
          </cell>
          <cell r="B83" t="str">
            <v>AM12</v>
          </cell>
          <cell r="C83" t="str">
            <v>15</v>
          </cell>
          <cell r="D83" t="str">
            <v>63412</v>
          </cell>
          <cell r="E83" t="str">
            <v>DELANO JUHSD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550612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AM</v>
          </cell>
          <cell r="B84" t="str">
            <v>AM13</v>
          </cell>
          <cell r="C84" t="str">
            <v>15</v>
          </cell>
          <cell r="D84" t="str">
            <v>63859</v>
          </cell>
          <cell r="E84" t="str">
            <v>WASCO UHSD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287450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AM</v>
          </cell>
          <cell r="B85" t="str">
            <v>AM14</v>
          </cell>
          <cell r="C85" t="str">
            <v>15</v>
          </cell>
          <cell r="D85" t="str">
            <v>63404</v>
          </cell>
          <cell r="E85" t="str">
            <v>DELANO UESD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1348543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AM</v>
          </cell>
          <cell r="B86" t="str">
            <v>AM15</v>
          </cell>
          <cell r="C86" t="str">
            <v>15</v>
          </cell>
          <cell r="D86" t="str">
            <v>63560</v>
          </cell>
          <cell r="E86" t="str">
            <v>LAMONT ESD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528284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AM</v>
          </cell>
          <cell r="B87" t="str">
            <v>AM16</v>
          </cell>
          <cell r="C87" t="str">
            <v>15</v>
          </cell>
          <cell r="D87" t="str">
            <v>63750</v>
          </cell>
          <cell r="E87" t="str">
            <v>ROSEDALE UESD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523397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AM</v>
          </cell>
          <cell r="B88" t="str">
            <v>AM17</v>
          </cell>
          <cell r="C88" t="str">
            <v>15</v>
          </cell>
          <cell r="D88" t="str">
            <v>63818</v>
          </cell>
          <cell r="E88" t="str">
            <v>TAFT UHSD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244276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AM</v>
          </cell>
          <cell r="B89" t="str">
            <v>AM18</v>
          </cell>
          <cell r="C89" t="str">
            <v>15</v>
          </cell>
          <cell r="D89" t="str">
            <v>73908</v>
          </cell>
          <cell r="E89" t="str">
            <v>MCFARLAND USD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733203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AM</v>
          </cell>
          <cell r="B90" t="str">
            <v>AM19</v>
          </cell>
          <cell r="C90" t="str">
            <v>15</v>
          </cell>
          <cell r="D90" t="str">
            <v>63677</v>
          </cell>
          <cell r="E90" t="str">
            <v>MOJAVE USD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526620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AM</v>
          </cell>
          <cell r="B91" t="str">
            <v>AM20</v>
          </cell>
          <cell r="C91" t="str">
            <v>15</v>
          </cell>
          <cell r="D91" t="str">
            <v>63685</v>
          </cell>
          <cell r="E91" t="str">
            <v>MUROC JUSD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676959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AM</v>
          </cell>
          <cell r="B92" t="str">
            <v>AM21</v>
          </cell>
          <cell r="C92" t="str">
            <v>15</v>
          </cell>
          <cell r="D92" t="str">
            <v>73742</v>
          </cell>
          <cell r="E92" t="str">
            <v>SIERRA SANDS USD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1629946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AM</v>
          </cell>
          <cell r="B93" t="str">
            <v>AM22</v>
          </cell>
          <cell r="C93" t="str">
            <v>15</v>
          </cell>
          <cell r="D93" t="str">
            <v>63776</v>
          </cell>
          <cell r="E93" t="str">
            <v>SOUTHERN KERN USD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744521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 t="str">
            <v>AM</v>
          </cell>
          <cell r="B94" t="str">
            <v>AM23</v>
          </cell>
          <cell r="C94" t="str">
            <v>15</v>
          </cell>
          <cell r="D94" t="str">
            <v>63826</v>
          </cell>
          <cell r="E94" t="str">
            <v>TEHACHAPI USD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1380175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AM</v>
          </cell>
          <cell r="B95" t="str">
            <v>AM24</v>
          </cell>
          <cell r="C95" t="str">
            <v>15</v>
          </cell>
          <cell r="D95" t="str">
            <v>63628</v>
          </cell>
          <cell r="E95" t="str">
            <v>MARICOPA USD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79004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AM</v>
          </cell>
          <cell r="B96" t="str">
            <v>AM25</v>
          </cell>
          <cell r="C96" t="str">
            <v>15</v>
          </cell>
          <cell r="D96" t="str">
            <v>63545</v>
          </cell>
          <cell r="E96" t="str">
            <v>KERNVILLE UESD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305683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AM</v>
          </cell>
          <cell r="B97" t="str">
            <v>AM26</v>
          </cell>
          <cell r="C97" t="str">
            <v>15</v>
          </cell>
          <cell r="D97" t="str">
            <v>63479</v>
          </cell>
          <cell r="E97" t="str">
            <v>FRUITVALE ESD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565780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AM</v>
          </cell>
          <cell r="B98" t="str">
            <v>AM27</v>
          </cell>
          <cell r="C98" t="str">
            <v>15</v>
          </cell>
          <cell r="D98" t="str">
            <v>63784</v>
          </cell>
          <cell r="E98" t="str">
            <v>SOUTH FORK UESD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114885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AM</v>
          </cell>
          <cell r="B99" t="str">
            <v>AM28</v>
          </cell>
          <cell r="C99" t="str">
            <v>15</v>
          </cell>
          <cell r="D99" t="str">
            <v>75168</v>
          </cell>
          <cell r="E99" t="str">
            <v>EL TEJON USD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489770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AM</v>
          </cell>
          <cell r="B100" t="str">
            <v>AM29</v>
          </cell>
          <cell r="C100" t="str">
            <v>15</v>
          </cell>
          <cell r="D100" t="str">
            <v>63578</v>
          </cell>
          <cell r="E100" t="str">
            <v>RICHLAND-LERDO ESD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670679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AM</v>
          </cell>
          <cell r="B101" t="str">
            <v>AM30</v>
          </cell>
          <cell r="C101" t="str">
            <v>15</v>
          </cell>
          <cell r="D101" t="str">
            <v>63693</v>
          </cell>
          <cell r="E101" t="str">
            <v>NORRIS ESD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294198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AM</v>
          </cell>
          <cell r="B102" t="str">
            <v>AM31</v>
          </cell>
          <cell r="C102" t="str">
            <v>15</v>
          </cell>
          <cell r="D102" t="str">
            <v>63370</v>
          </cell>
          <cell r="E102" t="str">
            <v>BUTTONWILLOW UESD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153009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AN</v>
          </cell>
          <cell r="B103" t="str">
            <v>AN00</v>
          </cell>
          <cell r="C103" t="str">
            <v>33</v>
          </cell>
          <cell r="D103" t="str">
            <v>10330</v>
          </cell>
          <cell r="E103" t="str">
            <v>RIVERSIDE COE</v>
          </cell>
          <cell r="F103">
            <v>8939201</v>
          </cell>
          <cell r="G103">
            <v>10632410</v>
          </cell>
          <cell r="H103">
            <v>0</v>
          </cell>
          <cell r="I103">
            <v>0</v>
          </cell>
          <cell r="J103">
            <v>15498565</v>
          </cell>
          <cell r="K103">
            <v>6955244</v>
          </cell>
          <cell r="L103">
            <v>1958957</v>
          </cell>
          <cell r="M103">
            <v>229063</v>
          </cell>
          <cell r="N103">
            <v>229063</v>
          </cell>
        </row>
        <row r="104">
          <cell r="A104" t="str">
            <v>AN</v>
          </cell>
          <cell r="B104" t="str">
            <v>AN02</v>
          </cell>
          <cell r="C104" t="str">
            <v>33</v>
          </cell>
          <cell r="D104" t="str">
            <v>67116</v>
          </cell>
          <cell r="E104" t="str">
            <v>MENIFEE UESD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1233415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AN</v>
          </cell>
          <cell r="B105" t="str">
            <v>AN04</v>
          </cell>
          <cell r="C105" t="str">
            <v>33</v>
          </cell>
          <cell r="D105" t="str">
            <v>67157</v>
          </cell>
          <cell r="E105" t="str">
            <v>NUVIEW UESD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290712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AN</v>
          </cell>
          <cell r="B106" t="str">
            <v>AN05</v>
          </cell>
          <cell r="C106" t="str">
            <v>33</v>
          </cell>
          <cell r="D106" t="str">
            <v>67199</v>
          </cell>
          <cell r="E106" t="str">
            <v>PERRIS ESD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861525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AN</v>
          </cell>
          <cell r="B107" t="str">
            <v>AN06</v>
          </cell>
          <cell r="C107" t="str">
            <v>33</v>
          </cell>
          <cell r="D107" t="str">
            <v>67231</v>
          </cell>
          <cell r="E107" t="str">
            <v>ROMOLAND ESD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259342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AN</v>
          </cell>
          <cell r="B108" t="str">
            <v>AN10</v>
          </cell>
          <cell r="C108" t="str">
            <v>33</v>
          </cell>
          <cell r="D108" t="str">
            <v>67207</v>
          </cell>
          <cell r="E108" t="str">
            <v>PERRIS UHSD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1496067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AN</v>
          </cell>
          <cell r="B109" t="str">
            <v>AN11</v>
          </cell>
          <cell r="C109" t="str">
            <v>33</v>
          </cell>
          <cell r="D109" t="str">
            <v>66977</v>
          </cell>
          <cell r="E109" t="str">
            <v>ALVORD USD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3538245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AN</v>
          </cell>
          <cell r="B110" t="str">
            <v>AN12</v>
          </cell>
          <cell r="C110" t="str">
            <v>33</v>
          </cell>
          <cell r="D110" t="str">
            <v>66985</v>
          </cell>
          <cell r="E110" t="str">
            <v>BANNING USD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1114942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AN</v>
          </cell>
          <cell r="B111" t="str">
            <v>AN13</v>
          </cell>
          <cell r="C111" t="str">
            <v>33</v>
          </cell>
          <cell r="D111" t="str">
            <v>66993</v>
          </cell>
          <cell r="E111" t="str">
            <v>BEAUMONT USD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867702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AN</v>
          </cell>
          <cell r="B112" t="str">
            <v>AN14</v>
          </cell>
          <cell r="C112" t="str">
            <v>33</v>
          </cell>
          <cell r="D112" t="str">
            <v>73676</v>
          </cell>
          <cell r="E112" t="str">
            <v>COACHELLA VALLEY US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2365586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AN</v>
          </cell>
          <cell r="B113" t="str">
            <v>AN16</v>
          </cell>
          <cell r="C113" t="str">
            <v>33</v>
          </cell>
          <cell r="D113" t="str">
            <v>67041</v>
          </cell>
          <cell r="E113" t="str">
            <v>DESERT CENTER USD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85419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 t="str">
            <v>AN</v>
          </cell>
          <cell r="B114" t="str">
            <v>AN17</v>
          </cell>
          <cell r="C114" t="str">
            <v>33</v>
          </cell>
          <cell r="D114" t="str">
            <v>67058</v>
          </cell>
          <cell r="E114" t="str">
            <v>DESERT SANDS USD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4878850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AN</v>
          </cell>
          <cell r="B115" t="str">
            <v>AN18</v>
          </cell>
          <cell r="C115" t="str">
            <v>33</v>
          </cell>
          <cell r="D115" t="str">
            <v>67082</v>
          </cell>
          <cell r="E115" t="str">
            <v>HEMET USD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3684408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AN</v>
          </cell>
          <cell r="B116" t="str">
            <v>AN19</v>
          </cell>
          <cell r="C116" t="str">
            <v>33</v>
          </cell>
          <cell r="D116" t="str">
            <v>67090</v>
          </cell>
          <cell r="E116" t="str">
            <v>JURUPA USD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5143095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AN</v>
          </cell>
          <cell r="B117" t="str">
            <v>AN21</v>
          </cell>
          <cell r="C117" t="str">
            <v>33</v>
          </cell>
          <cell r="D117" t="str">
            <v>67173</v>
          </cell>
          <cell r="E117" t="str">
            <v>PALM SPRINGS USD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4246954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AN</v>
          </cell>
          <cell r="B118" t="str">
            <v>AN22</v>
          </cell>
          <cell r="C118" t="str">
            <v>33</v>
          </cell>
          <cell r="D118" t="str">
            <v>67181</v>
          </cell>
          <cell r="E118" t="str">
            <v>PALO VERDE USD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970690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AN</v>
          </cell>
          <cell r="B119" t="str">
            <v>AN23</v>
          </cell>
          <cell r="C119" t="str">
            <v>33</v>
          </cell>
          <cell r="D119" t="str">
            <v>67249</v>
          </cell>
          <cell r="E119" t="str">
            <v>SAN JACINTO USD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1160259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AN</v>
          </cell>
          <cell r="B120" t="str">
            <v>AN25</v>
          </cell>
          <cell r="C120" t="str">
            <v>33</v>
          </cell>
          <cell r="D120" t="str">
            <v>75176</v>
          </cell>
          <cell r="E120" t="str">
            <v>LAKE ELSINORE USD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3910270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AN</v>
          </cell>
          <cell r="B121" t="str">
            <v>AN26</v>
          </cell>
          <cell r="C121" t="str">
            <v>33</v>
          </cell>
          <cell r="D121" t="str">
            <v>75200</v>
          </cell>
          <cell r="E121" t="str">
            <v>MURRIETA VALLEY USD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2766353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AN</v>
          </cell>
          <cell r="B122" t="str">
            <v>AN27</v>
          </cell>
          <cell r="C122" t="str">
            <v>33</v>
          </cell>
          <cell r="D122" t="str">
            <v>75192</v>
          </cell>
          <cell r="E122" t="str">
            <v>TEMECULA VALLEY USD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3480810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AN</v>
          </cell>
          <cell r="B123" t="str">
            <v>AN28</v>
          </cell>
          <cell r="C123" t="str">
            <v>33</v>
          </cell>
          <cell r="D123" t="str">
            <v>75242</v>
          </cell>
          <cell r="E123" t="str">
            <v>VAL VERDE USD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2564442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AO</v>
          </cell>
          <cell r="B124" t="str">
            <v>AO00</v>
          </cell>
          <cell r="C124" t="str">
            <v>45</v>
          </cell>
          <cell r="D124" t="str">
            <v>10454</v>
          </cell>
          <cell r="E124" t="str">
            <v>SHASTA COE</v>
          </cell>
          <cell r="F124">
            <v>1544669</v>
          </cell>
          <cell r="G124">
            <v>1191887</v>
          </cell>
          <cell r="H124">
            <v>0</v>
          </cell>
          <cell r="I124">
            <v>0</v>
          </cell>
          <cell r="J124">
            <v>6389005</v>
          </cell>
          <cell r="K124">
            <v>1649112</v>
          </cell>
          <cell r="L124">
            <v>322372</v>
          </cell>
          <cell r="M124">
            <v>35381</v>
          </cell>
          <cell r="N124">
            <v>35381</v>
          </cell>
        </row>
        <row r="125">
          <cell r="A125" t="str">
            <v>AO</v>
          </cell>
          <cell r="B125" t="str">
            <v>AO03</v>
          </cell>
          <cell r="C125" t="str">
            <v>45</v>
          </cell>
          <cell r="D125" t="str">
            <v>69914</v>
          </cell>
          <cell r="E125" t="str">
            <v>CASCADE UESD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501485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AO</v>
          </cell>
          <cell r="B126" t="str">
            <v>AO04</v>
          </cell>
          <cell r="C126" t="str">
            <v>45</v>
          </cell>
          <cell r="D126" t="str">
            <v>69955</v>
          </cell>
          <cell r="E126" t="str">
            <v>COTTONWOOD UESD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221794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AO</v>
          </cell>
          <cell r="B127" t="str">
            <v>AO05</v>
          </cell>
          <cell r="C127" t="str">
            <v>45</v>
          </cell>
          <cell r="D127" t="str">
            <v>69971</v>
          </cell>
          <cell r="E127" t="str">
            <v>ENTERPRISE ESD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936370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AO</v>
          </cell>
          <cell r="B128" t="str">
            <v>AO07</v>
          </cell>
          <cell r="C128" t="str">
            <v>45</v>
          </cell>
          <cell r="D128" t="str">
            <v>70045</v>
          </cell>
          <cell r="E128" t="str">
            <v>JUNCTION ESD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340498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AO</v>
          </cell>
          <cell r="B129" t="str">
            <v>AO09</v>
          </cell>
          <cell r="C129" t="str">
            <v>45</v>
          </cell>
          <cell r="D129" t="str">
            <v>70094</v>
          </cell>
          <cell r="E129" t="str">
            <v>PACHECO UESD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481166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AO</v>
          </cell>
          <cell r="B130" t="str">
            <v>AO10</v>
          </cell>
          <cell r="C130" t="str">
            <v>45</v>
          </cell>
          <cell r="D130" t="str">
            <v>70110</v>
          </cell>
          <cell r="E130" t="str">
            <v>REDDING ESD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889233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AO</v>
          </cell>
          <cell r="B131" t="str">
            <v>AO12</v>
          </cell>
          <cell r="C131" t="str">
            <v>45</v>
          </cell>
          <cell r="D131" t="str">
            <v>69856</v>
          </cell>
          <cell r="E131" t="str">
            <v>ANDERSON UHSD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445877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 t="str">
            <v>AO</v>
          </cell>
          <cell r="B132" t="str">
            <v>AO13</v>
          </cell>
          <cell r="C132" t="str">
            <v>45</v>
          </cell>
          <cell r="D132" t="str">
            <v>70136</v>
          </cell>
          <cell r="E132" t="str">
            <v>SHASTA UHSD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904954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AO</v>
          </cell>
          <cell r="B133" t="str">
            <v>AO14</v>
          </cell>
          <cell r="C133" t="str">
            <v>45</v>
          </cell>
          <cell r="D133" t="str">
            <v>69989</v>
          </cell>
          <cell r="E133" t="str">
            <v>FALL RIVER JUSD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513362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AO</v>
          </cell>
          <cell r="B134" t="str">
            <v>AO16</v>
          </cell>
          <cell r="C134" t="str">
            <v>45</v>
          </cell>
          <cell r="D134" t="str">
            <v>69948</v>
          </cell>
          <cell r="E134" t="str">
            <v>COLUMBIA ESD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269831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AO</v>
          </cell>
          <cell r="B135" t="str">
            <v>AO17</v>
          </cell>
          <cell r="C135" t="str">
            <v>45</v>
          </cell>
          <cell r="D135" t="str">
            <v>70003</v>
          </cell>
          <cell r="E135" t="str">
            <v>GRANT ESD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305266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 t="str">
            <v>AO</v>
          </cell>
          <cell r="B136" t="str">
            <v>AO18</v>
          </cell>
          <cell r="C136" t="str">
            <v>45</v>
          </cell>
          <cell r="D136" t="str">
            <v>75267</v>
          </cell>
          <cell r="E136" t="str">
            <v>GATEWAY USD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953933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 t="str">
            <v>AO</v>
          </cell>
          <cell r="B137" t="str">
            <v>AO19</v>
          </cell>
          <cell r="C137" t="str">
            <v>45</v>
          </cell>
          <cell r="D137" t="str">
            <v>69880</v>
          </cell>
          <cell r="E137" t="str">
            <v>BLACK BUTTE UESD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72652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AP</v>
          </cell>
          <cell r="B138" t="str">
            <v>AP00</v>
          </cell>
          <cell r="C138" t="str">
            <v>55</v>
          </cell>
          <cell r="D138" t="str">
            <v>10553</v>
          </cell>
          <cell r="E138" t="str">
            <v>TUOLUMNE COE</v>
          </cell>
          <cell r="F138">
            <v>1009190</v>
          </cell>
          <cell r="G138">
            <v>546218</v>
          </cell>
          <cell r="H138">
            <v>0</v>
          </cell>
          <cell r="I138">
            <v>0</v>
          </cell>
          <cell r="J138">
            <v>1755354</v>
          </cell>
          <cell r="K138">
            <v>0</v>
          </cell>
          <cell r="L138">
            <v>212785</v>
          </cell>
          <cell r="M138">
            <v>39956</v>
          </cell>
          <cell r="N138">
            <v>39956</v>
          </cell>
        </row>
        <row r="139">
          <cell r="A139" t="str">
            <v>AP</v>
          </cell>
          <cell r="B139" t="str">
            <v>AP01</v>
          </cell>
          <cell r="C139" t="str">
            <v>03</v>
          </cell>
          <cell r="D139" t="str">
            <v>10033</v>
          </cell>
          <cell r="E139" t="str">
            <v>AMADOR COE</v>
          </cell>
          <cell r="F139">
            <v>0</v>
          </cell>
          <cell r="G139">
            <v>211119</v>
          </cell>
          <cell r="H139">
            <v>0</v>
          </cell>
          <cell r="I139">
            <v>0</v>
          </cell>
          <cell r="J139">
            <v>1654826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AP</v>
          </cell>
          <cell r="B140" t="str">
            <v>AP05</v>
          </cell>
          <cell r="C140" t="str">
            <v>05</v>
          </cell>
          <cell r="D140" t="str">
            <v>61556</v>
          </cell>
          <cell r="E140" t="str">
            <v>BRET HARTE UHSD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171614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AP</v>
          </cell>
          <cell r="B141" t="str">
            <v>AP06</v>
          </cell>
          <cell r="C141" t="str">
            <v>05</v>
          </cell>
          <cell r="D141" t="str">
            <v>61564</v>
          </cell>
          <cell r="E141" t="str">
            <v>CALAVERAS USD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1556912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AP</v>
          </cell>
          <cell r="B142" t="str">
            <v>AP07</v>
          </cell>
          <cell r="C142" t="str">
            <v>05</v>
          </cell>
          <cell r="D142" t="str">
            <v>61580</v>
          </cell>
          <cell r="E142" t="str">
            <v>VALLECITO UESD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384839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AP</v>
          </cell>
          <cell r="B143" t="str">
            <v>AP09</v>
          </cell>
          <cell r="C143" t="str">
            <v>05</v>
          </cell>
          <cell r="D143" t="str">
            <v>61572</v>
          </cell>
          <cell r="E143" t="str">
            <v>MARK TWAIN UESD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335047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AP</v>
          </cell>
          <cell r="B144" t="str">
            <v>AP10</v>
          </cell>
          <cell r="C144" t="str">
            <v>55</v>
          </cell>
          <cell r="D144" t="str">
            <v>72306</v>
          </cell>
          <cell r="E144" t="str">
            <v>BELLEVIEW ESD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98693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AP</v>
          </cell>
          <cell r="B145" t="str">
            <v>AP11</v>
          </cell>
          <cell r="C145" t="str">
            <v>55</v>
          </cell>
          <cell r="D145" t="str">
            <v>72330</v>
          </cell>
          <cell r="E145" t="str">
            <v>CHINESE CAMP ESD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AP</v>
          </cell>
          <cell r="B146" t="str">
            <v>AP12</v>
          </cell>
          <cell r="C146" t="str">
            <v>55</v>
          </cell>
          <cell r="D146" t="str">
            <v>72348</v>
          </cell>
          <cell r="E146" t="str">
            <v>COLUMBIA UESD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139749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AP</v>
          </cell>
          <cell r="B147" t="str">
            <v>AP13</v>
          </cell>
          <cell r="C147" t="str">
            <v>55</v>
          </cell>
          <cell r="D147" t="str">
            <v>72355</v>
          </cell>
          <cell r="E147" t="str">
            <v>CURTIS CREEK ESD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155140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 t="str">
            <v>AP</v>
          </cell>
          <cell r="B148" t="str">
            <v>AP14</v>
          </cell>
          <cell r="C148" t="str">
            <v>55</v>
          </cell>
          <cell r="D148" t="str">
            <v>72363</v>
          </cell>
          <cell r="E148" t="str">
            <v>JAMESTOWN ESD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153204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AP</v>
          </cell>
          <cell r="B149" t="str">
            <v>AP15</v>
          </cell>
          <cell r="C149" t="str">
            <v>55</v>
          </cell>
          <cell r="D149" t="str">
            <v>72371</v>
          </cell>
          <cell r="E149" t="str">
            <v>SONORA ESD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164043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 t="str">
            <v>AP</v>
          </cell>
          <cell r="B150" t="str">
            <v>AP16</v>
          </cell>
          <cell r="C150" t="str">
            <v>55</v>
          </cell>
          <cell r="D150" t="str">
            <v>72389</v>
          </cell>
          <cell r="E150" t="str">
            <v>SONORA UHSD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240163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AP</v>
          </cell>
          <cell r="B151" t="str">
            <v>AP17</v>
          </cell>
          <cell r="C151" t="str">
            <v>55</v>
          </cell>
          <cell r="D151" t="str">
            <v>72397</v>
          </cell>
          <cell r="E151" t="str">
            <v>SOULSBYVILLE ESD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154482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AP</v>
          </cell>
          <cell r="B152" t="str">
            <v>AP18</v>
          </cell>
          <cell r="C152" t="str">
            <v>55</v>
          </cell>
          <cell r="D152" t="str">
            <v>72405</v>
          </cell>
          <cell r="E152" t="str">
            <v>SUMMERVILLE ESD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165462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AP</v>
          </cell>
          <cell r="B153" t="str">
            <v>AP19</v>
          </cell>
          <cell r="C153" t="str">
            <v>55</v>
          </cell>
          <cell r="D153" t="str">
            <v>72413</v>
          </cell>
          <cell r="E153" t="str">
            <v>SUMMERVILLE UHSD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87476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AP</v>
          </cell>
          <cell r="B154" t="str">
            <v>AP20</v>
          </cell>
          <cell r="C154" t="str">
            <v>55</v>
          </cell>
          <cell r="D154" t="str">
            <v>75184</v>
          </cell>
          <cell r="E154" t="str">
            <v>BIG OAK FLAT-GROVEL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154906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AP</v>
          </cell>
          <cell r="B155" t="str">
            <v>AP21</v>
          </cell>
          <cell r="C155" t="str">
            <v>55</v>
          </cell>
          <cell r="D155" t="str">
            <v>72421</v>
          </cell>
          <cell r="E155" t="str">
            <v>TWAIN HARTE-LONG BA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180132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AQ</v>
          </cell>
          <cell r="B156" t="str">
            <v>AQ00</v>
          </cell>
          <cell r="C156" t="str">
            <v>23</v>
          </cell>
          <cell r="D156" t="str">
            <v>10231</v>
          </cell>
          <cell r="E156" t="str">
            <v>MENDOCINO COE</v>
          </cell>
          <cell r="F156">
            <v>1069565</v>
          </cell>
          <cell r="G156">
            <v>1074290</v>
          </cell>
          <cell r="H156">
            <v>0</v>
          </cell>
          <cell r="I156">
            <v>0</v>
          </cell>
          <cell r="J156">
            <v>11426350</v>
          </cell>
          <cell r="K156">
            <v>1699656</v>
          </cell>
          <cell r="L156">
            <v>166791</v>
          </cell>
          <cell r="M156">
            <v>23181</v>
          </cell>
          <cell r="N156">
            <v>23181</v>
          </cell>
        </row>
        <row r="157">
          <cell r="A157" t="str">
            <v>AR</v>
          </cell>
          <cell r="B157" t="str">
            <v>AR00</v>
          </cell>
          <cell r="C157" t="str">
            <v>42</v>
          </cell>
          <cell r="D157" t="str">
            <v>69195</v>
          </cell>
          <cell r="E157" t="str">
            <v>GOLETA UESD</v>
          </cell>
          <cell r="F157">
            <v>2678324</v>
          </cell>
          <cell r="G157">
            <v>0</v>
          </cell>
          <cell r="H157">
            <v>0</v>
          </cell>
          <cell r="I157">
            <v>0</v>
          </cell>
          <cell r="J157">
            <v>2059201</v>
          </cell>
          <cell r="K157">
            <v>0</v>
          </cell>
          <cell r="L157">
            <v>631334</v>
          </cell>
          <cell r="M157">
            <v>127189</v>
          </cell>
          <cell r="N157">
            <v>127189</v>
          </cell>
        </row>
        <row r="158">
          <cell r="A158" t="str">
            <v>AR</v>
          </cell>
          <cell r="B158" t="str">
            <v>AR03</v>
          </cell>
          <cell r="C158" t="str">
            <v>42</v>
          </cell>
          <cell r="D158" t="str">
            <v>69211</v>
          </cell>
          <cell r="E158" t="str">
            <v>HOPE ESD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284358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AR</v>
          </cell>
          <cell r="B159" t="str">
            <v>AR04</v>
          </cell>
          <cell r="C159" t="str">
            <v>42</v>
          </cell>
          <cell r="D159" t="str">
            <v>69260</v>
          </cell>
          <cell r="E159" t="str">
            <v>ORCUTT UESD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1081071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AR</v>
          </cell>
          <cell r="B160" t="str">
            <v>AR05</v>
          </cell>
          <cell r="C160" t="str">
            <v>42</v>
          </cell>
          <cell r="D160" t="str">
            <v>69278</v>
          </cell>
          <cell r="E160" t="str">
            <v>SANTA BARBARA ESD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1741775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AR</v>
          </cell>
          <cell r="B161" t="str">
            <v>AR06</v>
          </cell>
          <cell r="C161" t="str">
            <v>42</v>
          </cell>
          <cell r="D161" t="str">
            <v>69286</v>
          </cell>
          <cell r="E161" t="str">
            <v>SANTA BARBARA HSD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2086842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AR</v>
          </cell>
          <cell r="B162" t="str">
            <v>AR07</v>
          </cell>
          <cell r="C162" t="str">
            <v>42</v>
          </cell>
          <cell r="D162" t="str">
            <v>69120</v>
          </cell>
          <cell r="E162" t="str">
            <v>SANTA MARIA-BONITA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2682415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AR</v>
          </cell>
          <cell r="B163" t="str">
            <v>AR08</v>
          </cell>
          <cell r="C163" t="str">
            <v>42</v>
          </cell>
          <cell r="D163" t="str">
            <v>69310</v>
          </cell>
          <cell r="E163" t="str">
            <v>SANTA MARIA JUHSD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1286269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AR</v>
          </cell>
          <cell r="B164" t="str">
            <v>AR09</v>
          </cell>
          <cell r="C164" t="str">
            <v>42</v>
          </cell>
          <cell r="D164" t="str">
            <v>69146</v>
          </cell>
          <cell r="E164" t="str">
            <v>CARPINTERIA USD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699641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AR</v>
          </cell>
          <cell r="B165" t="str">
            <v>AR10</v>
          </cell>
          <cell r="C165" t="str">
            <v>42</v>
          </cell>
          <cell r="D165" t="str">
            <v>69229</v>
          </cell>
          <cell r="E165" t="str">
            <v>LOMPOC USD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2674634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AR</v>
          </cell>
          <cell r="B166" t="str">
            <v>AR11</v>
          </cell>
          <cell r="C166" t="str">
            <v>42</v>
          </cell>
          <cell r="D166" t="str">
            <v>10421</v>
          </cell>
          <cell r="E166" t="str">
            <v>SANTA BARBARA COE</v>
          </cell>
          <cell r="F166">
            <v>0</v>
          </cell>
          <cell r="G166">
            <v>4718832</v>
          </cell>
          <cell r="H166">
            <v>0</v>
          </cell>
          <cell r="I166">
            <v>0</v>
          </cell>
          <cell r="J166">
            <v>9572918</v>
          </cell>
          <cell r="K166">
            <v>3877486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AS</v>
          </cell>
          <cell r="B167" t="str">
            <v>AS00</v>
          </cell>
          <cell r="C167" t="str">
            <v>27</v>
          </cell>
          <cell r="D167" t="str">
            <v>10272</v>
          </cell>
          <cell r="E167" t="str">
            <v>MONTEREY COE</v>
          </cell>
          <cell r="F167">
            <v>3018281</v>
          </cell>
          <cell r="G167">
            <v>1932624</v>
          </cell>
          <cell r="H167">
            <v>0</v>
          </cell>
          <cell r="I167">
            <v>0</v>
          </cell>
          <cell r="J167">
            <v>6619720</v>
          </cell>
          <cell r="K167">
            <v>0</v>
          </cell>
          <cell r="L167">
            <v>699014</v>
          </cell>
          <cell r="M167">
            <v>95163</v>
          </cell>
          <cell r="N167">
            <v>95163</v>
          </cell>
        </row>
        <row r="168">
          <cell r="A168" t="str">
            <v>AS</v>
          </cell>
          <cell r="B168" t="str">
            <v>AS01</v>
          </cell>
          <cell r="C168" t="str">
            <v>27</v>
          </cell>
          <cell r="D168" t="str">
            <v>65961</v>
          </cell>
          <cell r="E168" t="str">
            <v>ALISAL UESD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998764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 t="str">
            <v>AS</v>
          </cell>
          <cell r="B169" t="str">
            <v>AS02</v>
          </cell>
          <cell r="C169" t="str">
            <v>27</v>
          </cell>
          <cell r="D169" t="str">
            <v>65995</v>
          </cell>
          <cell r="E169" t="str">
            <v>CHUALAR UESD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63629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AS</v>
          </cell>
          <cell r="B170" t="str">
            <v>AS04</v>
          </cell>
          <cell r="C170" t="str">
            <v>27</v>
          </cell>
          <cell r="D170" t="str">
            <v>66035</v>
          </cell>
          <cell r="E170" t="str">
            <v>GREENFIELD UESD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470123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AS</v>
          </cell>
          <cell r="B171" t="str">
            <v>AS05</v>
          </cell>
          <cell r="C171" t="str">
            <v>27</v>
          </cell>
          <cell r="D171" t="str">
            <v>66050</v>
          </cell>
          <cell r="E171" t="str">
            <v>KING CITY UESD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395319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 t="str">
            <v>AS</v>
          </cell>
          <cell r="B172" t="str">
            <v>AS06</v>
          </cell>
          <cell r="C172" t="str">
            <v>27</v>
          </cell>
          <cell r="D172" t="str">
            <v>66142</v>
          </cell>
          <cell r="E172" t="str">
            <v>SALINAS CESD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1874587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 t="str">
            <v>AS</v>
          </cell>
          <cell r="B173" t="str">
            <v>AS07</v>
          </cell>
          <cell r="C173" t="str">
            <v>27</v>
          </cell>
          <cell r="D173" t="str">
            <v>66167</v>
          </cell>
          <cell r="E173" t="str">
            <v>SAN ANTONIO UESD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50793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 t="str">
            <v>AS</v>
          </cell>
          <cell r="B174" t="str">
            <v>AS08</v>
          </cell>
          <cell r="C174" t="str">
            <v>27</v>
          </cell>
          <cell r="D174" t="str">
            <v>66191</v>
          </cell>
          <cell r="E174" t="str">
            <v>SANTA RITA UESD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525708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AS</v>
          </cell>
          <cell r="B175" t="str">
            <v>AS10</v>
          </cell>
          <cell r="C175" t="str">
            <v>27</v>
          </cell>
          <cell r="D175" t="str">
            <v>66225</v>
          </cell>
          <cell r="E175" t="str">
            <v>SPRECKELS UESD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139510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AS</v>
          </cell>
          <cell r="B176" t="str">
            <v>AS11</v>
          </cell>
          <cell r="C176" t="str">
            <v>27</v>
          </cell>
          <cell r="D176" t="str">
            <v>66233</v>
          </cell>
          <cell r="E176" t="str">
            <v>WASHINGTON UESD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191190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AS</v>
          </cell>
          <cell r="B177" t="str">
            <v>AS13</v>
          </cell>
          <cell r="C177" t="str">
            <v>27</v>
          </cell>
          <cell r="D177" t="str">
            <v>66068</v>
          </cell>
          <cell r="E177" t="str">
            <v>KING CITY JUHSD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263617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AS</v>
          </cell>
          <cell r="B178" t="str">
            <v>AS14</v>
          </cell>
          <cell r="C178" t="str">
            <v>27</v>
          </cell>
          <cell r="D178" t="str">
            <v>66159</v>
          </cell>
          <cell r="E178" t="str">
            <v>SALINAS UHSD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1586225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AS</v>
          </cell>
          <cell r="B179" t="str">
            <v>AS15</v>
          </cell>
          <cell r="C179" t="str">
            <v>27</v>
          </cell>
          <cell r="D179" t="str">
            <v>65987</v>
          </cell>
          <cell r="E179" t="str">
            <v>CARMEL USD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630594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AS</v>
          </cell>
          <cell r="B180" t="str">
            <v>AS16</v>
          </cell>
          <cell r="C180" t="str">
            <v>27</v>
          </cell>
          <cell r="D180" t="str">
            <v>66092</v>
          </cell>
          <cell r="E180" t="str">
            <v>MONTEREY PENINSULA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2921918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>AS</v>
          </cell>
          <cell r="B181" t="str">
            <v>AS17</v>
          </cell>
          <cell r="C181" t="str">
            <v>27</v>
          </cell>
          <cell r="D181" t="str">
            <v>73825</v>
          </cell>
          <cell r="E181" t="str">
            <v>NORTH MONTEREY CO.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1080070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AS</v>
          </cell>
          <cell r="B182" t="str">
            <v>AS18</v>
          </cell>
          <cell r="C182" t="str">
            <v>27</v>
          </cell>
          <cell r="D182" t="str">
            <v>66134</v>
          </cell>
          <cell r="E182" t="str">
            <v>PACIFIC GROVE USD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716034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AS</v>
          </cell>
          <cell r="B183" t="str">
            <v>AS19</v>
          </cell>
          <cell r="C183" t="str">
            <v>27</v>
          </cell>
          <cell r="D183" t="str">
            <v>66175</v>
          </cell>
          <cell r="E183" t="str">
            <v>SAN ARDO UESD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45179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AS</v>
          </cell>
          <cell r="B184" t="str">
            <v>AS20</v>
          </cell>
          <cell r="C184" t="str">
            <v>27</v>
          </cell>
          <cell r="D184" t="str">
            <v>66183</v>
          </cell>
          <cell r="E184" t="str">
            <v>SAN LUCAS UESD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38684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AS</v>
          </cell>
          <cell r="B185" t="str">
            <v>AS21</v>
          </cell>
          <cell r="C185" t="str">
            <v>27</v>
          </cell>
          <cell r="D185" t="str">
            <v>66084</v>
          </cell>
          <cell r="E185" t="str">
            <v>MISSION UESD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29077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AS</v>
          </cell>
          <cell r="B186" t="str">
            <v>AS22</v>
          </cell>
          <cell r="C186" t="str">
            <v>27</v>
          </cell>
          <cell r="D186" t="str">
            <v>75150</v>
          </cell>
          <cell r="E186" t="str">
            <v>PACIFIC USD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55646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AS</v>
          </cell>
          <cell r="B187" t="str">
            <v>AS23</v>
          </cell>
          <cell r="C187" t="str">
            <v>27</v>
          </cell>
          <cell r="D187" t="str">
            <v>75440</v>
          </cell>
          <cell r="E187" t="str">
            <v>SOLEDAD USD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492048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 t="str">
            <v>AS</v>
          </cell>
          <cell r="B188" t="str">
            <v>AS24</v>
          </cell>
          <cell r="C188" t="str">
            <v>27</v>
          </cell>
          <cell r="D188" t="str">
            <v>75473</v>
          </cell>
          <cell r="E188" t="str">
            <v>GONZALES USD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595097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 t="str">
            <v>AT</v>
          </cell>
          <cell r="B189" t="str">
            <v>AT00</v>
          </cell>
          <cell r="C189" t="str">
            <v>21</v>
          </cell>
          <cell r="D189" t="str">
            <v>10215</v>
          </cell>
          <cell r="E189" t="str">
            <v>MARIN COE</v>
          </cell>
          <cell r="F189">
            <v>1677494</v>
          </cell>
          <cell r="G189">
            <v>12296879</v>
          </cell>
          <cell r="H189">
            <v>6264005</v>
          </cell>
          <cell r="I189">
            <v>0</v>
          </cell>
          <cell r="J189">
            <v>4335119</v>
          </cell>
          <cell r="K189">
            <v>3253534</v>
          </cell>
          <cell r="L189">
            <v>295237</v>
          </cell>
          <cell r="M189">
            <v>66797</v>
          </cell>
          <cell r="N189">
            <v>66797</v>
          </cell>
        </row>
        <row r="190">
          <cell r="A190" t="str">
            <v>AT</v>
          </cell>
          <cell r="B190" t="str">
            <v>AT01</v>
          </cell>
          <cell r="C190" t="str">
            <v>21</v>
          </cell>
          <cell r="D190" t="str">
            <v>65300</v>
          </cell>
          <cell r="E190" t="str">
            <v>BOLINAS-STINSON UES</v>
          </cell>
          <cell r="F190">
            <v>0</v>
          </cell>
          <cell r="G190">
            <v>0</v>
          </cell>
          <cell r="H190">
            <v>0</v>
          </cell>
          <cell r="I190">
            <v>32845</v>
          </cell>
          <cell r="J190">
            <v>32148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 t="str">
            <v>AT</v>
          </cell>
          <cell r="B191" t="str">
            <v>AT02</v>
          </cell>
          <cell r="C191" t="str">
            <v>21</v>
          </cell>
          <cell r="D191" t="str">
            <v>65318</v>
          </cell>
          <cell r="E191" t="str">
            <v>DIXIE ESD</v>
          </cell>
          <cell r="F191">
            <v>0</v>
          </cell>
          <cell r="G191">
            <v>0</v>
          </cell>
          <cell r="H191">
            <v>0</v>
          </cell>
          <cell r="I191">
            <v>471560</v>
          </cell>
          <cell r="J191">
            <v>387088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>AT</v>
          </cell>
          <cell r="B192" t="str">
            <v>AT04</v>
          </cell>
          <cell r="C192" t="str">
            <v>21</v>
          </cell>
          <cell r="D192" t="str">
            <v>65334</v>
          </cell>
          <cell r="E192" t="str">
            <v>KENTFIELD ESD</v>
          </cell>
          <cell r="F192">
            <v>0</v>
          </cell>
          <cell r="G192">
            <v>0</v>
          </cell>
          <cell r="H192">
            <v>0</v>
          </cell>
          <cell r="I192">
            <v>91497</v>
          </cell>
          <cell r="J192">
            <v>47007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 t="str">
            <v>AT</v>
          </cell>
          <cell r="B193" t="str">
            <v>AT05</v>
          </cell>
          <cell r="C193" t="str">
            <v>21</v>
          </cell>
          <cell r="D193" t="str">
            <v>65359</v>
          </cell>
          <cell r="E193" t="str">
            <v>LAGUNITAS ESD</v>
          </cell>
          <cell r="F193">
            <v>0</v>
          </cell>
          <cell r="G193">
            <v>0</v>
          </cell>
          <cell r="H193">
            <v>0</v>
          </cell>
          <cell r="I193">
            <v>117303</v>
          </cell>
          <cell r="J193">
            <v>60245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AT</v>
          </cell>
          <cell r="B194" t="str">
            <v>AT06</v>
          </cell>
          <cell r="C194" t="str">
            <v>21</v>
          </cell>
          <cell r="D194" t="str">
            <v>65367</v>
          </cell>
          <cell r="E194" t="str">
            <v>LARKSPUR ESD</v>
          </cell>
          <cell r="F194">
            <v>0</v>
          </cell>
          <cell r="G194">
            <v>0</v>
          </cell>
          <cell r="H194">
            <v>0</v>
          </cell>
          <cell r="I194">
            <v>4692</v>
          </cell>
          <cell r="J194">
            <v>110610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AT</v>
          </cell>
          <cell r="B195" t="str">
            <v>AT07</v>
          </cell>
          <cell r="C195" t="str">
            <v>21</v>
          </cell>
          <cell r="D195" t="str">
            <v>65391</v>
          </cell>
          <cell r="E195" t="str">
            <v>MILL VALLEY ESD</v>
          </cell>
          <cell r="F195">
            <v>0</v>
          </cell>
          <cell r="G195">
            <v>0</v>
          </cell>
          <cell r="H195">
            <v>0</v>
          </cell>
          <cell r="I195">
            <v>645169</v>
          </cell>
          <cell r="J195">
            <v>533967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 t="str">
            <v>AT</v>
          </cell>
          <cell r="B196" t="str">
            <v>AT08</v>
          </cell>
          <cell r="C196" t="str">
            <v>21</v>
          </cell>
          <cell r="D196" t="str">
            <v>65425</v>
          </cell>
          <cell r="E196" t="str">
            <v>REED UESD</v>
          </cell>
          <cell r="F196">
            <v>0</v>
          </cell>
          <cell r="G196">
            <v>0</v>
          </cell>
          <cell r="H196">
            <v>0</v>
          </cell>
          <cell r="I196">
            <v>72728</v>
          </cell>
          <cell r="J196">
            <v>133452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AT</v>
          </cell>
          <cell r="B197" t="str">
            <v>AT09</v>
          </cell>
          <cell r="C197" t="str">
            <v>21</v>
          </cell>
          <cell r="D197" t="str">
            <v>65433</v>
          </cell>
          <cell r="E197" t="str">
            <v>ROSS ESD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77463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AT</v>
          </cell>
          <cell r="B198" t="str">
            <v>AT11</v>
          </cell>
          <cell r="C198" t="str">
            <v>21</v>
          </cell>
          <cell r="D198" t="str">
            <v>65458</v>
          </cell>
          <cell r="E198" t="str">
            <v>SAN RAFAEL CESD</v>
          </cell>
          <cell r="F198">
            <v>0</v>
          </cell>
          <cell r="G198">
            <v>0</v>
          </cell>
          <cell r="H198">
            <v>0</v>
          </cell>
          <cell r="I198">
            <v>952504</v>
          </cell>
          <cell r="J198">
            <v>262036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 t="str">
            <v>AT</v>
          </cell>
          <cell r="B199" t="str">
            <v>AT12</v>
          </cell>
          <cell r="C199" t="str">
            <v>21</v>
          </cell>
          <cell r="D199" t="str">
            <v>65474</v>
          </cell>
          <cell r="E199" t="str">
            <v>SAUSALITO ESD</v>
          </cell>
          <cell r="F199">
            <v>0</v>
          </cell>
          <cell r="G199">
            <v>0</v>
          </cell>
          <cell r="H199">
            <v>0</v>
          </cell>
          <cell r="I199">
            <v>143110</v>
          </cell>
          <cell r="J199">
            <v>43429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AT</v>
          </cell>
          <cell r="B200" t="str">
            <v>AT13</v>
          </cell>
          <cell r="C200" t="str">
            <v>21</v>
          </cell>
          <cell r="D200" t="str">
            <v>65466</v>
          </cell>
          <cell r="E200" t="str">
            <v>SAN RAFAEL CHSD</v>
          </cell>
          <cell r="F200">
            <v>0</v>
          </cell>
          <cell r="G200">
            <v>0</v>
          </cell>
          <cell r="H200">
            <v>0</v>
          </cell>
          <cell r="I200">
            <v>361295</v>
          </cell>
          <cell r="J200">
            <v>454895</v>
          </cell>
          <cell r="K200">
            <v>34034</v>
          </cell>
          <cell r="L200">
            <v>0</v>
          </cell>
          <cell r="M200">
            <v>0</v>
          </cell>
          <cell r="N200">
            <v>0</v>
          </cell>
        </row>
        <row r="201">
          <cell r="A201" t="str">
            <v>AT</v>
          </cell>
          <cell r="B201" t="str">
            <v>AT14</v>
          </cell>
          <cell r="C201" t="str">
            <v>21</v>
          </cell>
          <cell r="D201" t="str">
            <v>65482</v>
          </cell>
          <cell r="E201" t="str">
            <v>TAMALPAIS UHSD</v>
          </cell>
          <cell r="F201">
            <v>0</v>
          </cell>
          <cell r="G201">
            <v>0</v>
          </cell>
          <cell r="H201">
            <v>0</v>
          </cell>
          <cell r="I201">
            <v>32845</v>
          </cell>
          <cell r="J201">
            <v>392610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AT</v>
          </cell>
          <cell r="B202" t="str">
            <v>AT15</v>
          </cell>
          <cell r="C202" t="str">
            <v>21</v>
          </cell>
          <cell r="D202" t="str">
            <v>65417</v>
          </cell>
          <cell r="E202" t="str">
            <v>NOVATO USD</v>
          </cell>
          <cell r="F202">
            <v>0</v>
          </cell>
          <cell r="G202">
            <v>0</v>
          </cell>
          <cell r="H202">
            <v>0</v>
          </cell>
          <cell r="I202">
            <v>2489180</v>
          </cell>
          <cell r="J202">
            <v>966164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 t="str">
            <v>AT</v>
          </cell>
          <cell r="B203" t="str">
            <v>AT16</v>
          </cell>
          <cell r="C203" t="str">
            <v>21</v>
          </cell>
          <cell r="D203" t="str">
            <v>73361</v>
          </cell>
          <cell r="E203" t="str">
            <v>SHORELINE USD</v>
          </cell>
          <cell r="F203">
            <v>0</v>
          </cell>
          <cell r="G203">
            <v>0</v>
          </cell>
          <cell r="H203">
            <v>0</v>
          </cell>
          <cell r="I203">
            <v>279182</v>
          </cell>
          <cell r="J203">
            <v>12604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AT</v>
          </cell>
          <cell r="B204" t="str">
            <v>AT17</v>
          </cell>
          <cell r="C204" t="str">
            <v>21</v>
          </cell>
          <cell r="D204" t="str">
            <v>75002</v>
          </cell>
          <cell r="E204" t="str">
            <v>ROSS VALLEY ESD</v>
          </cell>
          <cell r="F204">
            <v>0</v>
          </cell>
          <cell r="G204">
            <v>0</v>
          </cell>
          <cell r="H204">
            <v>0</v>
          </cell>
          <cell r="I204">
            <v>567749</v>
          </cell>
          <cell r="J204">
            <v>187891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AT</v>
          </cell>
          <cell r="B205" t="str">
            <v>AT18</v>
          </cell>
          <cell r="C205" t="str">
            <v>21</v>
          </cell>
          <cell r="D205" t="str">
            <v>65409</v>
          </cell>
          <cell r="E205" t="str">
            <v>NICASIO ESD</v>
          </cell>
          <cell r="F205">
            <v>0</v>
          </cell>
          <cell r="G205">
            <v>0</v>
          </cell>
          <cell r="H205">
            <v>0</v>
          </cell>
          <cell r="I205">
            <v>2346</v>
          </cell>
          <cell r="J205">
            <v>7374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AU</v>
          </cell>
          <cell r="B206" t="str">
            <v>AU00</v>
          </cell>
          <cell r="C206" t="str">
            <v>47</v>
          </cell>
          <cell r="D206" t="str">
            <v>10470</v>
          </cell>
          <cell r="E206" t="str">
            <v>SISKIYOU COE</v>
          </cell>
          <cell r="F206">
            <v>474640</v>
          </cell>
          <cell r="G206">
            <v>112431</v>
          </cell>
          <cell r="H206">
            <v>0</v>
          </cell>
          <cell r="I206">
            <v>0</v>
          </cell>
          <cell r="J206">
            <v>1928751</v>
          </cell>
          <cell r="K206">
            <v>0</v>
          </cell>
          <cell r="L206">
            <v>86748</v>
          </cell>
          <cell r="M206">
            <v>12505</v>
          </cell>
          <cell r="N206">
            <v>12505</v>
          </cell>
        </row>
        <row r="207">
          <cell r="A207" t="str">
            <v>AU</v>
          </cell>
          <cell r="B207" t="str">
            <v>AU01</v>
          </cell>
          <cell r="C207" t="str">
            <v>47</v>
          </cell>
          <cell r="D207" t="str">
            <v>70326</v>
          </cell>
          <cell r="E207" t="str">
            <v>GRENADA ESD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52740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AU</v>
          </cell>
          <cell r="B208" t="str">
            <v>AU02</v>
          </cell>
          <cell r="C208" t="str">
            <v>47</v>
          </cell>
          <cell r="D208" t="str">
            <v>70409</v>
          </cell>
          <cell r="E208" t="str">
            <v>MC CLOUD UESD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93024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 t="str">
            <v>AU</v>
          </cell>
          <cell r="B209" t="str">
            <v>AU03</v>
          </cell>
          <cell r="C209" t="str">
            <v>47</v>
          </cell>
          <cell r="D209" t="str">
            <v>70417</v>
          </cell>
          <cell r="E209" t="str">
            <v>MONTAGUE ESD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85524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 t="str">
            <v>AU</v>
          </cell>
          <cell r="B210" t="str">
            <v>AU04</v>
          </cell>
          <cell r="C210" t="str">
            <v>47</v>
          </cell>
          <cell r="D210" t="str">
            <v>70425</v>
          </cell>
          <cell r="E210" t="str">
            <v>MOUNT SHASTA UESD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241763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 t="str">
            <v>AU</v>
          </cell>
          <cell r="B211" t="str">
            <v>AU05</v>
          </cell>
          <cell r="C211" t="str">
            <v>47</v>
          </cell>
          <cell r="D211" t="str">
            <v>70482</v>
          </cell>
          <cell r="E211" t="str">
            <v>WEED UESD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150632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AU</v>
          </cell>
          <cell r="B212" t="str">
            <v>AU06</v>
          </cell>
          <cell r="C212" t="str">
            <v>47</v>
          </cell>
          <cell r="D212" t="str">
            <v>70243</v>
          </cell>
          <cell r="E212" t="str">
            <v>DUNSMUIR ESD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141138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AU</v>
          </cell>
          <cell r="B213" t="str">
            <v>AU07</v>
          </cell>
          <cell r="C213" t="str">
            <v>47</v>
          </cell>
          <cell r="D213" t="str">
            <v>70268</v>
          </cell>
          <cell r="E213" t="str">
            <v>ETNA UESD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170681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 t="str">
            <v>AU</v>
          </cell>
          <cell r="B214" t="str">
            <v>AU08</v>
          </cell>
          <cell r="C214" t="str">
            <v>47</v>
          </cell>
          <cell r="D214" t="str">
            <v>70185</v>
          </cell>
          <cell r="E214" t="str">
            <v>BIG SPRINGS UESD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67432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 t="str">
            <v>AU</v>
          </cell>
          <cell r="B215" t="str">
            <v>AU09</v>
          </cell>
          <cell r="C215" t="str">
            <v>47</v>
          </cell>
          <cell r="D215" t="str">
            <v>70300</v>
          </cell>
          <cell r="E215" t="str">
            <v>FORT JONES UESD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79659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 t="str">
            <v>AU</v>
          </cell>
          <cell r="B216" t="str">
            <v>AU10</v>
          </cell>
          <cell r="C216" t="str">
            <v>47</v>
          </cell>
          <cell r="D216" t="str">
            <v>70508</v>
          </cell>
          <cell r="E216" t="str">
            <v>YREKA UESD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274106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AU</v>
          </cell>
          <cell r="B217" t="str">
            <v>AU11</v>
          </cell>
          <cell r="C217" t="str">
            <v>47</v>
          </cell>
          <cell r="D217" t="str">
            <v>70276</v>
          </cell>
          <cell r="E217" t="str">
            <v>ETNA UHSD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141472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AU</v>
          </cell>
          <cell r="B218" t="str">
            <v>AU12</v>
          </cell>
          <cell r="C218" t="str">
            <v>47</v>
          </cell>
          <cell r="D218" t="str">
            <v>70466</v>
          </cell>
          <cell r="E218" t="str">
            <v>SISKIYOU UHSD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276693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 t="str">
            <v>AU</v>
          </cell>
          <cell r="B219" t="str">
            <v>AU13</v>
          </cell>
          <cell r="C219" t="str">
            <v>47</v>
          </cell>
          <cell r="D219" t="str">
            <v>70516</v>
          </cell>
          <cell r="E219" t="str">
            <v>YREKA UHSD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197821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 t="str">
            <v>AU</v>
          </cell>
          <cell r="B220" t="str">
            <v>AU14</v>
          </cell>
          <cell r="C220" t="str">
            <v>47</v>
          </cell>
          <cell r="D220" t="str">
            <v>73684</v>
          </cell>
          <cell r="E220" t="str">
            <v>BUTTE VALLEY USD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101867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AU</v>
          </cell>
          <cell r="B221" t="str">
            <v>AU15</v>
          </cell>
          <cell r="C221" t="str">
            <v>47</v>
          </cell>
          <cell r="D221" t="str">
            <v>70250</v>
          </cell>
          <cell r="E221" t="str">
            <v>DUNSMUIR JUHSD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49952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AU</v>
          </cell>
          <cell r="B222" t="str">
            <v>AU16</v>
          </cell>
          <cell r="C222" t="str">
            <v>47</v>
          </cell>
          <cell r="D222" t="str">
            <v>70334</v>
          </cell>
          <cell r="E222" t="str">
            <v>HAPPY CAMP UESD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76590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AV</v>
          </cell>
          <cell r="B223" t="str">
            <v>AV00</v>
          </cell>
          <cell r="C223" t="str">
            <v>49</v>
          </cell>
          <cell r="D223" t="str">
            <v>10496</v>
          </cell>
          <cell r="E223" t="str">
            <v>SONOMA COE</v>
          </cell>
          <cell r="F223">
            <v>3572801</v>
          </cell>
          <cell r="G223">
            <v>4404287</v>
          </cell>
          <cell r="H223">
            <v>0</v>
          </cell>
          <cell r="I223">
            <v>0</v>
          </cell>
          <cell r="J223">
            <v>14007224</v>
          </cell>
          <cell r="K223">
            <v>6411779</v>
          </cell>
          <cell r="L223">
            <v>743645</v>
          </cell>
          <cell r="M223">
            <v>122919</v>
          </cell>
          <cell r="N223">
            <v>122919</v>
          </cell>
        </row>
        <row r="224">
          <cell r="A224" t="str">
            <v>AV</v>
          </cell>
          <cell r="B224" t="str">
            <v>AV01</v>
          </cell>
          <cell r="C224" t="str">
            <v>49</v>
          </cell>
          <cell r="D224" t="str">
            <v>70599</v>
          </cell>
          <cell r="E224" t="str">
            <v>ALEXANDER VALLEY UE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48296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AV</v>
          </cell>
          <cell r="B225" t="str">
            <v>AV02</v>
          </cell>
          <cell r="C225" t="str">
            <v>49</v>
          </cell>
          <cell r="D225" t="str">
            <v>70607</v>
          </cell>
          <cell r="E225" t="str">
            <v>WEST SONOMA COUNTY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965220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AV</v>
          </cell>
          <cell r="B226" t="str">
            <v>AV03</v>
          </cell>
          <cell r="C226" t="str">
            <v>49</v>
          </cell>
          <cell r="D226" t="str">
            <v>70615</v>
          </cell>
          <cell r="E226" t="str">
            <v>BELLEVUE UESD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406350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 t="str">
            <v>AV</v>
          </cell>
          <cell r="B227" t="str">
            <v>AV04</v>
          </cell>
          <cell r="C227" t="str">
            <v>49</v>
          </cell>
          <cell r="D227" t="str">
            <v>70623</v>
          </cell>
          <cell r="E227" t="str">
            <v>BENNETT VALLEY UESD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222637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AV</v>
          </cell>
          <cell r="B228" t="str">
            <v>AV05</v>
          </cell>
          <cell r="C228" t="str">
            <v>49</v>
          </cell>
          <cell r="D228" t="str">
            <v>70649</v>
          </cell>
          <cell r="E228" t="str">
            <v>CINNABAR ESD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182023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AV</v>
          </cell>
          <cell r="B229" t="str">
            <v>AV06</v>
          </cell>
          <cell r="C229" t="str">
            <v>49</v>
          </cell>
          <cell r="D229" t="str">
            <v>70656</v>
          </cell>
          <cell r="E229" t="str">
            <v>CLOVERDALE USD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345714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 t="str">
            <v>AV</v>
          </cell>
          <cell r="B230" t="str">
            <v>AV07</v>
          </cell>
          <cell r="C230" t="str">
            <v>49</v>
          </cell>
          <cell r="D230" t="str">
            <v>73882</v>
          </cell>
          <cell r="E230" t="str">
            <v>COTATI-ROHNERT PARK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1992498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AV</v>
          </cell>
          <cell r="B231" t="str">
            <v>AV08</v>
          </cell>
          <cell r="C231" t="str">
            <v>49</v>
          </cell>
          <cell r="D231" t="str">
            <v>70672</v>
          </cell>
          <cell r="E231" t="str">
            <v>DUNHAM ESD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42718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AV</v>
          </cell>
          <cell r="B232" t="str">
            <v>AV09</v>
          </cell>
          <cell r="C232" t="str">
            <v>49</v>
          </cell>
          <cell r="D232" t="str">
            <v>70680</v>
          </cell>
          <cell r="E232" t="str">
            <v>FORESTVILLE UESD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292902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AV</v>
          </cell>
          <cell r="B233" t="str">
            <v>AV10</v>
          </cell>
          <cell r="C233" t="str">
            <v>49</v>
          </cell>
          <cell r="D233" t="str">
            <v>70698</v>
          </cell>
          <cell r="E233" t="str">
            <v>FORT ROSS ESD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63941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>AV</v>
          </cell>
          <cell r="B234" t="str">
            <v>AV11</v>
          </cell>
          <cell r="C234" t="str">
            <v>49</v>
          </cell>
          <cell r="D234" t="str">
            <v>70706</v>
          </cell>
          <cell r="E234" t="str">
            <v>GEYSERVILLE USD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70405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 t="str">
            <v>AV</v>
          </cell>
          <cell r="B235" t="str">
            <v>AV12</v>
          </cell>
          <cell r="C235" t="str">
            <v>49</v>
          </cell>
          <cell r="D235" t="str">
            <v>70714</v>
          </cell>
          <cell r="E235" t="str">
            <v>GRAVENSTEIN UESD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199898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 t="str">
            <v>AV</v>
          </cell>
          <cell r="B236" t="str">
            <v>AV13</v>
          </cell>
          <cell r="C236" t="str">
            <v>49</v>
          </cell>
          <cell r="D236" t="str">
            <v>70722</v>
          </cell>
          <cell r="E236" t="str">
            <v>GUERNEVILLE ESD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145692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 t="str">
            <v>AV</v>
          </cell>
          <cell r="B237" t="str">
            <v>AV14</v>
          </cell>
          <cell r="C237" t="str">
            <v>49</v>
          </cell>
          <cell r="D237" t="str">
            <v>70730</v>
          </cell>
          <cell r="E237" t="str">
            <v>HARMONY UESD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99901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AV</v>
          </cell>
          <cell r="B238" t="str">
            <v>AV17</v>
          </cell>
          <cell r="C238" t="str">
            <v>49</v>
          </cell>
          <cell r="D238" t="str">
            <v>70763</v>
          </cell>
          <cell r="E238" t="str">
            <v>HORICON ESD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59280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AV</v>
          </cell>
          <cell r="B239" t="str">
            <v>AV18</v>
          </cell>
          <cell r="C239" t="str">
            <v>49</v>
          </cell>
          <cell r="D239" t="str">
            <v>70789</v>
          </cell>
          <cell r="E239" t="str">
            <v>KENWOOD ESD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59350</v>
          </cell>
          <cell r="K239">
            <v>11712</v>
          </cell>
          <cell r="L239">
            <v>0</v>
          </cell>
          <cell r="M239">
            <v>0</v>
          </cell>
          <cell r="N239">
            <v>0</v>
          </cell>
        </row>
        <row r="240">
          <cell r="A240" t="str">
            <v>AV</v>
          </cell>
          <cell r="B240" t="str">
            <v>AV19</v>
          </cell>
          <cell r="C240" t="str">
            <v>49</v>
          </cell>
          <cell r="D240" t="str">
            <v>70797</v>
          </cell>
          <cell r="E240" t="str">
            <v>LIBERTY ESD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42198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 t="str">
            <v>AV</v>
          </cell>
          <cell r="B241" t="str">
            <v>AV20</v>
          </cell>
          <cell r="C241" t="str">
            <v>49</v>
          </cell>
          <cell r="D241" t="str">
            <v>70805</v>
          </cell>
          <cell r="E241" t="str">
            <v>MARK WEST UESD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395808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AV</v>
          </cell>
          <cell r="B242" t="str">
            <v>AV21</v>
          </cell>
          <cell r="C242" t="str">
            <v>49</v>
          </cell>
          <cell r="D242" t="str">
            <v>70813</v>
          </cell>
          <cell r="E242" t="str">
            <v>MONTE RIO UESD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83072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 t="str">
            <v>AV</v>
          </cell>
          <cell r="B243" t="str">
            <v>AV22</v>
          </cell>
          <cell r="C243" t="str">
            <v>49</v>
          </cell>
          <cell r="D243" t="str">
            <v>70821</v>
          </cell>
          <cell r="E243" t="str">
            <v>MONTGOMERY ESD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47688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 t="str">
            <v>AV</v>
          </cell>
          <cell r="B244" t="str">
            <v>AV23</v>
          </cell>
          <cell r="C244" t="str">
            <v>49</v>
          </cell>
          <cell r="D244" t="str">
            <v>70839</v>
          </cell>
          <cell r="E244" t="str">
            <v>OAK GROVE UESD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169788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AV</v>
          </cell>
          <cell r="B245" t="str">
            <v>AV24</v>
          </cell>
          <cell r="C245" t="str">
            <v>49</v>
          </cell>
          <cell r="D245" t="str">
            <v>70847</v>
          </cell>
          <cell r="E245" t="str">
            <v>OLD ADOBE UESD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517272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 t="str">
            <v>AV</v>
          </cell>
          <cell r="B246" t="str">
            <v>AV25</v>
          </cell>
          <cell r="C246" t="str">
            <v>49</v>
          </cell>
          <cell r="D246" t="str">
            <v>70854</v>
          </cell>
          <cell r="E246" t="str">
            <v>PETALUMA CESD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815306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 t="str">
            <v>AV</v>
          </cell>
          <cell r="B247" t="str">
            <v>AV26</v>
          </cell>
          <cell r="C247" t="str">
            <v>49</v>
          </cell>
          <cell r="D247" t="str">
            <v>70862</v>
          </cell>
          <cell r="E247" t="str">
            <v>PETALUMA CITY JUHSD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1703778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 t="str">
            <v>AV</v>
          </cell>
          <cell r="B248" t="str">
            <v>AV27</v>
          </cell>
          <cell r="C248" t="str">
            <v>49</v>
          </cell>
          <cell r="D248" t="str">
            <v>70870</v>
          </cell>
          <cell r="E248" t="str">
            <v>PINER-OLIVET UESD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439289</v>
          </cell>
          <cell r="K248">
            <v>14649</v>
          </cell>
          <cell r="L248">
            <v>0</v>
          </cell>
          <cell r="M248">
            <v>0</v>
          </cell>
          <cell r="N248">
            <v>0</v>
          </cell>
        </row>
        <row r="249">
          <cell r="A249" t="str">
            <v>AV</v>
          </cell>
          <cell r="B249" t="str">
            <v>AV28</v>
          </cell>
          <cell r="C249" t="str">
            <v>49</v>
          </cell>
          <cell r="D249" t="str">
            <v>70896</v>
          </cell>
          <cell r="E249" t="str">
            <v>RINCON VALLEY UESD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653488</v>
          </cell>
          <cell r="K249">
            <v>23393</v>
          </cell>
          <cell r="L249">
            <v>0</v>
          </cell>
          <cell r="M249">
            <v>0</v>
          </cell>
          <cell r="N249">
            <v>0</v>
          </cell>
        </row>
        <row r="250">
          <cell r="A250" t="str">
            <v>AV</v>
          </cell>
          <cell r="B250" t="str">
            <v>AV29</v>
          </cell>
          <cell r="C250" t="str">
            <v>49</v>
          </cell>
          <cell r="D250" t="str">
            <v>70904</v>
          </cell>
          <cell r="E250" t="str">
            <v>ROSELAND ESD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481252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>AV</v>
          </cell>
          <cell r="B251" t="str">
            <v>AV30</v>
          </cell>
          <cell r="C251" t="str">
            <v>49</v>
          </cell>
          <cell r="D251" t="str">
            <v>70912</v>
          </cell>
          <cell r="E251" t="str">
            <v>SANTA ROSA CESD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2022805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 t="str">
            <v>AV</v>
          </cell>
          <cell r="B252" t="str">
            <v>AV31</v>
          </cell>
          <cell r="C252" t="str">
            <v>49</v>
          </cell>
          <cell r="D252" t="str">
            <v>70920</v>
          </cell>
          <cell r="E252" t="str">
            <v>SANTA ROSA CHSD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3106260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 t="str">
            <v>AV</v>
          </cell>
          <cell r="B253" t="str">
            <v>AV32</v>
          </cell>
          <cell r="C253" t="str">
            <v>49</v>
          </cell>
          <cell r="D253" t="str">
            <v>70938</v>
          </cell>
          <cell r="E253" t="str">
            <v>SEBASTOPOL UESD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385832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 t="str">
            <v>AV</v>
          </cell>
          <cell r="B254" t="str">
            <v>AV33</v>
          </cell>
          <cell r="C254" t="str">
            <v>49</v>
          </cell>
          <cell r="D254" t="str">
            <v>70953</v>
          </cell>
          <cell r="E254" t="str">
            <v>SONOMA VALLEY USD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1366254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 t="str">
            <v>AV</v>
          </cell>
          <cell r="B255" t="str">
            <v>AV34</v>
          </cell>
          <cell r="C255" t="str">
            <v>49</v>
          </cell>
          <cell r="D255" t="str">
            <v>70961</v>
          </cell>
          <cell r="E255" t="str">
            <v>TWIN HILLS UESD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242081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 t="str">
            <v>AV</v>
          </cell>
          <cell r="B256" t="str">
            <v>AV35</v>
          </cell>
          <cell r="C256" t="str">
            <v>49</v>
          </cell>
          <cell r="D256" t="str">
            <v>71001</v>
          </cell>
          <cell r="E256" t="str">
            <v>WEST SIDE UESD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35646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AV</v>
          </cell>
          <cell r="B257" t="str">
            <v>AV36</v>
          </cell>
          <cell r="C257" t="str">
            <v>49</v>
          </cell>
          <cell r="D257" t="str">
            <v>71019</v>
          </cell>
          <cell r="E257" t="str">
            <v>WILMAR UESD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53496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AV</v>
          </cell>
          <cell r="B258" t="str">
            <v>AV38</v>
          </cell>
          <cell r="C258" t="str">
            <v>49</v>
          </cell>
          <cell r="D258" t="str">
            <v>71035</v>
          </cell>
          <cell r="E258" t="str">
            <v>WRIGHT ESD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340562</v>
          </cell>
          <cell r="K258">
            <v>22815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AV</v>
          </cell>
          <cell r="B259" t="str">
            <v>AV39</v>
          </cell>
          <cell r="C259" t="str">
            <v>49</v>
          </cell>
          <cell r="D259" t="str">
            <v>70995</v>
          </cell>
          <cell r="E259" t="str">
            <v>WAUGH ESD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159539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 t="str">
            <v>AV</v>
          </cell>
          <cell r="B260" t="str">
            <v>AV40</v>
          </cell>
          <cell r="C260" t="str">
            <v>49</v>
          </cell>
          <cell r="D260" t="str">
            <v>70979</v>
          </cell>
          <cell r="E260" t="str">
            <v>TWO ROCK UESD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98201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AV</v>
          </cell>
          <cell r="B261" t="str">
            <v>AV41</v>
          </cell>
          <cell r="C261" t="str">
            <v>49</v>
          </cell>
          <cell r="D261" t="str">
            <v>75358</v>
          </cell>
          <cell r="E261" t="str">
            <v>WINDSOR USD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774469</v>
          </cell>
          <cell r="K261">
            <v>6499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AV</v>
          </cell>
          <cell r="B262" t="str">
            <v>AV42</v>
          </cell>
          <cell r="C262" t="str">
            <v>49</v>
          </cell>
          <cell r="D262" t="str">
            <v>75390</v>
          </cell>
          <cell r="E262" t="str">
            <v>HEALDSBURG USD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1157434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AW</v>
          </cell>
          <cell r="B263" t="str">
            <v>AW00</v>
          </cell>
          <cell r="C263" t="str">
            <v>46</v>
          </cell>
          <cell r="D263" t="str">
            <v>10462</v>
          </cell>
          <cell r="E263" t="str">
            <v>SIERRA COE</v>
          </cell>
          <cell r="F263">
            <v>48764</v>
          </cell>
          <cell r="G263">
            <v>0</v>
          </cell>
          <cell r="H263">
            <v>0</v>
          </cell>
          <cell r="I263">
            <v>0</v>
          </cell>
          <cell r="J263">
            <v>825258</v>
          </cell>
          <cell r="K263">
            <v>0</v>
          </cell>
          <cell r="L263">
            <v>12573</v>
          </cell>
          <cell r="M263">
            <v>0</v>
          </cell>
          <cell r="N263">
            <v>0</v>
          </cell>
        </row>
        <row r="264">
          <cell r="A264" t="str">
            <v>AY</v>
          </cell>
          <cell r="B264" t="str">
            <v>AY00</v>
          </cell>
          <cell r="C264" t="str">
            <v>07</v>
          </cell>
          <cell r="D264" t="str">
            <v>61630</v>
          </cell>
          <cell r="E264" t="str">
            <v>ACALANES UHSD</v>
          </cell>
          <cell r="F264">
            <v>3790151</v>
          </cell>
          <cell r="G264">
            <v>0</v>
          </cell>
          <cell r="H264">
            <v>0</v>
          </cell>
          <cell r="I264">
            <v>0</v>
          </cell>
          <cell r="J264">
            <v>2097363</v>
          </cell>
          <cell r="K264">
            <v>0</v>
          </cell>
          <cell r="L264">
            <v>854700</v>
          </cell>
          <cell r="M264">
            <v>126274</v>
          </cell>
          <cell r="N264">
            <v>126274</v>
          </cell>
        </row>
        <row r="265">
          <cell r="A265" t="str">
            <v>AY</v>
          </cell>
          <cell r="B265" t="str">
            <v>AY01</v>
          </cell>
          <cell r="C265" t="str">
            <v>07</v>
          </cell>
          <cell r="D265" t="str">
            <v>61655</v>
          </cell>
          <cell r="E265" t="str">
            <v>BRENTWOOD UESD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997426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AY</v>
          </cell>
          <cell r="B266" t="str">
            <v>AY02</v>
          </cell>
          <cell r="C266" t="str">
            <v>07</v>
          </cell>
          <cell r="D266" t="str">
            <v>61663</v>
          </cell>
          <cell r="E266" t="str">
            <v>BYRON UESD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317746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AY</v>
          </cell>
          <cell r="B267" t="str">
            <v>AY03</v>
          </cell>
          <cell r="C267" t="str">
            <v>07</v>
          </cell>
          <cell r="D267" t="str">
            <v>61705</v>
          </cell>
          <cell r="E267" t="str">
            <v>KNIGHTSEN ESD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183559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AY</v>
          </cell>
          <cell r="B268" t="str">
            <v>AY04</v>
          </cell>
          <cell r="C268" t="str">
            <v>07</v>
          </cell>
          <cell r="D268" t="str">
            <v>61713</v>
          </cell>
          <cell r="E268" t="str">
            <v>LAFAYETTE ESD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1000192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AY</v>
          </cell>
          <cell r="B269" t="str">
            <v>AY05</v>
          </cell>
          <cell r="C269" t="str">
            <v>07</v>
          </cell>
          <cell r="D269" t="str">
            <v>61747</v>
          </cell>
          <cell r="E269" t="str">
            <v>MORAGA ESD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532681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AY</v>
          </cell>
          <cell r="B270" t="str">
            <v>AY06</v>
          </cell>
          <cell r="C270" t="str">
            <v>07</v>
          </cell>
          <cell r="D270" t="str">
            <v>61762</v>
          </cell>
          <cell r="E270" t="str">
            <v>OAKLEY UESD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1693843</v>
          </cell>
          <cell r="K270">
            <v>7589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AY</v>
          </cell>
          <cell r="B271" t="str">
            <v>AY07</v>
          </cell>
          <cell r="C271" t="str">
            <v>07</v>
          </cell>
          <cell r="D271" t="str">
            <v>61770</v>
          </cell>
          <cell r="E271" t="str">
            <v>ORINDA UESD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723330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AY</v>
          </cell>
          <cell r="B272" t="str">
            <v>AY08</v>
          </cell>
          <cell r="C272" t="str">
            <v>07</v>
          </cell>
          <cell r="D272" t="str">
            <v>61812</v>
          </cell>
          <cell r="E272" t="str">
            <v>WALNUT CREEK ESD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824207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AY</v>
          </cell>
          <cell r="B273" t="str">
            <v>AY10</v>
          </cell>
          <cell r="C273" t="str">
            <v>07</v>
          </cell>
          <cell r="D273" t="str">
            <v>61721</v>
          </cell>
          <cell r="E273" t="str">
            <v>LIBERTY UHSD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710941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AY</v>
          </cell>
          <cell r="B274" t="str">
            <v>AY11</v>
          </cell>
          <cell r="C274" t="str">
            <v>07</v>
          </cell>
          <cell r="D274" t="str">
            <v>61648</v>
          </cell>
          <cell r="E274" t="str">
            <v>ANTIOCH USD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4766707</v>
          </cell>
          <cell r="K274">
            <v>177836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AY</v>
          </cell>
          <cell r="B275" t="str">
            <v>AY12</v>
          </cell>
          <cell r="C275" t="str">
            <v>07</v>
          </cell>
          <cell r="D275" t="str">
            <v>61697</v>
          </cell>
          <cell r="E275" t="str">
            <v>JOHN SWETT USD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1219917</v>
          </cell>
          <cell r="K275">
            <v>278372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AY</v>
          </cell>
          <cell r="B276" t="str">
            <v>AY13</v>
          </cell>
          <cell r="C276" t="str">
            <v>07</v>
          </cell>
          <cell r="D276" t="str">
            <v>61739</v>
          </cell>
          <cell r="E276" t="str">
            <v>MARTINEZ USD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1178746</v>
          </cell>
          <cell r="K276">
            <v>104887</v>
          </cell>
          <cell r="L276">
            <v>0</v>
          </cell>
          <cell r="M276">
            <v>0</v>
          </cell>
          <cell r="N276">
            <v>0</v>
          </cell>
        </row>
        <row r="277">
          <cell r="A277" t="str">
            <v>AY</v>
          </cell>
          <cell r="B277" t="str">
            <v>AY14</v>
          </cell>
          <cell r="C277" t="str">
            <v>07</v>
          </cell>
          <cell r="D277" t="str">
            <v>61788</v>
          </cell>
          <cell r="E277" t="str">
            <v>PITTSBURG USD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2608716</v>
          </cell>
          <cell r="K277">
            <v>254738</v>
          </cell>
          <cell r="L277">
            <v>0</v>
          </cell>
          <cell r="M277">
            <v>0</v>
          </cell>
          <cell r="N277">
            <v>0</v>
          </cell>
        </row>
        <row r="278">
          <cell r="A278" t="str">
            <v>AY</v>
          </cell>
          <cell r="B278" t="str">
            <v>AY15</v>
          </cell>
          <cell r="C278" t="str">
            <v>07</v>
          </cell>
          <cell r="D278" t="str">
            <v>61804</v>
          </cell>
          <cell r="E278" t="str">
            <v>SAN RAMON VALLEY US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6122506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 t="str">
            <v>AY</v>
          </cell>
          <cell r="B279" t="str">
            <v>AY16</v>
          </cell>
          <cell r="C279" t="str">
            <v>07</v>
          </cell>
          <cell r="D279" t="str">
            <v>10074</v>
          </cell>
          <cell r="E279" t="str">
            <v>CONTRA COSTA COE</v>
          </cell>
          <cell r="F279">
            <v>0</v>
          </cell>
          <cell r="G279">
            <v>8322448</v>
          </cell>
          <cell r="H279">
            <v>0</v>
          </cell>
          <cell r="I279">
            <v>0</v>
          </cell>
          <cell r="J279">
            <v>4505891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 t="str">
            <v>AZ</v>
          </cell>
          <cell r="B280" t="str">
            <v>AZ00</v>
          </cell>
          <cell r="C280" t="str">
            <v>07</v>
          </cell>
          <cell r="D280" t="str">
            <v>61796</v>
          </cell>
          <cell r="E280" t="str">
            <v>WEST CONTRA COSTA U</v>
          </cell>
          <cell r="F280">
            <v>1646842</v>
          </cell>
          <cell r="G280">
            <v>0</v>
          </cell>
          <cell r="H280">
            <v>0</v>
          </cell>
          <cell r="I280">
            <v>0</v>
          </cell>
          <cell r="J280">
            <v>17667624</v>
          </cell>
          <cell r="K280">
            <v>2600079</v>
          </cell>
          <cell r="L280">
            <v>346887</v>
          </cell>
          <cell r="M280">
            <v>52767</v>
          </cell>
          <cell r="N280">
            <v>52767</v>
          </cell>
        </row>
        <row r="281">
          <cell r="A281" t="str">
            <v>BA</v>
          </cell>
          <cell r="B281" t="str">
            <v>BA00</v>
          </cell>
          <cell r="C281" t="str">
            <v>07</v>
          </cell>
          <cell r="D281" t="str">
            <v>61754</v>
          </cell>
          <cell r="E281" t="str">
            <v>MT. DIABLO USD</v>
          </cell>
          <cell r="F281">
            <v>2121017</v>
          </cell>
          <cell r="G281">
            <v>0</v>
          </cell>
          <cell r="H281">
            <v>0</v>
          </cell>
          <cell r="I281">
            <v>0</v>
          </cell>
          <cell r="J281">
            <v>14393192</v>
          </cell>
          <cell r="K281">
            <v>150632</v>
          </cell>
          <cell r="L281">
            <v>375490</v>
          </cell>
          <cell r="M281">
            <v>81438</v>
          </cell>
          <cell r="N281">
            <v>81438</v>
          </cell>
        </row>
        <row r="282">
          <cell r="A282" t="str">
            <v>BB</v>
          </cell>
          <cell r="B282" t="str">
            <v>BB00</v>
          </cell>
          <cell r="C282" t="str">
            <v>15</v>
          </cell>
          <cell r="D282" t="str">
            <v>63321</v>
          </cell>
          <cell r="E282" t="str">
            <v>BAKERSFIELD CESD</v>
          </cell>
          <cell r="F282">
            <v>1351934</v>
          </cell>
          <cell r="G282">
            <v>0</v>
          </cell>
          <cell r="H282">
            <v>0</v>
          </cell>
          <cell r="I282">
            <v>0</v>
          </cell>
          <cell r="J282">
            <v>9398322</v>
          </cell>
          <cell r="K282">
            <v>0</v>
          </cell>
          <cell r="L282">
            <v>282770</v>
          </cell>
          <cell r="M282">
            <v>34466</v>
          </cell>
          <cell r="N282">
            <v>34466</v>
          </cell>
        </row>
        <row r="283">
          <cell r="A283" t="str">
            <v>BC</v>
          </cell>
          <cell r="B283" t="str">
            <v>BC00</v>
          </cell>
          <cell r="C283" t="str">
            <v>58</v>
          </cell>
          <cell r="D283" t="str">
            <v>10587</v>
          </cell>
          <cell r="E283" t="str">
            <v>YUBA COE</v>
          </cell>
          <cell r="F283">
            <v>782552</v>
          </cell>
          <cell r="G283">
            <v>614459</v>
          </cell>
          <cell r="H283">
            <v>0</v>
          </cell>
          <cell r="I283">
            <v>0</v>
          </cell>
          <cell r="J283">
            <v>1575727</v>
          </cell>
          <cell r="K283">
            <v>0</v>
          </cell>
          <cell r="L283">
            <v>139656</v>
          </cell>
          <cell r="M283">
            <v>17996</v>
          </cell>
          <cell r="N283">
            <v>17996</v>
          </cell>
        </row>
        <row r="284">
          <cell r="A284" t="str">
            <v>BC</v>
          </cell>
          <cell r="B284" t="str">
            <v>BC01</v>
          </cell>
          <cell r="C284" t="str">
            <v>58</v>
          </cell>
          <cell r="D284" t="str">
            <v>72751</v>
          </cell>
          <cell r="E284" t="str">
            <v>WHEATLAND ESD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678265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BC</v>
          </cell>
          <cell r="B285" t="str">
            <v>BC02</v>
          </cell>
          <cell r="C285" t="str">
            <v>58</v>
          </cell>
          <cell r="D285" t="str">
            <v>72769</v>
          </cell>
          <cell r="E285" t="str">
            <v>WHEATLAND UHSD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89256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BC</v>
          </cell>
          <cell r="B286" t="str">
            <v>BC03</v>
          </cell>
          <cell r="C286" t="str">
            <v>58</v>
          </cell>
          <cell r="D286" t="str">
            <v>72736</v>
          </cell>
          <cell r="E286" t="str">
            <v>MARYSVILLE JUSD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1593226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BD</v>
          </cell>
          <cell r="B287" t="str">
            <v>BD00</v>
          </cell>
          <cell r="C287" t="str">
            <v>39</v>
          </cell>
          <cell r="D287" t="str">
            <v>10397</v>
          </cell>
          <cell r="E287" t="str">
            <v>SAN JOAQUIN COE</v>
          </cell>
          <cell r="F287">
            <v>1970544</v>
          </cell>
          <cell r="G287">
            <v>1496497</v>
          </cell>
          <cell r="H287">
            <v>0</v>
          </cell>
          <cell r="I287">
            <v>0</v>
          </cell>
          <cell r="J287">
            <v>5815161</v>
          </cell>
          <cell r="K287">
            <v>873699</v>
          </cell>
          <cell r="L287">
            <v>485077</v>
          </cell>
          <cell r="M287">
            <v>46362</v>
          </cell>
          <cell r="N287">
            <v>46362</v>
          </cell>
        </row>
        <row r="288">
          <cell r="A288" t="str">
            <v>BD</v>
          </cell>
          <cell r="B288" t="str">
            <v>BD01</v>
          </cell>
          <cell r="C288" t="str">
            <v>39</v>
          </cell>
          <cell r="D288" t="str">
            <v>68486</v>
          </cell>
          <cell r="E288" t="str">
            <v>BANTA ESD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48288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BD</v>
          </cell>
          <cell r="B289" t="str">
            <v>BD02</v>
          </cell>
          <cell r="C289" t="str">
            <v>39</v>
          </cell>
          <cell r="D289" t="str">
            <v>73478</v>
          </cell>
          <cell r="E289" t="str">
            <v>DELTA ISLAND UESD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58126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BD</v>
          </cell>
          <cell r="B290" t="str">
            <v>BD03</v>
          </cell>
          <cell r="C290" t="str">
            <v>39</v>
          </cell>
          <cell r="D290" t="str">
            <v>68551</v>
          </cell>
          <cell r="E290" t="str">
            <v>LAMMERSVILLE ESD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42421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BD</v>
          </cell>
          <cell r="B291" t="str">
            <v>BD05</v>
          </cell>
          <cell r="C291" t="str">
            <v>39</v>
          </cell>
          <cell r="D291" t="str">
            <v>68627</v>
          </cell>
          <cell r="E291" t="str">
            <v>NEW JERUSALEM ESD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58965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BD</v>
          </cell>
          <cell r="B292" t="str">
            <v>BD09</v>
          </cell>
          <cell r="C292" t="str">
            <v>39</v>
          </cell>
          <cell r="D292" t="str">
            <v>68502</v>
          </cell>
          <cell r="E292" t="str">
            <v>ESCALON USD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533816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BD</v>
          </cell>
          <cell r="B293" t="str">
            <v>BD10</v>
          </cell>
          <cell r="C293" t="str">
            <v>39</v>
          </cell>
          <cell r="D293" t="str">
            <v>68569</v>
          </cell>
          <cell r="E293" t="str">
            <v>LINCOLN USD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1726951</v>
          </cell>
          <cell r="K293">
            <v>25959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BD</v>
          </cell>
          <cell r="B294" t="str">
            <v>BD11</v>
          </cell>
          <cell r="C294" t="str">
            <v>39</v>
          </cell>
          <cell r="D294" t="str">
            <v>68577</v>
          </cell>
          <cell r="E294" t="str">
            <v>LINDEN USD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536780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BD</v>
          </cell>
          <cell r="B295" t="str">
            <v>BD13</v>
          </cell>
          <cell r="C295" t="str">
            <v>39</v>
          </cell>
          <cell r="D295" t="str">
            <v>68593</v>
          </cell>
          <cell r="E295" t="str">
            <v>MANTECA USD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2323563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BD</v>
          </cell>
          <cell r="B296" t="str">
            <v>BD14</v>
          </cell>
          <cell r="C296" t="str">
            <v>39</v>
          </cell>
          <cell r="D296" t="str">
            <v>68650</v>
          </cell>
          <cell r="E296" t="str">
            <v>RIPON USD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399482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BD</v>
          </cell>
          <cell r="B297" t="str">
            <v>BD16</v>
          </cell>
          <cell r="C297" t="str">
            <v>39</v>
          </cell>
          <cell r="D297" t="str">
            <v>68544</v>
          </cell>
          <cell r="E297" t="str">
            <v>JEFFERSON ESD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180495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BD</v>
          </cell>
          <cell r="B298" t="str">
            <v>BD17</v>
          </cell>
          <cell r="C298" t="str">
            <v>39</v>
          </cell>
          <cell r="D298" t="str">
            <v>75499</v>
          </cell>
          <cell r="E298" t="str">
            <v>TRACY JUSD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2369217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BE</v>
          </cell>
          <cell r="B299" t="str">
            <v>BE00</v>
          </cell>
          <cell r="C299" t="str">
            <v>10</v>
          </cell>
          <cell r="D299" t="str">
            <v>10108</v>
          </cell>
          <cell r="E299" t="str">
            <v>FRESNO COE</v>
          </cell>
          <cell r="F299">
            <v>3409789</v>
          </cell>
          <cell r="G299">
            <v>4645449</v>
          </cell>
          <cell r="H299">
            <v>0</v>
          </cell>
          <cell r="I299">
            <v>0</v>
          </cell>
          <cell r="J299">
            <v>6913617</v>
          </cell>
          <cell r="K299">
            <v>0</v>
          </cell>
          <cell r="L299">
            <v>689585</v>
          </cell>
          <cell r="M299">
            <v>88758</v>
          </cell>
          <cell r="N299">
            <v>88758</v>
          </cell>
        </row>
        <row r="300">
          <cell r="A300" t="str">
            <v>BE</v>
          </cell>
          <cell r="B300" t="str">
            <v>BE01</v>
          </cell>
          <cell r="C300" t="str">
            <v>10</v>
          </cell>
          <cell r="D300" t="str">
            <v>62000</v>
          </cell>
          <cell r="E300" t="str">
            <v>AMERICAN UESD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57778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BE</v>
          </cell>
          <cell r="B301" t="str">
            <v>BE03</v>
          </cell>
          <cell r="C301" t="str">
            <v>10</v>
          </cell>
          <cell r="D301" t="str">
            <v>62067</v>
          </cell>
          <cell r="E301" t="str">
            <v>CARUTHERS UESD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31867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BE</v>
          </cell>
          <cell r="B302" t="str">
            <v>BE05</v>
          </cell>
          <cell r="C302" t="str">
            <v>10</v>
          </cell>
          <cell r="D302" t="str">
            <v>62240</v>
          </cell>
          <cell r="E302" t="str">
            <v>KINGSBURG JUESD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644522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BE</v>
          </cell>
          <cell r="B303" t="str">
            <v>BE07</v>
          </cell>
          <cell r="C303" t="str">
            <v>10</v>
          </cell>
          <cell r="D303" t="str">
            <v>75127</v>
          </cell>
          <cell r="E303" t="str">
            <v>MENDOTA USD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521887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BE</v>
          </cell>
          <cell r="B304" t="str">
            <v>BE08</v>
          </cell>
          <cell r="C304" t="str">
            <v>10</v>
          </cell>
          <cell r="D304" t="str">
            <v>62331</v>
          </cell>
          <cell r="E304" t="str">
            <v>ORANGE CENTER ESD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55005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BE</v>
          </cell>
          <cell r="B305" t="str">
            <v>BE09</v>
          </cell>
          <cell r="C305" t="str">
            <v>10</v>
          </cell>
          <cell r="D305" t="str">
            <v>62356</v>
          </cell>
          <cell r="E305" t="str">
            <v>PACIFIC UESD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75040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BE</v>
          </cell>
          <cell r="B306" t="str">
            <v>BE10</v>
          </cell>
          <cell r="C306" t="str">
            <v>10</v>
          </cell>
          <cell r="D306" t="str">
            <v>62380</v>
          </cell>
          <cell r="E306" t="str">
            <v>RAISIN CESD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147101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BE</v>
          </cell>
          <cell r="B307" t="str">
            <v>BE14</v>
          </cell>
          <cell r="C307" t="str">
            <v>10</v>
          </cell>
          <cell r="D307" t="str">
            <v>62539</v>
          </cell>
          <cell r="E307" t="str">
            <v>WEST PARK ESD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49889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BE</v>
          </cell>
          <cell r="B308" t="str">
            <v>BE15</v>
          </cell>
          <cell r="C308" t="str">
            <v>10</v>
          </cell>
          <cell r="D308" t="str">
            <v>62075</v>
          </cell>
          <cell r="E308" t="str">
            <v>CARUTHERS UHSD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45735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 t="str">
            <v>BE</v>
          </cell>
          <cell r="B309" t="str">
            <v>BE18</v>
          </cell>
          <cell r="C309" t="str">
            <v>10</v>
          </cell>
          <cell r="D309" t="str">
            <v>62257</v>
          </cell>
          <cell r="E309" t="str">
            <v>KINGSBURG JUHSD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125112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 t="str">
            <v>BE</v>
          </cell>
          <cell r="B310" t="str">
            <v>BE20</v>
          </cell>
          <cell r="C310" t="str">
            <v>10</v>
          </cell>
          <cell r="D310" t="str">
            <v>62521</v>
          </cell>
          <cell r="E310" t="str">
            <v>WASHINGTON UHSD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200960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 t="str">
            <v>BE</v>
          </cell>
          <cell r="B311" t="str">
            <v>BE23</v>
          </cell>
          <cell r="C311" t="str">
            <v>10</v>
          </cell>
          <cell r="D311" t="str">
            <v>62125</v>
          </cell>
          <cell r="E311" t="str">
            <v>COALINGA/HURON JUSD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793700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 t="str">
            <v>BE</v>
          </cell>
          <cell r="B312" t="str">
            <v>BE24</v>
          </cell>
          <cell r="C312" t="str">
            <v>10</v>
          </cell>
          <cell r="D312" t="str">
            <v>62265</v>
          </cell>
          <cell r="E312" t="str">
            <v>KINGS CANYON JUSD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1712452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 t="str">
            <v>BE</v>
          </cell>
          <cell r="B313" t="str">
            <v>BE25</v>
          </cell>
          <cell r="C313" t="str">
            <v>10</v>
          </cell>
          <cell r="D313" t="str">
            <v>62281</v>
          </cell>
          <cell r="E313" t="str">
            <v>LATON JUSD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176468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BE</v>
          </cell>
          <cell r="B314" t="str">
            <v>BE26</v>
          </cell>
          <cell r="C314" t="str">
            <v>10</v>
          </cell>
          <cell r="D314" t="str">
            <v>62364</v>
          </cell>
          <cell r="E314" t="str">
            <v>PARLIER USD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543092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 t="str">
            <v>BE</v>
          </cell>
          <cell r="B315" t="str">
            <v>BE27</v>
          </cell>
          <cell r="C315" t="str">
            <v>10</v>
          </cell>
          <cell r="D315" t="str">
            <v>62414</v>
          </cell>
          <cell r="E315" t="str">
            <v>SANGER USD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1682216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 t="str">
            <v>BE</v>
          </cell>
          <cell r="B316" t="str">
            <v>BE28</v>
          </cell>
          <cell r="C316" t="str">
            <v>10</v>
          </cell>
          <cell r="D316" t="str">
            <v>62430</v>
          </cell>
          <cell r="E316" t="str">
            <v>SELMA USD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1179554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 t="str">
            <v>BE</v>
          </cell>
          <cell r="B317" t="str">
            <v>BE30</v>
          </cell>
          <cell r="C317" t="str">
            <v>10</v>
          </cell>
          <cell r="D317" t="str">
            <v>73809</v>
          </cell>
          <cell r="E317" t="str">
            <v>FIREBAUGH-LAS DELTA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510591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BE</v>
          </cell>
          <cell r="B318" t="str">
            <v>BE31</v>
          </cell>
          <cell r="C318" t="str">
            <v>10</v>
          </cell>
          <cell r="D318" t="str">
            <v>62547</v>
          </cell>
          <cell r="E318" t="str">
            <v>WESTSIDE ESD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122300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 t="str">
            <v>BE</v>
          </cell>
          <cell r="B319" t="str">
            <v>BE32</v>
          </cell>
          <cell r="C319" t="str">
            <v>10</v>
          </cell>
          <cell r="D319" t="str">
            <v>62158</v>
          </cell>
          <cell r="E319" t="str">
            <v>FOWLER USD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423723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BE</v>
          </cell>
          <cell r="B320" t="str">
            <v>BE33</v>
          </cell>
          <cell r="C320" t="str">
            <v>10</v>
          </cell>
          <cell r="D320" t="str">
            <v>73965</v>
          </cell>
          <cell r="E320" t="str">
            <v>CENTRAL USD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1763955</v>
          </cell>
          <cell r="K320">
            <v>23532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BE</v>
          </cell>
          <cell r="B321" t="str">
            <v>BE36</v>
          </cell>
          <cell r="C321" t="str">
            <v>10</v>
          </cell>
          <cell r="D321" t="str">
            <v>73999</v>
          </cell>
          <cell r="E321" t="str">
            <v>KERMAN USD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675187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BE</v>
          </cell>
          <cell r="B322" t="str">
            <v>BE40</v>
          </cell>
          <cell r="C322" t="str">
            <v>10</v>
          </cell>
          <cell r="D322" t="str">
            <v>62174</v>
          </cell>
          <cell r="E322" t="str">
            <v>WEST FRESNO ESD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157140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BE</v>
          </cell>
          <cell r="B323" t="str">
            <v>BE44</v>
          </cell>
          <cell r="C323" t="str">
            <v>10</v>
          </cell>
          <cell r="D323" t="str">
            <v>75234</v>
          </cell>
          <cell r="E323" t="str">
            <v>GOLDEN PLAINS USD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190062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BE</v>
          </cell>
          <cell r="B324" t="str">
            <v>BE45</v>
          </cell>
          <cell r="C324" t="str">
            <v>10</v>
          </cell>
          <cell r="D324" t="str">
            <v>62026</v>
          </cell>
          <cell r="E324" t="str">
            <v>BIG CREEK ESD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10651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BE</v>
          </cell>
          <cell r="B325" t="str">
            <v>BE46</v>
          </cell>
          <cell r="C325" t="str">
            <v>10</v>
          </cell>
          <cell r="D325" t="str">
            <v>75275</v>
          </cell>
          <cell r="E325" t="str">
            <v>SIERRA USD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768667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BE</v>
          </cell>
          <cell r="B326" t="str">
            <v>BE47</v>
          </cell>
          <cell r="C326" t="str">
            <v>10</v>
          </cell>
          <cell r="D326" t="str">
            <v>75408</v>
          </cell>
          <cell r="E326" t="str">
            <v>RIVERDALE JUSD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120619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BF</v>
          </cell>
          <cell r="B327" t="str">
            <v>BF00</v>
          </cell>
          <cell r="C327" t="str">
            <v>14</v>
          </cell>
          <cell r="D327" t="str">
            <v>10140</v>
          </cell>
          <cell r="E327" t="str">
            <v>INYO COE</v>
          </cell>
          <cell r="F327">
            <v>182518</v>
          </cell>
          <cell r="G327">
            <v>0</v>
          </cell>
          <cell r="H327">
            <v>0</v>
          </cell>
          <cell r="I327">
            <v>0</v>
          </cell>
          <cell r="J327">
            <v>523105</v>
          </cell>
          <cell r="K327">
            <v>0</v>
          </cell>
          <cell r="L327">
            <v>36669</v>
          </cell>
          <cell r="M327">
            <v>3050</v>
          </cell>
          <cell r="N327">
            <v>3050</v>
          </cell>
        </row>
        <row r="328">
          <cell r="A328" t="str">
            <v>BF</v>
          </cell>
          <cell r="B328" t="str">
            <v>BF01</v>
          </cell>
          <cell r="C328" t="str">
            <v>14</v>
          </cell>
          <cell r="D328" t="str">
            <v>63255</v>
          </cell>
          <cell r="E328" t="str">
            <v>BISHOP UESD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512461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BF</v>
          </cell>
          <cell r="B329" t="str">
            <v>BF02</v>
          </cell>
          <cell r="C329" t="str">
            <v>14</v>
          </cell>
          <cell r="D329" t="str">
            <v>63263</v>
          </cell>
          <cell r="E329" t="str">
            <v>BISHOP JUHSD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197274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BF</v>
          </cell>
          <cell r="B330" t="str">
            <v>BF03</v>
          </cell>
          <cell r="C330" t="str">
            <v>14</v>
          </cell>
          <cell r="D330" t="str">
            <v>63271</v>
          </cell>
          <cell r="E330" t="str">
            <v>DEATH VALLEY USD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23999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BF</v>
          </cell>
          <cell r="B331" t="str">
            <v>BF04</v>
          </cell>
          <cell r="C331" t="str">
            <v>14</v>
          </cell>
          <cell r="D331" t="str">
            <v>63289</v>
          </cell>
          <cell r="E331" t="str">
            <v>LONE PINE USD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90823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BF</v>
          </cell>
          <cell r="B332" t="str">
            <v>BF05</v>
          </cell>
          <cell r="C332" t="str">
            <v>14</v>
          </cell>
          <cell r="D332" t="str">
            <v>63297</v>
          </cell>
          <cell r="E332" t="str">
            <v>OWENS VALLEY USD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29844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BF</v>
          </cell>
          <cell r="B333" t="str">
            <v>BF06</v>
          </cell>
          <cell r="C333" t="str">
            <v>14</v>
          </cell>
          <cell r="D333" t="str">
            <v>63248</v>
          </cell>
          <cell r="E333" t="str">
            <v>BIG PINE USD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75095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BG</v>
          </cell>
          <cell r="B334" t="str">
            <v>BG00</v>
          </cell>
          <cell r="C334" t="str">
            <v>31</v>
          </cell>
          <cell r="D334" t="str">
            <v>10314</v>
          </cell>
          <cell r="E334" t="str">
            <v>PLACER COE</v>
          </cell>
          <cell r="F334">
            <v>2617020</v>
          </cell>
          <cell r="G334">
            <v>3475202</v>
          </cell>
          <cell r="H334">
            <v>0</v>
          </cell>
          <cell r="I334">
            <v>0</v>
          </cell>
          <cell r="J334">
            <v>2555016</v>
          </cell>
          <cell r="K334">
            <v>0</v>
          </cell>
          <cell r="L334">
            <v>652393</v>
          </cell>
          <cell r="M334">
            <v>65882</v>
          </cell>
          <cell r="N334">
            <v>65882</v>
          </cell>
        </row>
        <row r="335">
          <cell r="A335" t="str">
            <v>BG</v>
          </cell>
          <cell r="B335" t="str">
            <v>BG01</v>
          </cell>
          <cell r="C335" t="str">
            <v>31</v>
          </cell>
          <cell r="D335" t="str">
            <v>66761</v>
          </cell>
          <cell r="E335" t="str">
            <v>ACKERMAN ESD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66969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BG</v>
          </cell>
          <cell r="B336" t="str">
            <v>BG02</v>
          </cell>
          <cell r="C336" t="str">
            <v>31</v>
          </cell>
          <cell r="D336" t="str">
            <v>66779</v>
          </cell>
          <cell r="E336" t="str">
            <v>ALTA DUTCH FLAT UES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49461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BG</v>
          </cell>
          <cell r="B337" t="str">
            <v>BG03</v>
          </cell>
          <cell r="C337" t="str">
            <v>31</v>
          </cell>
          <cell r="D337" t="str">
            <v>66787</v>
          </cell>
          <cell r="E337" t="str">
            <v>AUBURN UESD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646599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BG</v>
          </cell>
          <cell r="B338" t="str">
            <v>BG04</v>
          </cell>
          <cell r="C338" t="str">
            <v>31</v>
          </cell>
          <cell r="D338" t="str">
            <v>66795</v>
          </cell>
          <cell r="E338" t="str">
            <v>COLFAX ESD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121347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BG</v>
          </cell>
          <cell r="B339" t="str">
            <v>BG05</v>
          </cell>
          <cell r="C339" t="str">
            <v>31</v>
          </cell>
          <cell r="D339" t="str">
            <v>66803</v>
          </cell>
          <cell r="E339" t="str">
            <v>DRY CREEK ESD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827273</v>
          </cell>
          <cell r="K339">
            <v>25859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BG</v>
          </cell>
          <cell r="B340" t="str">
            <v>BG06</v>
          </cell>
          <cell r="C340" t="str">
            <v>31</v>
          </cell>
          <cell r="D340" t="str">
            <v>66829</v>
          </cell>
          <cell r="E340" t="str">
            <v>EUREKA UESD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745384</v>
          </cell>
          <cell r="K340">
            <v>41875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BG</v>
          </cell>
          <cell r="B341" t="str">
            <v>BG07</v>
          </cell>
          <cell r="C341" t="str">
            <v>31</v>
          </cell>
          <cell r="D341" t="str">
            <v>66837</v>
          </cell>
          <cell r="E341" t="str">
            <v>FORESTHILL UESD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162029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BG</v>
          </cell>
          <cell r="B342" t="str">
            <v>BG08</v>
          </cell>
          <cell r="C342" t="str">
            <v>31</v>
          </cell>
          <cell r="D342" t="str">
            <v>66845</v>
          </cell>
          <cell r="E342" t="str">
            <v>LOOMIS UESD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403457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BG</v>
          </cell>
          <cell r="B343" t="str">
            <v>BG09</v>
          </cell>
          <cell r="C343" t="str">
            <v>31</v>
          </cell>
          <cell r="D343" t="str">
            <v>66852</v>
          </cell>
          <cell r="E343" t="str">
            <v>NEWCASTLE ESD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44424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BG</v>
          </cell>
          <cell r="B344" t="str">
            <v>BG10</v>
          </cell>
          <cell r="C344" t="str">
            <v>31</v>
          </cell>
          <cell r="D344" t="str">
            <v>66860</v>
          </cell>
          <cell r="E344" t="str">
            <v>OPHIR ESD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45196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BG</v>
          </cell>
          <cell r="B345" t="str">
            <v>BG11</v>
          </cell>
          <cell r="C345" t="str">
            <v>31</v>
          </cell>
          <cell r="D345" t="str">
            <v>66878</v>
          </cell>
          <cell r="E345" t="str">
            <v>PENRYN ESD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50426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BG</v>
          </cell>
          <cell r="B346" t="str">
            <v>BG12</v>
          </cell>
          <cell r="C346" t="str">
            <v>31</v>
          </cell>
          <cell r="D346" t="str">
            <v>66886</v>
          </cell>
          <cell r="E346" t="str">
            <v>PLACER HILLS UESD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286066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BG</v>
          </cell>
          <cell r="B347" t="str">
            <v>BG13</v>
          </cell>
          <cell r="C347" t="str">
            <v>31</v>
          </cell>
          <cell r="D347" t="str">
            <v>75085</v>
          </cell>
          <cell r="E347" t="str">
            <v>ROCKLIN USD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924276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BG</v>
          </cell>
          <cell r="B348" t="str">
            <v>BG14</v>
          </cell>
          <cell r="C348" t="str">
            <v>31</v>
          </cell>
          <cell r="D348" t="str">
            <v>66910</v>
          </cell>
          <cell r="E348" t="str">
            <v>ROSEVILLE CESD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1125125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BG</v>
          </cell>
          <cell r="B349" t="str">
            <v>BG15</v>
          </cell>
          <cell r="C349" t="str">
            <v>31</v>
          </cell>
          <cell r="D349" t="str">
            <v>66894</v>
          </cell>
          <cell r="E349" t="str">
            <v>PLACER UHSD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1124419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BG</v>
          </cell>
          <cell r="B350" t="str">
            <v>BG16</v>
          </cell>
          <cell r="C350" t="str">
            <v>31</v>
          </cell>
          <cell r="D350" t="str">
            <v>66928</v>
          </cell>
          <cell r="E350" t="str">
            <v>ROSEVILLE JUHSD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1113545</v>
          </cell>
          <cell r="K350">
            <v>3482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BG</v>
          </cell>
          <cell r="B351" t="str">
            <v>BG17</v>
          </cell>
          <cell r="C351" t="str">
            <v>31</v>
          </cell>
          <cell r="D351" t="str">
            <v>66944</v>
          </cell>
          <cell r="E351" t="str">
            <v>TAHOE-TRUCKEE USD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1275079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BG</v>
          </cell>
          <cell r="B352" t="str">
            <v>BG18</v>
          </cell>
          <cell r="C352" t="str">
            <v>31</v>
          </cell>
          <cell r="D352" t="str">
            <v>66951</v>
          </cell>
          <cell r="E352" t="str">
            <v>WESTERN PLACER USD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513313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BG</v>
          </cell>
          <cell r="B353" t="str">
            <v>BG19</v>
          </cell>
          <cell r="C353" t="str">
            <v>29</v>
          </cell>
          <cell r="D353" t="str">
            <v>10298</v>
          </cell>
          <cell r="E353" t="str">
            <v>NEVADA COE</v>
          </cell>
          <cell r="F353">
            <v>0</v>
          </cell>
          <cell r="G353">
            <v>337242</v>
          </cell>
          <cell r="H353">
            <v>0</v>
          </cell>
          <cell r="I353">
            <v>0</v>
          </cell>
          <cell r="J353">
            <v>2070849</v>
          </cell>
          <cell r="K353">
            <v>781247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BG</v>
          </cell>
          <cell r="B354" t="str">
            <v>BG20</v>
          </cell>
          <cell r="C354" t="str">
            <v>29</v>
          </cell>
          <cell r="D354" t="str">
            <v>66332</v>
          </cell>
          <cell r="E354" t="str">
            <v>GRASS VALLEY ESD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477844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BG</v>
          </cell>
          <cell r="B355" t="str">
            <v>BG21</v>
          </cell>
          <cell r="C355" t="str">
            <v>29</v>
          </cell>
          <cell r="D355" t="str">
            <v>66340</v>
          </cell>
          <cell r="E355" t="str">
            <v>NEVADA CESD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369198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BG</v>
          </cell>
          <cell r="B356" t="str">
            <v>BG22</v>
          </cell>
          <cell r="C356" t="str">
            <v>29</v>
          </cell>
          <cell r="D356" t="str">
            <v>66373</v>
          </cell>
          <cell r="E356" t="str">
            <v>PLEASANT RIDGE UESD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471679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 t="str">
            <v>BG</v>
          </cell>
          <cell r="B357" t="str">
            <v>BG23</v>
          </cell>
          <cell r="C357" t="str">
            <v>29</v>
          </cell>
          <cell r="D357" t="str">
            <v>66381</v>
          </cell>
          <cell r="E357" t="str">
            <v>PLEASANT VALLEY ESD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221832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BG</v>
          </cell>
          <cell r="B358" t="str">
            <v>BG24</v>
          </cell>
          <cell r="C358" t="str">
            <v>29</v>
          </cell>
          <cell r="D358" t="str">
            <v>66399</v>
          </cell>
          <cell r="E358" t="str">
            <v>READY SPRINGS UESD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166831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BG</v>
          </cell>
          <cell r="B359" t="str">
            <v>BG26</v>
          </cell>
          <cell r="C359" t="str">
            <v>29</v>
          </cell>
          <cell r="D359" t="str">
            <v>66407</v>
          </cell>
          <cell r="E359" t="str">
            <v>UNION HILL ESD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118873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BG</v>
          </cell>
          <cell r="B360" t="str">
            <v>BG27</v>
          </cell>
          <cell r="C360" t="str">
            <v>29</v>
          </cell>
          <cell r="D360" t="str">
            <v>66357</v>
          </cell>
          <cell r="E360" t="str">
            <v>NEVADA JUHSD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1300211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BG</v>
          </cell>
          <cell r="B361" t="str">
            <v>BG28</v>
          </cell>
          <cell r="C361" t="str">
            <v>29</v>
          </cell>
          <cell r="D361" t="str">
            <v>66324</v>
          </cell>
          <cell r="E361" t="str">
            <v>CLEAR CREEK ESD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29111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BG</v>
          </cell>
          <cell r="B362" t="str">
            <v>BG30</v>
          </cell>
          <cell r="C362" t="str">
            <v>29</v>
          </cell>
          <cell r="D362" t="str">
            <v>66316</v>
          </cell>
          <cell r="E362" t="str">
            <v>CHICAGO PARK ESD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49061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BG</v>
          </cell>
          <cell r="B363" t="str">
            <v>BG31</v>
          </cell>
          <cell r="C363" t="str">
            <v>31</v>
          </cell>
          <cell r="D363" t="str">
            <v>66811</v>
          </cell>
          <cell r="E363" t="str">
            <v>EMIGRANT GAP ESD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10979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BG</v>
          </cell>
          <cell r="B364" t="str">
            <v>BG32</v>
          </cell>
          <cell r="C364" t="str">
            <v>29</v>
          </cell>
          <cell r="D364" t="str">
            <v>66415</v>
          </cell>
          <cell r="E364" t="str">
            <v>TWIN RIDGES ESD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183692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BH</v>
          </cell>
          <cell r="B365" t="str">
            <v>BH00</v>
          </cell>
          <cell r="C365" t="str">
            <v>57</v>
          </cell>
          <cell r="D365" t="str">
            <v>10579</v>
          </cell>
          <cell r="E365" t="str">
            <v>YOLO COE</v>
          </cell>
          <cell r="F365">
            <v>1188921</v>
          </cell>
          <cell r="G365">
            <v>6547195</v>
          </cell>
          <cell r="H365">
            <v>3308738</v>
          </cell>
          <cell r="I365">
            <v>0</v>
          </cell>
          <cell r="J365">
            <v>675554</v>
          </cell>
          <cell r="K365">
            <v>0</v>
          </cell>
          <cell r="L365">
            <v>277007</v>
          </cell>
          <cell r="M365">
            <v>32636</v>
          </cell>
          <cell r="N365">
            <v>32636</v>
          </cell>
        </row>
        <row r="366">
          <cell r="A366" t="str">
            <v>BH</v>
          </cell>
          <cell r="B366" t="str">
            <v>BH01</v>
          </cell>
          <cell r="C366" t="str">
            <v>57</v>
          </cell>
          <cell r="D366" t="str">
            <v>72678</v>
          </cell>
          <cell r="E366" t="str">
            <v>DAVIS JUSD</v>
          </cell>
          <cell r="F366">
            <v>0</v>
          </cell>
          <cell r="G366">
            <v>0</v>
          </cell>
          <cell r="H366">
            <v>0</v>
          </cell>
          <cell r="I366">
            <v>706360</v>
          </cell>
          <cell r="J366">
            <v>2036400</v>
          </cell>
          <cell r="K366">
            <v>984745</v>
          </cell>
          <cell r="L366">
            <v>0</v>
          </cell>
          <cell r="M366">
            <v>0</v>
          </cell>
          <cell r="N366">
            <v>0</v>
          </cell>
        </row>
        <row r="367">
          <cell r="A367" t="str">
            <v>BH</v>
          </cell>
          <cell r="B367" t="str">
            <v>BH02</v>
          </cell>
          <cell r="C367" t="str">
            <v>57</v>
          </cell>
          <cell r="D367" t="str">
            <v>72686</v>
          </cell>
          <cell r="E367" t="str">
            <v>ESPARTO USD</v>
          </cell>
          <cell r="F367">
            <v>0</v>
          </cell>
          <cell r="G367">
            <v>0</v>
          </cell>
          <cell r="H367">
            <v>0</v>
          </cell>
          <cell r="I367">
            <v>192080</v>
          </cell>
          <cell r="J367">
            <v>237417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BH</v>
          </cell>
          <cell r="B368" t="str">
            <v>BH03</v>
          </cell>
          <cell r="C368" t="str">
            <v>57</v>
          </cell>
          <cell r="D368" t="str">
            <v>72694</v>
          </cell>
          <cell r="E368" t="str">
            <v>WASHINGTON USD</v>
          </cell>
          <cell r="F368">
            <v>0</v>
          </cell>
          <cell r="G368">
            <v>0</v>
          </cell>
          <cell r="H368">
            <v>0</v>
          </cell>
          <cell r="I368">
            <v>786910</v>
          </cell>
          <cell r="J368">
            <v>716304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BH</v>
          </cell>
          <cell r="B369" t="str">
            <v>BH04</v>
          </cell>
          <cell r="C369" t="str">
            <v>57</v>
          </cell>
          <cell r="D369" t="str">
            <v>72702</v>
          </cell>
          <cell r="E369" t="str">
            <v>WINTERS JUSD</v>
          </cell>
          <cell r="F369">
            <v>0</v>
          </cell>
          <cell r="G369">
            <v>0</v>
          </cell>
          <cell r="H369">
            <v>0</v>
          </cell>
          <cell r="I369">
            <v>354729</v>
          </cell>
          <cell r="J369">
            <v>257074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BH</v>
          </cell>
          <cell r="B370" t="str">
            <v>BH05</v>
          </cell>
          <cell r="C370" t="str">
            <v>57</v>
          </cell>
          <cell r="D370" t="str">
            <v>72710</v>
          </cell>
          <cell r="E370" t="str">
            <v>WOODLAND JUSD</v>
          </cell>
          <cell r="F370">
            <v>0</v>
          </cell>
          <cell r="G370">
            <v>0</v>
          </cell>
          <cell r="H370">
            <v>0</v>
          </cell>
          <cell r="I370">
            <v>1268659</v>
          </cell>
          <cell r="J370">
            <v>907555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BI</v>
          </cell>
          <cell r="B371" t="str">
            <v>BI00</v>
          </cell>
          <cell r="C371" t="str">
            <v>30</v>
          </cell>
          <cell r="D371" t="str">
            <v>66647</v>
          </cell>
          <cell r="E371" t="str">
            <v>PLACENTIA USD</v>
          </cell>
          <cell r="F371">
            <v>1265551</v>
          </cell>
          <cell r="G371">
            <v>0</v>
          </cell>
          <cell r="H371">
            <v>0</v>
          </cell>
          <cell r="I371">
            <v>0</v>
          </cell>
          <cell r="J371">
            <v>7389551</v>
          </cell>
          <cell r="K371">
            <v>48656</v>
          </cell>
          <cell r="L371">
            <v>300475</v>
          </cell>
          <cell r="M371">
            <v>40261</v>
          </cell>
          <cell r="N371">
            <v>40261</v>
          </cell>
        </row>
        <row r="372">
          <cell r="A372" t="str">
            <v>BI</v>
          </cell>
          <cell r="B372" t="str">
            <v>BI02</v>
          </cell>
          <cell r="C372" t="str">
            <v>30</v>
          </cell>
          <cell r="D372" t="str">
            <v>66449</v>
          </cell>
          <cell r="E372" t="str">
            <v>BREA-OLINDA USD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1513488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BJ</v>
          </cell>
          <cell r="B373" t="str">
            <v>BJ00</v>
          </cell>
          <cell r="C373" t="str">
            <v>34</v>
          </cell>
          <cell r="D373" t="str">
            <v>10348</v>
          </cell>
          <cell r="E373" t="str">
            <v>SACRAMENTO COE</v>
          </cell>
          <cell r="F373">
            <v>3561191</v>
          </cell>
          <cell r="G373">
            <v>8000335</v>
          </cell>
          <cell r="H373">
            <v>0</v>
          </cell>
          <cell r="I373">
            <v>0</v>
          </cell>
          <cell r="J373">
            <v>1730730</v>
          </cell>
          <cell r="K373">
            <v>0</v>
          </cell>
          <cell r="L373">
            <v>690633</v>
          </cell>
          <cell r="M373">
            <v>136644</v>
          </cell>
          <cell r="N373">
            <v>136644</v>
          </cell>
        </row>
        <row r="374">
          <cell r="A374" t="str">
            <v>BJ</v>
          </cell>
          <cell r="B374" t="str">
            <v>BJ02</v>
          </cell>
          <cell r="C374" t="str">
            <v>34</v>
          </cell>
          <cell r="D374" t="str">
            <v>67306</v>
          </cell>
          <cell r="E374" t="str">
            <v>DEL PASO HEIGHTS ES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670667</v>
          </cell>
          <cell r="K374">
            <v>90367</v>
          </cell>
          <cell r="L374">
            <v>0</v>
          </cell>
          <cell r="M374">
            <v>0</v>
          </cell>
          <cell r="N374">
            <v>0</v>
          </cell>
        </row>
        <row r="375">
          <cell r="A375" t="str">
            <v>BJ</v>
          </cell>
          <cell r="B375" t="str">
            <v>BJ03</v>
          </cell>
          <cell r="C375" t="str">
            <v>34</v>
          </cell>
          <cell r="D375" t="str">
            <v>67397</v>
          </cell>
          <cell r="E375" t="str">
            <v>NORTH SACRAMENTO ES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1228278</v>
          </cell>
          <cell r="K375">
            <v>10971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BJ</v>
          </cell>
          <cell r="B376" t="str">
            <v>BJ04</v>
          </cell>
          <cell r="C376" t="str">
            <v>34</v>
          </cell>
          <cell r="D376" t="str">
            <v>67405</v>
          </cell>
          <cell r="E376" t="str">
            <v>RIO LINDA UESD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2861387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BJ</v>
          </cell>
          <cell r="B377" t="str">
            <v>BJ05</v>
          </cell>
          <cell r="C377" t="str">
            <v>34</v>
          </cell>
          <cell r="D377" t="str">
            <v>67355</v>
          </cell>
          <cell r="E377" t="str">
            <v>GALT JUHSD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281755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BJ</v>
          </cell>
          <cell r="B378" t="str">
            <v>BJ06</v>
          </cell>
          <cell r="C378" t="str">
            <v>34</v>
          </cell>
          <cell r="D378" t="str">
            <v>67363</v>
          </cell>
          <cell r="E378" t="str">
            <v>GRANT JUHSD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2821085</v>
          </cell>
          <cell r="K378">
            <v>465480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 t="str">
            <v>BJ</v>
          </cell>
          <cell r="B379" t="str">
            <v>BJ08</v>
          </cell>
          <cell r="C379" t="str">
            <v>34</v>
          </cell>
          <cell r="D379" t="str">
            <v>67330</v>
          </cell>
          <cell r="E379" t="str">
            <v>FOLSOM-CORDOVA USD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4304661</v>
          </cell>
          <cell r="K379">
            <v>272408</v>
          </cell>
          <cell r="L379">
            <v>0</v>
          </cell>
          <cell r="M379">
            <v>0</v>
          </cell>
          <cell r="N379">
            <v>0</v>
          </cell>
        </row>
        <row r="380">
          <cell r="A380" t="str">
            <v>BJ</v>
          </cell>
          <cell r="B380" t="str">
            <v>BJ09</v>
          </cell>
          <cell r="C380" t="str">
            <v>34</v>
          </cell>
          <cell r="D380" t="str">
            <v>67413</v>
          </cell>
          <cell r="E380" t="str">
            <v>RIVER DELTA USD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681990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BJ</v>
          </cell>
          <cell r="B381" t="str">
            <v>BJ10</v>
          </cell>
          <cell r="C381" t="str">
            <v>34</v>
          </cell>
          <cell r="D381" t="str">
            <v>73973</v>
          </cell>
          <cell r="E381" t="str">
            <v>CENTER USD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1299987</v>
          </cell>
          <cell r="K381">
            <v>56766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BJ</v>
          </cell>
          <cell r="B382" t="str">
            <v>BJ11</v>
          </cell>
          <cell r="C382" t="str">
            <v>34</v>
          </cell>
          <cell r="D382" t="str">
            <v>67421</v>
          </cell>
          <cell r="E382" t="str">
            <v>ROBLA ESD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674018</v>
          </cell>
          <cell r="K382">
            <v>23548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BJ</v>
          </cell>
          <cell r="B383" t="str">
            <v>BJ12</v>
          </cell>
          <cell r="C383" t="str">
            <v>34</v>
          </cell>
          <cell r="D383" t="str">
            <v>67348</v>
          </cell>
          <cell r="E383" t="str">
            <v>GALT JUESD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702818</v>
          </cell>
          <cell r="K383">
            <v>3475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BJ</v>
          </cell>
          <cell r="B384" t="str">
            <v>BJ14</v>
          </cell>
          <cell r="C384" t="str">
            <v>34</v>
          </cell>
          <cell r="D384" t="str">
            <v>67280</v>
          </cell>
          <cell r="E384" t="str">
            <v>ARCOHE UESD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164196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BJ</v>
          </cell>
          <cell r="B385" t="str">
            <v>BJ15</v>
          </cell>
          <cell r="C385" t="str">
            <v>34</v>
          </cell>
          <cell r="D385" t="str">
            <v>67322</v>
          </cell>
          <cell r="E385" t="str">
            <v>ELVERTA JESD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114031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BJ</v>
          </cell>
          <cell r="B386" t="str">
            <v>BJ16</v>
          </cell>
          <cell r="C386" t="str">
            <v>34</v>
          </cell>
          <cell r="D386" t="str">
            <v>75283</v>
          </cell>
          <cell r="E386" t="str">
            <v>NATOMAS USD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799965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>BK</v>
          </cell>
          <cell r="B387" t="str">
            <v>BK00</v>
          </cell>
          <cell r="C387" t="str">
            <v>30</v>
          </cell>
          <cell r="D387" t="str">
            <v>66548</v>
          </cell>
          <cell r="E387" t="str">
            <v>HUNTINGTON BEACH UH</v>
          </cell>
          <cell r="F387">
            <v>2067608</v>
          </cell>
          <cell r="G387">
            <v>0</v>
          </cell>
          <cell r="H387">
            <v>0</v>
          </cell>
          <cell r="I387">
            <v>0</v>
          </cell>
          <cell r="J387">
            <v>7290088</v>
          </cell>
          <cell r="K387">
            <v>0</v>
          </cell>
          <cell r="L387">
            <v>478582</v>
          </cell>
          <cell r="M387">
            <v>70457</v>
          </cell>
          <cell r="N387">
            <v>70457</v>
          </cell>
        </row>
        <row r="388">
          <cell r="A388" t="str">
            <v>BK</v>
          </cell>
          <cell r="B388" t="str">
            <v>BK01</v>
          </cell>
          <cell r="C388" t="str">
            <v>30</v>
          </cell>
          <cell r="D388" t="str">
            <v>66498</v>
          </cell>
          <cell r="E388" t="str">
            <v>FOUNTAIN VALLEY ESD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2629810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 t="str">
            <v>BK</v>
          </cell>
          <cell r="B389" t="str">
            <v>BK02</v>
          </cell>
          <cell r="C389" t="str">
            <v>30</v>
          </cell>
          <cell r="D389" t="str">
            <v>66530</v>
          </cell>
          <cell r="E389" t="str">
            <v>HUNTINGTON BEACH CE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2111716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 t="str">
            <v>BK</v>
          </cell>
          <cell r="B390" t="str">
            <v>BK03</v>
          </cell>
          <cell r="C390" t="str">
            <v>30</v>
          </cell>
          <cell r="D390" t="str">
            <v>66613</v>
          </cell>
          <cell r="E390" t="str">
            <v>OCEAN VIEW ESD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4122872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BK</v>
          </cell>
          <cell r="B391" t="str">
            <v>BK05</v>
          </cell>
          <cell r="C391" t="str">
            <v>30</v>
          </cell>
          <cell r="D391" t="str">
            <v>66746</v>
          </cell>
          <cell r="E391" t="str">
            <v>WESTMINSTER ESD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3361620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BL</v>
          </cell>
          <cell r="B392" t="str">
            <v>BL00</v>
          </cell>
          <cell r="C392" t="str">
            <v>30</v>
          </cell>
          <cell r="D392" t="str">
            <v>66597</v>
          </cell>
          <cell r="E392" t="str">
            <v>NEWPORT-MESA USD</v>
          </cell>
          <cell r="F392">
            <v>1022194</v>
          </cell>
          <cell r="G392">
            <v>0</v>
          </cell>
          <cell r="H392">
            <v>0</v>
          </cell>
          <cell r="I392">
            <v>0</v>
          </cell>
          <cell r="J392">
            <v>6621430</v>
          </cell>
          <cell r="K392">
            <v>278670</v>
          </cell>
          <cell r="L392">
            <v>212051</v>
          </cell>
          <cell r="M392">
            <v>21656</v>
          </cell>
          <cell r="N392">
            <v>21656</v>
          </cell>
        </row>
        <row r="393">
          <cell r="A393" t="str">
            <v>BM</v>
          </cell>
          <cell r="B393" t="str">
            <v>BM00</v>
          </cell>
          <cell r="C393" t="str">
            <v>30</v>
          </cell>
          <cell r="D393" t="str">
            <v>66621</v>
          </cell>
          <cell r="E393" t="str">
            <v>ORANGE USD</v>
          </cell>
          <cell r="F393">
            <v>1249296</v>
          </cell>
          <cell r="G393">
            <v>0</v>
          </cell>
          <cell r="H393">
            <v>0</v>
          </cell>
          <cell r="I393">
            <v>0</v>
          </cell>
          <cell r="J393">
            <v>10575702</v>
          </cell>
          <cell r="K393">
            <v>850940</v>
          </cell>
          <cell r="L393">
            <v>306447</v>
          </cell>
          <cell r="M393">
            <v>28061</v>
          </cell>
          <cell r="N393">
            <v>28061</v>
          </cell>
        </row>
        <row r="394">
          <cell r="A394" t="str">
            <v>BN</v>
          </cell>
          <cell r="B394" t="str">
            <v>BN00</v>
          </cell>
          <cell r="C394" t="str">
            <v>30</v>
          </cell>
          <cell r="D394" t="str">
            <v>66670</v>
          </cell>
          <cell r="E394" t="str">
            <v>SANTA ANA USD</v>
          </cell>
          <cell r="F394">
            <v>2122875</v>
          </cell>
          <cell r="G394">
            <v>0</v>
          </cell>
          <cell r="H394">
            <v>0</v>
          </cell>
          <cell r="I394">
            <v>0</v>
          </cell>
          <cell r="J394">
            <v>17558031</v>
          </cell>
          <cell r="K394">
            <v>110238</v>
          </cell>
          <cell r="L394">
            <v>519650</v>
          </cell>
          <cell r="M394">
            <v>93943</v>
          </cell>
          <cell r="N394">
            <v>93943</v>
          </cell>
        </row>
        <row r="395">
          <cell r="A395" t="str">
            <v>BO</v>
          </cell>
          <cell r="B395" t="str">
            <v>BO00</v>
          </cell>
          <cell r="C395" t="str">
            <v>30</v>
          </cell>
          <cell r="D395" t="str">
            <v>66522</v>
          </cell>
          <cell r="E395" t="str">
            <v>GARDEN GROVE USD</v>
          </cell>
          <cell r="F395">
            <v>1905989</v>
          </cell>
          <cell r="G395">
            <v>0</v>
          </cell>
          <cell r="H395">
            <v>0</v>
          </cell>
          <cell r="I395">
            <v>0</v>
          </cell>
          <cell r="J395">
            <v>14040809</v>
          </cell>
          <cell r="K395">
            <v>114172</v>
          </cell>
          <cell r="L395">
            <v>476696</v>
          </cell>
          <cell r="M395">
            <v>67712</v>
          </cell>
          <cell r="N395">
            <v>67712</v>
          </cell>
        </row>
        <row r="396">
          <cell r="A396" t="str">
            <v>BP</v>
          </cell>
          <cell r="B396" t="str">
            <v>BP00</v>
          </cell>
          <cell r="C396" t="str">
            <v>30</v>
          </cell>
          <cell r="D396" t="str">
            <v>73650</v>
          </cell>
          <cell r="E396" t="str">
            <v>IRVINE USD</v>
          </cell>
          <cell r="F396">
            <v>1214464</v>
          </cell>
          <cell r="G396">
            <v>0</v>
          </cell>
          <cell r="H396">
            <v>0</v>
          </cell>
          <cell r="I396">
            <v>0</v>
          </cell>
          <cell r="J396">
            <v>6833298</v>
          </cell>
          <cell r="K396">
            <v>0</v>
          </cell>
          <cell r="L396">
            <v>241596</v>
          </cell>
          <cell r="M396">
            <v>10370</v>
          </cell>
          <cell r="N396">
            <v>10370</v>
          </cell>
        </row>
        <row r="397">
          <cell r="A397" t="str">
            <v>BQ</v>
          </cell>
          <cell r="B397" t="str">
            <v>BQ00</v>
          </cell>
          <cell r="C397" t="str">
            <v>10</v>
          </cell>
          <cell r="D397" t="str">
            <v>62166</v>
          </cell>
          <cell r="E397" t="str">
            <v>FRESNO USD</v>
          </cell>
          <cell r="F397">
            <v>4070198</v>
          </cell>
          <cell r="G397">
            <v>0</v>
          </cell>
          <cell r="H397">
            <v>0</v>
          </cell>
          <cell r="I397">
            <v>0</v>
          </cell>
          <cell r="J397">
            <v>24241792</v>
          </cell>
          <cell r="K397">
            <v>0</v>
          </cell>
          <cell r="L397">
            <v>818974</v>
          </cell>
          <cell r="M397">
            <v>140915</v>
          </cell>
          <cell r="N397">
            <v>140915</v>
          </cell>
        </row>
        <row r="398">
          <cell r="A398" t="str">
            <v>BR</v>
          </cell>
          <cell r="B398" t="str">
            <v>BR00</v>
          </cell>
          <cell r="C398" t="str">
            <v>39</v>
          </cell>
          <cell r="D398" t="str">
            <v>68676</v>
          </cell>
          <cell r="E398" t="str">
            <v>STOCKTON CUSD</v>
          </cell>
          <cell r="F398">
            <v>1593898</v>
          </cell>
          <cell r="G398">
            <v>0</v>
          </cell>
          <cell r="H398">
            <v>0</v>
          </cell>
          <cell r="I398">
            <v>0</v>
          </cell>
          <cell r="J398">
            <v>14623354</v>
          </cell>
          <cell r="K398">
            <v>1216545</v>
          </cell>
          <cell r="L398">
            <v>373499</v>
          </cell>
          <cell r="M398">
            <v>54292</v>
          </cell>
          <cell r="N398">
            <v>54292</v>
          </cell>
        </row>
        <row r="399">
          <cell r="A399" t="str">
            <v>BS</v>
          </cell>
          <cell r="B399" t="str">
            <v>BS00</v>
          </cell>
          <cell r="C399" t="str">
            <v>34</v>
          </cell>
          <cell r="D399" t="str">
            <v>67439</v>
          </cell>
          <cell r="E399" t="str">
            <v>SACRAMENTO CUSD</v>
          </cell>
          <cell r="F399">
            <v>2636990</v>
          </cell>
          <cell r="G399">
            <v>0</v>
          </cell>
          <cell r="H399">
            <v>0</v>
          </cell>
          <cell r="I399">
            <v>0</v>
          </cell>
          <cell r="J399">
            <v>19674236</v>
          </cell>
          <cell r="K399">
            <v>936585</v>
          </cell>
          <cell r="L399">
            <v>534737</v>
          </cell>
          <cell r="M399">
            <v>69847</v>
          </cell>
          <cell r="N399">
            <v>69847</v>
          </cell>
        </row>
        <row r="400">
          <cell r="A400" t="str">
            <v>BT</v>
          </cell>
          <cell r="B400" t="str">
            <v>BT00</v>
          </cell>
          <cell r="C400" t="str">
            <v>48</v>
          </cell>
          <cell r="D400" t="str">
            <v>10488</v>
          </cell>
          <cell r="E400" t="str">
            <v>SOLANO COE</v>
          </cell>
          <cell r="F400">
            <v>2699687</v>
          </cell>
          <cell r="G400">
            <v>2619645</v>
          </cell>
          <cell r="H400">
            <v>0</v>
          </cell>
          <cell r="I400">
            <v>0</v>
          </cell>
          <cell r="J400">
            <v>4247311</v>
          </cell>
          <cell r="K400">
            <v>464584</v>
          </cell>
          <cell r="L400">
            <v>529813</v>
          </cell>
          <cell r="M400">
            <v>59172</v>
          </cell>
          <cell r="N400">
            <v>59172</v>
          </cell>
        </row>
        <row r="401">
          <cell r="A401" t="str">
            <v>BT</v>
          </cell>
          <cell r="B401" t="str">
            <v>BT01</v>
          </cell>
          <cell r="C401" t="str">
            <v>48</v>
          </cell>
          <cell r="D401" t="str">
            <v>70524</v>
          </cell>
          <cell r="E401" t="str">
            <v>BENICIA USD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1169460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 t="str">
            <v>BT</v>
          </cell>
          <cell r="B402" t="str">
            <v>BT02</v>
          </cell>
          <cell r="C402" t="str">
            <v>48</v>
          </cell>
          <cell r="D402" t="str">
            <v>70532</v>
          </cell>
          <cell r="E402" t="str">
            <v>DIXON USD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713113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BT</v>
          </cell>
          <cell r="B403" t="str">
            <v>BT03</v>
          </cell>
          <cell r="C403" t="str">
            <v>48</v>
          </cell>
          <cell r="D403" t="str">
            <v>70540</v>
          </cell>
          <cell r="E403" t="str">
            <v>FAIRFIELD-SUISUN US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5749805</v>
          </cell>
          <cell r="K403">
            <v>8761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BT</v>
          </cell>
          <cell r="B404" t="str">
            <v>BT04</v>
          </cell>
          <cell r="C404" t="str">
            <v>48</v>
          </cell>
          <cell r="D404" t="str">
            <v>70565</v>
          </cell>
          <cell r="E404" t="str">
            <v>TRAVIS USD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1014484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BT</v>
          </cell>
          <cell r="B405" t="str">
            <v>BT05</v>
          </cell>
          <cell r="C405" t="str">
            <v>48</v>
          </cell>
          <cell r="D405" t="str">
            <v>70573</v>
          </cell>
          <cell r="E405" t="str">
            <v>VACAVILLE USD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3377638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 t="str">
            <v>BU</v>
          </cell>
          <cell r="B406" t="str">
            <v>BU00</v>
          </cell>
          <cell r="C406" t="str">
            <v>09</v>
          </cell>
          <cell r="D406" t="str">
            <v>10090</v>
          </cell>
          <cell r="E406" t="str">
            <v>EL DORADO COE</v>
          </cell>
          <cell r="F406">
            <v>1158269</v>
          </cell>
          <cell r="G406">
            <v>2219622</v>
          </cell>
          <cell r="H406">
            <v>0</v>
          </cell>
          <cell r="I406">
            <v>0</v>
          </cell>
          <cell r="J406">
            <v>2346783</v>
          </cell>
          <cell r="K406">
            <v>425083</v>
          </cell>
          <cell r="L406">
            <v>242433</v>
          </cell>
          <cell r="M406">
            <v>23791</v>
          </cell>
          <cell r="N406">
            <v>23791</v>
          </cell>
        </row>
        <row r="407">
          <cell r="A407" t="str">
            <v>BU</v>
          </cell>
          <cell r="B407" t="str">
            <v>BU01</v>
          </cell>
          <cell r="C407" t="str">
            <v>09</v>
          </cell>
          <cell r="D407" t="str">
            <v>61838</v>
          </cell>
          <cell r="E407" t="str">
            <v>BUCKEYE UESD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652815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 t="str">
            <v>BU</v>
          </cell>
          <cell r="B408" t="str">
            <v>BU02</v>
          </cell>
          <cell r="C408" t="str">
            <v>09</v>
          </cell>
          <cell r="D408" t="str">
            <v>61846</v>
          </cell>
          <cell r="E408" t="str">
            <v>CAMINO UESD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132472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BU</v>
          </cell>
          <cell r="B409" t="str">
            <v>BU03</v>
          </cell>
          <cell r="C409" t="str">
            <v>09</v>
          </cell>
          <cell r="D409" t="str">
            <v>61879</v>
          </cell>
          <cell r="E409" t="str">
            <v>GOLD OAK UESD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213612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 t="str">
            <v>BU</v>
          </cell>
          <cell r="B410" t="str">
            <v>BU04</v>
          </cell>
          <cell r="C410" t="str">
            <v>09</v>
          </cell>
          <cell r="D410" t="str">
            <v>61887</v>
          </cell>
          <cell r="E410" t="str">
            <v>GOLD TRAIL UESD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142316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 t="str">
            <v>BU</v>
          </cell>
          <cell r="B411" t="str">
            <v>BU05</v>
          </cell>
          <cell r="C411" t="str">
            <v>09</v>
          </cell>
          <cell r="D411" t="str">
            <v>61929</v>
          </cell>
          <cell r="E411" t="str">
            <v>MOTHER LODE UESD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372298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 t="str">
            <v>BU</v>
          </cell>
          <cell r="B412" t="str">
            <v>BU06</v>
          </cell>
          <cell r="C412" t="str">
            <v>09</v>
          </cell>
          <cell r="D412" t="str">
            <v>61945</v>
          </cell>
          <cell r="E412" t="str">
            <v>PIONEER UESD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139743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 t="str">
            <v>BU</v>
          </cell>
          <cell r="B413" t="str">
            <v>BU07</v>
          </cell>
          <cell r="C413" t="str">
            <v>09</v>
          </cell>
          <cell r="D413" t="str">
            <v>61952</v>
          </cell>
          <cell r="E413" t="str">
            <v>PLACERVILLE UESD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334691</v>
          </cell>
          <cell r="K413">
            <v>13695</v>
          </cell>
          <cell r="L413">
            <v>0</v>
          </cell>
          <cell r="M413">
            <v>0</v>
          </cell>
          <cell r="N413">
            <v>0</v>
          </cell>
        </row>
        <row r="414">
          <cell r="A414" t="str">
            <v>BU</v>
          </cell>
          <cell r="B414" t="str">
            <v>BU08</v>
          </cell>
          <cell r="C414" t="str">
            <v>09</v>
          </cell>
          <cell r="D414" t="str">
            <v>61960</v>
          </cell>
          <cell r="E414" t="str">
            <v>POLLOCK PINES ESD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271196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 t="str">
            <v>BU</v>
          </cell>
          <cell r="B415" t="str">
            <v>BU09</v>
          </cell>
          <cell r="C415" t="str">
            <v>09</v>
          </cell>
          <cell r="D415" t="str">
            <v>61978</v>
          </cell>
          <cell r="E415" t="str">
            <v>RESCUE UESD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601669</v>
          </cell>
          <cell r="K415">
            <v>15281</v>
          </cell>
          <cell r="L415">
            <v>0</v>
          </cell>
          <cell r="M415">
            <v>0</v>
          </cell>
          <cell r="N415">
            <v>0</v>
          </cell>
        </row>
        <row r="416">
          <cell r="A416" t="str">
            <v>BU</v>
          </cell>
          <cell r="B416" t="str">
            <v>BU10</v>
          </cell>
          <cell r="C416" t="str">
            <v>09</v>
          </cell>
          <cell r="D416" t="str">
            <v>61853</v>
          </cell>
          <cell r="E416" t="str">
            <v>EL DORADO UHSD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1252241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>BU</v>
          </cell>
          <cell r="B417" t="str">
            <v>BU11</v>
          </cell>
          <cell r="C417" t="str">
            <v>09</v>
          </cell>
          <cell r="D417" t="str">
            <v>73783</v>
          </cell>
          <cell r="E417" t="str">
            <v>BLACK OAK MINE USD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455111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 t="str">
            <v>BU</v>
          </cell>
          <cell r="B418" t="str">
            <v>BU14</v>
          </cell>
          <cell r="C418" t="str">
            <v>09</v>
          </cell>
          <cell r="D418" t="str">
            <v>61895</v>
          </cell>
          <cell r="E418" t="str">
            <v>INDIAN DIGGINGS ESD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418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 t="str">
            <v>BU</v>
          </cell>
          <cell r="B419" t="str">
            <v>BU15</v>
          </cell>
          <cell r="C419" t="str">
            <v>09</v>
          </cell>
          <cell r="D419" t="str">
            <v>61911</v>
          </cell>
          <cell r="E419" t="str">
            <v>LATROBE ESD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34507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 t="str">
            <v>BV</v>
          </cell>
          <cell r="B420" t="str">
            <v>BV00</v>
          </cell>
          <cell r="C420" t="str">
            <v>51</v>
          </cell>
          <cell r="D420" t="str">
            <v>10512</v>
          </cell>
          <cell r="E420" t="str">
            <v>SUTTER COE</v>
          </cell>
          <cell r="F420">
            <v>776514</v>
          </cell>
          <cell r="G420">
            <v>323068</v>
          </cell>
          <cell r="H420">
            <v>0</v>
          </cell>
          <cell r="I420">
            <v>0</v>
          </cell>
          <cell r="J420">
            <v>3124734</v>
          </cell>
          <cell r="K420">
            <v>0</v>
          </cell>
          <cell r="L420">
            <v>163334</v>
          </cell>
          <cell r="M420">
            <v>25926</v>
          </cell>
          <cell r="N420">
            <v>25926</v>
          </cell>
        </row>
        <row r="421">
          <cell r="A421" t="str">
            <v>BV</v>
          </cell>
          <cell r="B421" t="str">
            <v>BV01</v>
          </cell>
          <cell r="C421" t="str">
            <v>51</v>
          </cell>
          <cell r="D421" t="str">
            <v>71399</v>
          </cell>
          <cell r="E421" t="str">
            <v>LIVE OAK USD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282198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BV</v>
          </cell>
          <cell r="B422" t="str">
            <v>BV02</v>
          </cell>
          <cell r="C422" t="str">
            <v>51</v>
          </cell>
          <cell r="D422" t="str">
            <v>71449</v>
          </cell>
          <cell r="E422" t="str">
            <v>SUTTER UHSD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85554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 t="str">
            <v>BV</v>
          </cell>
          <cell r="B423" t="str">
            <v>BV03</v>
          </cell>
          <cell r="C423" t="str">
            <v>51</v>
          </cell>
          <cell r="D423" t="str">
            <v>71464</v>
          </cell>
          <cell r="E423" t="str">
            <v>YUBA CUSD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2036841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 t="str">
            <v>BW</v>
          </cell>
          <cell r="B424" t="str">
            <v>BW00</v>
          </cell>
          <cell r="C424" t="str">
            <v>37</v>
          </cell>
          <cell r="D424" t="str">
            <v>68338</v>
          </cell>
          <cell r="E424" t="str">
            <v>SAN DIEGO CUSD</v>
          </cell>
          <cell r="F424">
            <v>5564244</v>
          </cell>
          <cell r="G424">
            <v>0</v>
          </cell>
          <cell r="H424">
            <v>0</v>
          </cell>
          <cell r="I424">
            <v>680914</v>
          </cell>
          <cell r="J424">
            <v>59988192</v>
          </cell>
          <cell r="K424">
            <v>349741</v>
          </cell>
          <cell r="L424">
            <v>1332652</v>
          </cell>
          <cell r="M424">
            <v>268714</v>
          </cell>
          <cell r="N424">
            <v>268714</v>
          </cell>
        </row>
        <row r="425">
          <cell r="A425" t="str">
            <v>BX</v>
          </cell>
          <cell r="B425" t="str">
            <v>BX00</v>
          </cell>
          <cell r="C425" t="str">
            <v>19</v>
          </cell>
          <cell r="D425" t="str">
            <v>64311</v>
          </cell>
          <cell r="E425" t="str">
            <v>BEVERLY HILLS USD</v>
          </cell>
          <cell r="F425">
            <v>1077460</v>
          </cell>
          <cell r="G425">
            <v>0</v>
          </cell>
          <cell r="H425">
            <v>0</v>
          </cell>
          <cell r="I425">
            <v>0</v>
          </cell>
          <cell r="J425">
            <v>2149812</v>
          </cell>
          <cell r="K425">
            <v>0</v>
          </cell>
          <cell r="L425">
            <v>239186</v>
          </cell>
          <cell r="M425">
            <v>26841</v>
          </cell>
          <cell r="N425">
            <v>26841</v>
          </cell>
        </row>
        <row r="426">
          <cell r="A426" t="str">
            <v>BX</v>
          </cell>
          <cell r="B426" t="str">
            <v>BX02</v>
          </cell>
          <cell r="C426" t="str">
            <v>19</v>
          </cell>
          <cell r="D426" t="str">
            <v>64444</v>
          </cell>
          <cell r="E426" t="str">
            <v>CULVER CUSD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2134994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 t="str">
            <v>BX</v>
          </cell>
          <cell r="B427" t="str">
            <v>BX03</v>
          </cell>
          <cell r="C427" t="str">
            <v>19</v>
          </cell>
          <cell r="D427" t="str">
            <v>64980</v>
          </cell>
          <cell r="E427" t="str">
            <v>SANTA MONICA-MALIBU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4652652</v>
          </cell>
          <cell r="K427">
            <v>43560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BY</v>
          </cell>
          <cell r="B428" t="str">
            <v>BY00</v>
          </cell>
          <cell r="C428" t="str">
            <v>19</v>
          </cell>
          <cell r="D428" t="str">
            <v>65128</v>
          </cell>
          <cell r="E428" t="str">
            <v>WHITTIER UHSD</v>
          </cell>
          <cell r="F428">
            <v>2113122</v>
          </cell>
          <cell r="G428">
            <v>0</v>
          </cell>
          <cell r="H428">
            <v>0</v>
          </cell>
          <cell r="I428">
            <v>0</v>
          </cell>
          <cell r="J428">
            <v>4261750</v>
          </cell>
          <cell r="K428">
            <v>206859</v>
          </cell>
          <cell r="L428">
            <v>500478</v>
          </cell>
          <cell r="M428">
            <v>55512</v>
          </cell>
          <cell r="N428">
            <v>55512</v>
          </cell>
        </row>
        <row r="429">
          <cell r="A429" t="str">
            <v>BY</v>
          </cell>
          <cell r="B429" t="str">
            <v>BY01</v>
          </cell>
          <cell r="C429" t="str">
            <v>19</v>
          </cell>
          <cell r="D429" t="str">
            <v>64527</v>
          </cell>
          <cell r="E429" t="str">
            <v>EL RANCHO USD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4193842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 t="str">
            <v>BY</v>
          </cell>
          <cell r="B430" t="str">
            <v>BY02</v>
          </cell>
          <cell r="C430" t="str">
            <v>19</v>
          </cell>
          <cell r="D430" t="str">
            <v>64717</v>
          </cell>
          <cell r="E430" t="str">
            <v>LITTLE LAKE CESD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1644114</v>
          </cell>
          <cell r="K430">
            <v>4081</v>
          </cell>
          <cell r="L430">
            <v>0</v>
          </cell>
          <cell r="M430">
            <v>0</v>
          </cell>
          <cell r="N430">
            <v>0</v>
          </cell>
        </row>
        <row r="431">
          <cell r="A431" t="str">
            <v>BY</v>
          </cell>
          <cell r="B431" t="str">
            <v>BY03</v>
          </cell>
          <cell r="C431" t="str">
            <v>19</v>
          </cell>
          <cell r="D431" t="str">
            <v>64758</v>
          </cell>
          <cell r="E431" t="str">
            <v>LOS NIETOS ESD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873244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 t="str">
            <v>BY</v>
          </cell>
          <cell r="B432" t="str">
            <v>BY05</v>
          </cell>
          <cell r="C432" t="str">
            <v>19</v>
          </cell>
          <cell r="D432" t="str">
            <v>65037</v>
          </cell>
          <cell r="E432" t="str">
            <v>SOUTH WHITTIER ESD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1132981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 t="str">
            <v>BY</v>
          </cell>
          <cell r="B433" t="str">
            <v>BY07</v>
          </cell>
          <cell r="C433" t="str">
            <v>19</v>
          </cell>
          <cell r="D433" t="str">
            <v>65110</v>
          </cell>
          <cell r="E433" t="str">
            <v>WHITTIER CESD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2368994</v>
          </cell>
          <cell r="K433">
            <v>332</v>
          </cell>
          <cell r="L433">
            <v>0</v>
          </cell>
          <cell r="M433">
            <v>0</v>
          </cell>
          <cell r="N433">
            <v>0</v>
          </cell>
        </row>
        <row r="434">
          <cell r="A434" t="str">
            <v>BY</v>
          </cell>
          <cell r="B434" t="str">
            <v>BY08</v>
          </cell>
          <cell r="C434" t="str">
            <v>19</v>
          </cell>
          <cell r="D434" t="str">
            <v>64485</v>
          </cell>
          <cell r="E434" t="str">
            <v>EAST WHITTIER CESD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3810140</v>
          </cell>
          <cell r="K434">
            <v>58630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 t="str">
            <v>BZ</v>
          </cell>
          <cell r="B435" t="str">
            <v>BZ00</v>
          </cell>
          <cell r="C435" t="str">
            <v>13</v>
          </cell>
          <cell r="D435" t="str">
            <v>10132</v>
          </cell>
          <cell r="E435" t="str">
            <v>IMPERIAL COE</v>
          </cell>
          <cell r="F435">
            <v>1390016</v>
          </cell>
          <cell r="G435">
            <v>931902</v>
          </cell>
          <cell r="H435">
            <v>0</v>
          </cell>
          <cell r="I435">
            <v>0</v>
          </cell>
          <cell r="J435">
            <v>2801883</v>
          </cell>
          <cell r="K435">
            <v>0</v>
          </cell>
          <cell r="L435">
            <v>325096</v>
          </cell>
          <cell r="M435">
            <v>39041</v>
          </cell>
          <cell r="N435">
            <v>39041</v>
          </cell>
        </row>
        <row r="436">
          <cell r="A436" t="str">
            <v>BZ</v>
          </cell>
          <cell r="B436" t="str">
            <v>BZ01</v>
          </cell>
          <cell r="C436" t="str">
            <v>13</v>
          </cell>
          <cell r="D436" t="str">
            <v>63073</v>
          </cell>
          <cell r="E436" t="str">
            <v>BRAWLEY ESD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973619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 t="str">
            <v>BZ</v>
          </cell>
          <cell r="B437" t="str">
            <v>BZ02</v>
          </cell>
          <cell r="C437" t="str">
            <v>13</v>
          </cell>
          <cell r="D437" t="str">
            <v>63081</v>
          </cell>
          <cell r="E437" t="str">
            <v>BRAWLEY UHSD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299540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 t="str">
            <v>BZ</v>
          </cell>
          <cell r="B438" t="str">
            <v>BZ03</v>
          </cell>
          <cell r="C438" t="str">
            <v>13</v>
          </cell>
          <cell r="D438" t="str">
            <v>63099</v>
          </cell>
          <cell r="E438" t="str">
            <v>CALEXICO USD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1432150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 t="str">
            <v>BZ</v>
          </cell>
          <cell r="B439" t="str">
            <v>BZ04</v>
          </cell>
          <cell r="C439" t="str">
            <v>13</v>
          </cell>
          <cell r="D439" t="str">
            <v>63107</v>
          </cell>
          <cell r="E439" t="str">
            <v>CALIPATRIA USD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289371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 t="str">
            <v>BZ</v>
          </cell>
          <cell r="B440" t="str">
            <v>BZ05</v>
          </cell>
          <cell r="C440" t="str">
            <v>13</v>
          </cell>
          <cell r="D440" t="str">
            <v>63115</v>
          </cell>
          <cell r="E440" t="str">
            <v>CENTRAL UHSD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955598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 t="str">
            <v>BZ</v>
          </cell>
          <cell r="B441" t="str">
            <v>BZ06</v>
          </cell>
          <cell r="C441" t="str">
            <v>13</v>
          </cell>
          <cell r="D441" t="str">
            <v>63123</v>
          </cell>
          <cell r="E441" t="str">
            <v>EL CENTRO ESD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1317580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 t="str">
            <v>BZ</v>
          </cell>
          <cell r="B442" t="str">
            <v>BZ07</v>
          </cell>
          <cell r="C442" t="str">
            <v>13</v>
          </cell>
          <cell r="D442" t="str">
            <v>63131</v>
          </cell>
          <cell r="E442" t="str">
            <v>HEBER ESD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117902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 t="str">
            <v>BZ</v>
          </cell>
          <cell r="B443" t="str">
            <v>BZ08</v>
          </cell>
          <cell r="C443" t="str">
            <v>13</v>
          </cell>
          <cell r="D443" t="str">
            <v>63149</v>
          </cell>
          <cell r="E443" t="str">
            <v>HOLTVILLE USD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418042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 t="str">
            <v>BZ</v>
          </cell>
          <cell r="B444" t="str">
            <v>BZ09</v>
          </cell>
          <cell r="C444" t="str">
            <v>13</v>
          </cell>
          <cell r="D444" t="str">
            <v>63164</v>
          </cell>
          <cell r="E444" t="str">
            <v>IMPERIAL USD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496131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 t="str">
            <v>BZ</v>
          </cell>
          <cell r="B445" t="str">
            <v>BZ10</v>
          </cell>
          <cell r="C445" t="str">
            <v>13</v>
          </cell>
          <cell r="D445" t="str">
            <v>63180</v>
          </cell>
          <cell r="E445" t="str">
            <v>MCCABE UESD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127624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>BZ</v>
          </cell>
          <cell r="B446" t="str">
            <v>BZ11</v>
          </cell>
          <cell r="C446" t="str">
            <v>13</v>
          </cell>
          <cell r="D446" t="str">
            <v>63198</v>
          </cell>
          <cell r="E446" t="str">
            <v>MEADOWS UESD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92766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 t="str">
            <v>BZ</v>
          </cell>
          <cell r="B447" t="str">
            <v>BZ12</v>
          </cell>
          <cell r="C447" t="str">
            <v>13</v>
          </cell>
          <cell r="D447" t="str">
            <v>63214</v>
          </cell>
          <cell r="E447" t="str">
            <v>SAN PASQUAL VALLEY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255871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 t="str">
            <v>BZ</v>
          </cell>
          <cell r="B448" t="str">
            <v>BZ13</v>
          </cell>
          <cell r="C448" t="str">
            <v>13</v>
          </cell>
          <cell r="D448" t="str">
            <v>63222</v>
          </cell>
          <cell r="E448" t="str">
            <v>SEELEY UESD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131086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 t="str">
            <v>BZ</v>
          </cell>
          <cell r="B449" t="str">
            <v>BZ14</v>
          </cell>
          <cell r="C449" t="str">
            <v>13</v>
          </cell>
          <cell r="D449" t="str">
            <v>63230</v>
          </cell>
          <cell r="E449" t="str">
            <v>WESTMORLAND UESD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86739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 t="str">
            <v>CA</v>
          </cell>
          <cell r="B450" t="str">
            <v>CA00</v>
          </cell>
          <cell r="C450" t="str">
            <v>41</v>
          </cell>
          <cell r="D450" t="str">
            <v>10413</v>
          </cell>
          <cell r="E450" t="str">
            <v>SAN MATEO COE</v>
          </cell>
          <cell r="F450">
            <v>4488642</v>
          </cell>
          <cell r="G450">
            <v>9933532</v>
          </cell>
          <cell r="H450">
            <v>0</v>
          </cell>
          <cell r="I450">
            <v>0</v>
          </cell>
          <cell r="J450">
            <v>8192591</v>
          </cell>
          <cell r="K450">
            <v>0</v>
          </cell>
          <cell r="L450">
            <v>971831</v>
          </cell>
          <cell r="M450">
            <v>110109</v>
          </cell>
          <cell r="N450">
            <v>110109</v>
          </cell>
        </row>
        <row r="451">
          <cell r="A451" t="str">
            <v>CA</v>
          </cell>
          <cell r="B451" t="str">
            <v>CA01</v>
          </cell>
          <cell r="C451" t="str">
            <v>41</v>
          </cell>
          <cell r="D451" t="str">
            <v>68858</v>
          </cell>
          <cell r="E451" t="str">
            <v>BAYSHORE ESD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95614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 t="str">
            <v>CA</v>
          </cell>
          <cell r="B452" t="str">
            <v>CA02</v>
          </cell>
          <cell r="C452" t="str">
            <v>41</v>
          </cell>
          <cell r="D452" t="str">
            <v>68866</v>
          </cell>
          <cell r="E452" t="str">
            <v>BELMONT-REDWOOD SHO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513939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 t="str">
            <v>CA</v>
          </cell>
          <cell r="B453" t="str">
            <v>CA03</v>
          </cell>
          <cell r="C453" t="str">
            <v>41</v>
          </cell>
          <cell r="D453" t="str">
            <v>68874</v>
          </cell>
          <cell r="E453" t="str">
            <v>BRISBANE ESD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128138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 t="str">
            <v>CA</v>
          </cell>
          <cell r="B454" t="str">
            <v>CA04</v>
          </cell>
          <cell r="C454" t="str">
            <v>41</v>
          </cell>
          <cell r="D454" t="str">
            <v>68882</v>
          </cell>
          <cell r="E454" t="str">
            <v>BURLINGAME ESD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834012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 t="str">
            <v>CA</v>
          </cell>
          <cell r="B455" t="str">
            <v>CA05</v>
          </cell>
          <cell r="C455" t="str">
            <v>41</v>
          </cell>
          <cell r="D455" t="str">
            <v>68908</v>
          </cell>
          <cell r="E455" t="str">
            <v>HILLSBOROUGH CESD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387455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 t="str">
            <v>CA</v>
          </cell>
          <cell r="B456" t="str">
            <v>CA06</v>
          </cell>
          <cell r="C456" t="str">
            <v>41</v>
          </cell>
          <cell r="D456" t="str">
            <v>68916</v>
          </cell>
          <cell r="E456" t="str">
            <v>JEFFERSON ESD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917616</v>
          </cell>
          <cell r="K456">
            <v>8303</v>
          </cell>
          <cell r="L456">
            <v>0</v>
          </cell>
          <cell r="M456">
            <v>0</v>
          </cell>
          <cell r="N456">
            <v>0</v>
          </cell>
        </row>
        <row r="457">
          <cell r="A457" t="str">
            <v>CA</v>
          </cell>
          <cell r="B457" t="str">
            <v>CA07</v>
          </cell>
          <cell r="C457" t="str">
            <v>41</v>
          </cell>
          <cell r="D457" t="str">
            <v>68932</v>
          </cell>
          <cell r="E457" t="str">
            <v>LAGUNA SALADA UESD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969816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 t="str">
            <v>CA</v>
          </cell>
          <cell r="B458" t="str">
            <v>CA08</v>
          </cell>
          <cell r="C458" t="str">
            <v>41</v>
          </cell>
          <cell r="D458" t="str">
            <v>68957</v>
          </cell>
          <cell r="E458" t="str">
            <v>LAS LOMITAS ESD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163620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 t="str">
            <v>CA</v>
          </cell>
          <cell r="B459" t="str">
            <v>CA09</v>
          </cell>
          <cell r="C459" t="str">
            <v>41</v>
          </cell>
          <cell r="D459" t="str">
            <v>68965</v>
          </cell>
          <cell r="E459" t="str">
            <v>MENLO PARK CESD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512118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 t="str">
            <v>CA</v>
          </cell>
          <cell r="B460" t="str">
            <v>CA10</v>
          </cell>
          <cell r="C460" t="str">
            <v>41</v>
          </cell>
          <cell r="D460" t="str">
            <v>68973</v>
          </cell>
          <cell r="E460" t="str">
            <v>MILLBRAE ESD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627461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 t="str">
            <v>CA</v>
          </cell>
          <cell r="B461" t="str">
            <v>CA11</v>
          </cell>
          <cell r="C461" t="str">
            <v>41</v>
          </cell>
          <cell r="D461" t="str">
            <v>68981</v>
          </cell>
          <cell r="E461" t="str">
            <v>PORTOLA VALLEY ESD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199892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 t="str">
            <v>CA</v>
          </cell>
          <cell r="B462" t="str">
            <v>CA12</v>
          </cell>
          <cell r="C462" t="str">
            <v>41</v>
          </cell>
          <cell r="D462" t="str">
            <v>68999</v>
          </cell>
          <cell r="E462" t="str">
            <v>RAVENSWOOD CESD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812739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 t="str">
            <v>CA</v>
          </cell>
          <cell r="B463" t="str">
            <v>CA13</v>
          </cell>
          <cell r="C463" t="str">
            <v>41</v>
          </cell>
          <cell r="D463" t="str">
            <v>69005</v>
          </cell>
          <cell r="E463" t="str">
            <v>REDWOOD CESD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2978069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 t="str">
            <v>CA</v>
          </cell>
          <cell r="B464" t="str">
            <v>CA14</v>
          </cell>
          <cell r="C464" t="str">
            <v>41</v>
          </cell>
          <cell r="D464" t="str">
            <v>69013</v>
          </cell>
          <cell r="E464" t="str">
            <v>SAN BRUNO PARK ESD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700803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 t="str">
            <v>CA</v>
          </cell>
          <cell r="B465" t="str">
            <v>CA15</v>
          </cell>
          <cell r="C465" t="str">
            <v>41</v>
          </cell>
          <cell r="D465" t="str">
            <v>69021</v>
          </cell>
          <cell r="E465" t="str">
            <v>SAN CARLOS ESD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527158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 t="str">
            <v>CA</v>
          </cell>
          <cell r="B466" t="str">
            <v>CA16</v>
          </cell>
          <cell r="C466" t="str">
            <v>41</v>
          </cell>
          <cell r="D466" t="str">
            <v>69039</v>
          </cell>
          <cell r="E466" t="str">
            <v>SAN MATEO-FOSTER CE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3262963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 t="str">
            <v>CA</v>
          </cell>
          <cell r="B467" t="str">
            <v>CA17</v>
          </cell>
          <cell r="C467" t="str">
            <v>41</v>
          </cell>
          <cell r="D467" t="str">
            <v>69088</v>
          </cell>
          <cell r="E467" t="str">
            <v>WOODSIDE ESD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195753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 t="str">
            <v>CA</v>
          </cell>
          <cell r="B468" t="str">
            <v>CA18</v>
          </cell>
          <cell r="C468" t="str">
            <v>41</v>
          </cell>
          <cell r="D468" t="str">
            <v>68924</v>
          </cell>
          <cell r="E468" t="str">
            <v>JEFFERSON UHSD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990178</v>
          </cell>
          <cell r="K468">
            <v>58177</v>
          </cell>
          <cell r="L468">
            <v>0</v>
          </cell>
          <cell r="M468">
            <v>0</v>
          </cell>
          <cell r="N468">
            <v>0</v>
          </cell>
        </row>
        <row r="469">
          <cell r="A469" t="str">
            <v>CA</v>
          </cell>
          <cell r="B469" t="str">
            <v>CA19</v>
          </cell>
          <cell r="C469" t="str">
            <v>41</v>
          </cell>
          <cell r="D469" t="str">
            <v>69047</v>
          </cell>
          <cell r="E469" t="str">
            <v>SAN MATEO UHSD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1749486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 t="str">
            <v>CA</v>
          </cell>
          <cell r="B470" t="str">
            <v>CA20</v>
          </cell>
          <cell r="C470" t="str">
            <v>41</v>
          </cell>
          <cell r="D470" t="str">
            <v>69062</v>
          </cell>
          <cell r="E470" t="str">
            <v>SEQUOIA UHSD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2231166</v>
          </cell>
          <cell r="K470">
            <v>29399</v>
          </cell>
          <cell r="L470">
            <v>0</v>
          </cell>
          <cell r="M470">
            <v>0</v>
          </cell>
          <cell r="N470">
            <v>0</v>
          </cell>
        </row>
        <row r="471">
          <cell r="A471" t="str">
            <v>CA</v>
          </cell>
          <cell r="B471" t="str">
            <v>CA21</v>
          </cell>
          <cell r="C471" t="str">
            <v>41</v>
          </cell>
          <cell r="D471" t="str">
            <v>68890</v>
          </cell>
          <cell r="E471" t="str">
            <v>CABRILLO USD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1131441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 t="str">
            <v>CA</v>
          </cell>
          <cell r="B472" t="str">
            <v>CA22</v>
          </cell>
          <cell r="C472" t="str">
            <v>41</v>
          </cell>
          <cell r="D472" t="str">
            <v>68940</v>
          </cell>
          <cell r="E472" t="str">
            <v>LA HONDA-PESCADERO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211873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 t="str">
            <v>CA</v>
          </cell>
          <cell r="B473" t="str">
            <v>CA23</v>
          </cell>
          <cell r="C473" t="str">
            <v>41</v>
          </cell>
          <cell r="D473" t="str">
            <v>69070</v>
          </cell>
          <cell r="E473" t="str">
            <v>SOUTH SAN FRANCISCO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1840609</v>
          </cell>
          <cell r="K473">
            <v>61126</v>
          </cell>
          <cell r="L473">
            <v>0</v>
          </cell>
          <cell r="M473">
            <v>0</v>
          </cell>
          <cell r="N473">
            <v>0</v>
          </cell>
        </row>
        <row r="474">
          <cell r="A474" t="str">
            <v>CB</v>
          </cell>
          <cell r="B474" t="str">
            <v>CB00</v>
          </cell>
          <cell r="C474" t="str">
            <v>26</v>
          </cell>
          <cell r="D474" t="str">
            <v>10264</v>
          </cell>
          <cell r="E474" t="str">
            <v>MONO COE</v>
          </cell>
          <cell r="F474">
            <v>133289</v>
          </cell>
          <cell r="G474">
            <v>0</v>
          </cell>
          <cell r="H474">
            <v>0</v>
          </cell>
          <cell r="I474">
            <v>0</v>
          </cell>
          <cell r="J474">
            <v>653445</v>
          </cell>
          <cell r="K474">
            <v>0</v>
          </cell>
          <cell r="L474">
            <v>20430</v>
          </cell>
          <cell r="M474">
            <v>3355</v>
          </cell>
          <cell r="N474">
            <v>3355</v>
          </cell>
        </row>
        <row r="475">
          <cell r="A475" t="str">
            <v>CB</v>
          </cell>
          <cell r="B475" t="str">
            <v>CB01</v>
          </cell>
          <cell r="C475" t="str">
            <v>26</v>
          </cell>
          <cell r="D475" t="str">
            <v>73668</v>
          </cell>
          <cell r="E475" t="str">
            <v>EASTERN SIERRA USD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270516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 t="str">
            <v>CB</v>
          </cell>
          <cell r="B476" t="str">
            <v>CB02</v>
          </cell>
          <cell r="C476" t="str">
            <v>26</v>
          </cell>
          <cell r="D476" t="str">
            <v>73692</v>
          </cell>
          <cell r="E476" t="str">
            <v>MAMMOTH USD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175193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 t="str">
            <v>CC</v>
          </cell>
          <cell r="B477" t="str">
            <v>CC00</v>
          </cell>
          <cell r="C477" t="str">
            <v>17</v>
          </cell>
          <cell r="D477" t="str">
            <v>10173</v>
          </cell>
          <cell r="E477" t="str">
            <v>LAKE COE</v>
          </cell>
          <cell r="F477">
            <v>567989</v>
          </cell>
          <cell r="G477">
            <v>276616</v>
          </cell>
          <cell r="H477">
            <v>122865</v>
          </cell>
          <cell r="I477">
            <v>0</v>
          </cell>
          <cell r="J477">
            <v>118335</v>
          </cell>
          <cell r="K477">
            <v>0</v>
          </cell>
          <cell r="L477">
            <v>105502</v>
          </cell>
          <cell r="M477">
            <v>11895</v>
          </cell>
          <cell r="N477">
            <v>11895</v>
          </cell>
        </row>
        <row r="478">
          <cell r="A478" t="str">
            <v>CC</v>
          </cell>
          <cell r="B478" t="str">
            <v>CC01</v>
          </cell>
          <cell r="C478" t="str">
            <v>17</v>
          </cell>
          <cell r="D478" t="str">
            <v>64063</v>
          </cell>
          <cell r="E478" t="str">
            <v>UPPER LAKE UESD</v>
          </cell>
          <cell r="F478">
            <v>0</v>
          </cell>
          <cell r="G478">
            <v>0</v>
          </cell>
          <cell r="H478">
            <v>0</v>
          </cell>
          <cell r="I478">
            <v>7502</v>
          </cell>
          <cell r="J478">
            <v>192577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 t="str">
            <v>CC</v>
          </cell>
          <cell r="B479" t="str">
            <v>CC02</v>
          </cell>
          <cell r="C479" t="str">
            <v>17</v>
          </cell>
          <cell r="D479" t="str">
            <v>64048</v>
          </cell>
          <cell r="E479" t="str">
            <v>LUCERNE ESD</v>
          </cell>
          <cell r="F479">
            <v>0</v>
          </cell>
          <cell r="G479">
            <v>0</v>
          </cell>
          <cell r="H479">
            <v>0</v>
          </cell>
          <cell r="I479">
            <v>4127</v>
          </cell>
          <cell r="J479">
            <v>124536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 t="str">
            <v>CC</v>
          </cell>
          <cell r="B480" t="str">
            <v>CC03</v>
          </cell>
          <cell r="C480" t="str">
            <v>17</v>
          </cell>
          <cell r="D480" t="str">
            <v>64071</v>
          </cell>
          <cell r="E480" t="str">
            <v>UPPER LAKE UHSD</v>
          </cell>
          <cell r="F480">
            <v>0</v>
          </cell>
          <cell r="G480">
            <v>0</v>
          </cell>
          <cell r="H480">
            <v>0</v>
          </cell>
          <cell r="I480">
            <v>3283</v>
          </cell>
          <cell r="J480">
            <v>87140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 t="str">
            <v>CC</v>
          </cell>
          <cell r="B481" t="str">
            <v>CC04</v>
          </cell>
          <cell r="C481" t="str">
            <v>17</v>
          </cell>
          <cell r="D481" t="str">
            <v>64014</v>
          </cell>
          <cell r="E481" t="str">
            <v>KELSEYVILLE USD</v>
          </cell>
          <cell r="F481">
            <v>0</v>
          </cell>
          <cell r="G481">
            <v>0</v>
          </cell>
          <cell r="H481">
            <v>0</v>
          </cell>
          <cell r="I481">
            <v>20259</v>
          </cell>
          <cell r="J481">
            <v>823517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 t="str">
            <v>CC</v>
          </cell>
          <cell r="B482" t="str">
            <v>CC05</v>
          </cell>
          <cell r="C482" t="str">
            <v>17</v>
          </cell>
          <cell r="D482" t="str">
            <v>64022</v>
          </cell>
          <cell r="E482" t="str">
            <v>KONOCTI USD</v>
          </cell>
          <cell r="F482">
            <v>0</v>
          </cell>
          <cell r="G482">
            <v>0</v>
          </cell>
          <cell r="H482">
            <v>0</v>
          </cell>
          <cell r="I482">
            <v>47927</v>
          </cell>
          <cell r="J482">
            <v>1168992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 t="str">
            <v>CC</v>
          </cell>
          <cell r="B483" t="str">
            <v>CC06</v>
          </cell>
          <cell r="C483" t="str">
            <v>17</v>
          </cell>
          <cell r="D483" t="str">
            <v>64030</v>
          </cell>
          <cell r="E483" t="str">
            <v>LAKEPORT USD</v>
          </cell>
          <cell r="F483">
            <v>0</v>
          </cell>
          <cell r="G483">
            <v>0</v>
          </cell>
          <cell r="H483">
            <v>0</v>
          </cell>
          <cell r="I483">
            <v>23635</v>
          </cell>
          <cell r="J483">
            <v>464947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 t="str">
            <v>CC</v>
          </cell>
          <cell r="B484" t="str">
            <v>CC07</v>
          </cell>
          <cell r="C484" t="str">
            <v>17</v>
          </cell>
          <cell r="D484" t="str">
            <v>64055</v>
          </cell>
          <cell r="E484" t="str">
            <v>MIDDLETOWN USD</v>
          </cell>
          <cell r="F484">
            <v>0</v>
          </cell>
          <cell r="G484">
            <v>0</v>
          </cell>
          <cell r="H484">
            <v>0</v>
          </cell>
          <cell r="I484">
            <v>16132</v>
          </cell>
          <cell r="J484">
            <v>420533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 t="str">
            <v>CD</v>
          </cell>
          <cell r="B485" t="str">
            <v>CD00</v>
          </cell>
          <cell r="C485" t="str">
            <v>48</v>
          </cell>
          <cell r="D485" t="str">
            <v>70581</v>
          </cell>
          <cell r="E485" t="str">
            <v>VALLEJO CUSD</v>
          </cell>
          <cell r="F485">
            <v>966463</v>
          </cell>
          <cell r="G485">
            <v>0</v>
          </cell>
          <cell r="H485">
            <v>0</v>
          </cell>
          <cell r="I485">
            <v>0</v>
          </cell>
          <cell r="J485">
            <v>7360418</v>
          </cell>
          <cell r="K485">
            <v>281779</v>
          </cell>
          <cell r="L485">
            <v>208489</v>
          </cell>
          <cell r="M485">
            <v>36296</v>
          </cell>
          <cell r="N485">
            <v>36296</v>
          </cell>
        </row>
        <row r="486">
          <cell r="A486" t="str">
            <v>CE</v>
          </cell>
          <cell r="B486" t="str">
            <v>CE00</v>
          </cell>
          <cell r="C486" t="str">
            <v>04</v>
          </cell>
          <cell r="D486" t="str">
            <v>10041</v>
          </cell>
          <cell r="E486" t="str">
            <v>BUTTE COE</v>
          </cell>
          <cell r="F486">
            <v>1910169</v>
          </cell>
          <cell r="G486">
            <v>3916316</v>
          </cell>
          <cell r="H486">
            <v>0</v>
          </cell>
          <cell r="I486">
            <v>0</v>
          </cell>
          <cell r="J486">
            <v>3352753</v>
          </cell>
          <cell r="K486">
            <v>0</v>
          </cell>
          <cell r="L486">
            <v>369832</v>
          </cell>
          <cell r="M486">
            <v>38126</v>
          </cell>
          <cell r="N486">
            <v>38126</v>
          </cell>
        </row>
        <row r="487">
          <cell r="A487" t="str">
            <v>CE</v>
          </cell>
          <cell r="B487" t="str">
            <v>CE01</v>
          </cell>
          <cell r="C487" t="str">
            <v>04</v>
          </cell>
          <cell r="D487" t="str">
            <v>61382</v>
          </cell>
          <cell r="E487" t="str">
            <v>BANGOR UESD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71987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 t="str">
            <v>CE</v>
          </cell>
          <cell r="B488" t="str">
            <v>CE02</v>
          </cell>
          <cell r="C488" t="str">
            <v>04</v>
          </cell>
          <cell r="D488" t="str">
            <v>61457</v>
          </cell>
          <cell r="E488" t="str">
            <v>GOLDEN FEATHER UESD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126441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CE</v>
          </cell>
          <cell r="B489" t="str">
            <v>CE03</v>
          </cell>
          <cell r="C489" t="str">
            <v>04</v>
          </cell>
          <cell r="D489" t="str">
            <v>61440</v>
          </cell>
          <cell r="E489" t="str">
            <v>FEATHER FALLS UESD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43016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 t="str">
            <v>CE</v>
          </cell>
          <cell r="B490" t="str">
            <v>CE04</v>
          </cell>
          <cell r="C490" t="str">
            <v>04</v>
          </cell>
          <cell r="D490" t="str">
            <v>61465</v>
          </cell>
          <cell r="E490" t="str">
            <v>GRIDLEY UESD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301469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 t="str">
            <v>CE</v>
          </cell>
          <cell r="B491" t="str">
            <v>CE05</v>
          </cell>
          <cell r="C491" t="str">
            <v>04</v>
          </cell>
          <cell r="D491" t="str">
            <v>61499</v>
          </cell>
          <cell r="E491" t="str">
            <v>MANZANITA ESD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70928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 t="str">
            <v>CE</v>
          </cell>
          <cell r="B492" t="str">
            <v>CE06</v>
          </cell>
          <cell r="C492" t="str">
            <v>04</v>
          </cell>
          <cell r="D492" t="str">
            <v>61507</v>
          </cell>
          <cell r="E492" t="str">
            <v>OROVILLE CESD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736186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 t="str">
            <v>CE</v>
          </cell>
          <cell r="B493" t="str">
            <v>CE07</v>
          </cell>
          <cell r="C493" t="str">
            <v>04</v>
          </cell>
          <cell r="D493" t="str">
            <v>61523</v>
          </cell>
          <cell r="E493" t="str">
            <v>PALERMO UESD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329076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 t="str">
            <v>CE</v>
          </cell>
          <cell r="B494" t="str">
            <v>CE08</v>
          </cell>
          <cell r="C494" t="str">
            <v>04</v>
          </cell>
          <cell r="D494" t="str">
            <v>61549</v>
          </cell>
          <cell r="E494" t="str">
            <v>THERMALITO UESD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297909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 t="str">
            <v>CE</v>
          </cell>
          <cell r="B495" t="str">
            <v>CE09</v>
          </cell>
          <cell r="C495" t="str">
            <v>04</v>
          </cell>
          <cell r="D495" t="str">
            <v>61473</v>
          </cell>
          <cell r="E495" t="str">
            <v>GRIDLEY UHSD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77081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 t="str">
            <v>CE</v>
          </cell>
          <cell r="B496" t="str">
            <v>CE10</v>
          </cell>
          <cell r="C496" t="str">
            <v>04</v>
          </cell>
          <cell r="D496" t="str">
            <v>61515</v>
          </cell>
          <cell r="E496" t="str">
            <v>OROVILLE UHSD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480625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 t="str">
            <v>CE</v>
          </cell>
          <cell r="B497" t="str">
            <v>CE11</v>
          </cell>
          <cell r="C497" t="str">
            <v>04</v>
          </cell>
          <cell r="D497" t="str">
            <v>61408</v>
          </cell>
          <cell r="E497" t="str">
            <v>BIGGS USD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191478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 t="str">
            <v>CE</v>
          </cell>
          <cell r="B498" t="str">
            <v>CE12</v>
          </cell>
          <cell r="C498" t="str">
            <v>04</v>
          </cell>
          <cell r="D498" t="str">
            <v>61424</v>
          </cell>
          <cell r="E498" t="str">
            <v>CHICO USD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2385476</v>
          </cell>
          <cell r="K498">
            <v>35915</v>
          </cell>
          <cell r="L498">
            <v>0</v>
          </cell>
          <cell r="M498">
            <v>0</v>
          </cell>
          <cell r="N498">
            <v>0</v>
          </cell>
        </row>
        <row r="499">
          <cell r="A499" t="str">
            <v>CE</v>
          </cell>
          <cell r="B499" t="str">
            <v>CE13</v>
          </cell>
          <cell r="C499" t="str">
            <v>04</v>
          </cell>
          <cell r="D499" t="str">
            <v>61432</v>
          </cell>
          <cell r="E499" t="str">
            <v>DURHAM USD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243161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 t="str">
            <v>CE</v>
          </cell>
          <cell r="B500" t="str">
            <v>CE14</v>
          </cell>
          <cell r="C500" t="str">
            <v>04</v>
          </cell>
          <cell r="D500" t="str">
            <v>61531</v>
          </cell>
          <cell r="E500" t="str">
            <v>PARADISE USD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1229424</v>
          </cell>
          <cell r="K500">
            <v>94897</v>
          </cell>
          <cell r="L500">
            <v>0</v>
          </cell>
          <cell r="M500">
            <v>0</v>
          </cell>
          <cell r="N500">
            <v>0</v>
          </cell>
        </row>
        <row r="501">
          <cell r="A501" t="str">
            <v>CE</v>
          </cell>
          <cell r="B501" t="str">
            <v>CE15</v>
          </cell>
          <cell r="C501" t="str">
            <v>04</v>
          </cell>
          <cell r="D501" t="str">
            <v>73379</v>
          </cell>
          <cell r="E501" t="str">
            <v>PIONEER UESD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110657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 t="str">
            <v>CF</v>
          </cell>
          <cell r="B502" t="str">
            <v>CF00</v>
          </cell>
          <cell r="C502" t="str">
            <v>28</v>
          </cell>
          <cell r="D502" t="str">
            <v>10280</v>
          </cell>
          <cell r="E502" t="str">
            <v>NAPA COE</v>
          </cell>
          <cell r="F502">
            <v>907946</v>
          </cell>
          <cell r="G502">
            <v>1349581</v>
          </cell>
          <cell r="H502">
            <v>0</v>
          </cell>
          <cell r="I502">
            <v>0</v>
          </cell>
          <cell r="J502">
            <v>3397470</v>
          </cell>
          <cell r="K502">
            <v>1318234</v>
          </cell>
          <cell r="L502">
            <v>198851</v>
          </cell>
          <cell r="M502">
            <v>36601</v>
          </cell>
          <cell r="N502">
            <v>36601</v>
          </cell>
        </row>
        <row r="503">
          <cell r="A503" t="str">
            <v>CF</v>
          </cell>
          <cell r="B503" t="str">
            <v>CF02</v>
          </cell>
          <cell r="C503" t="str">
            <v>28</v>
          </cell>
          <cell r="D503" t="str">
            <v>66266</v>
          </cell>
          <cell r="E503" t="str">
            <v>NAPA VALLEY USD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5836719</v>
          </cell>
          <cell r="K503">
            <v>720949</v>
          </cell>
          <cell r="L503">
            <v>0</v>
          </cell>
          <cell r="M503">
            <v>0</v>
          </cell>
          <cell r="N503">
            <v>0</v>
          </cell>
        </row>
        <row r="504">
          <cell r="A504" t="str">
            <v>CG</v>
          </cell>
          <cell r="B504" t="str">
            <v>CG00</v>
          </cell>
          <cell r="C504" t="str">
            <v>54</v>
          </cell>
          <cell r="D504" t="str">
            <v>10546</v>
          </cell>
          <cell r="E504" t="str">
            <v>TULARE COE</v>
          </cell>
          <cell r="F504">
            <v>4033508</v>
          </cell>
          <cell r="G504">
            <v>2902314</v>
          </cell>
          <cell r="H504">
            <v>0</v>
          </cell>
          <cell r="I504">
            <v>0</v>
          </cell>
          <cell r="J504">
            <v>9690924</v>
          </cell>
          <cell r="K504">
            <v>0</v>
          </cell>
          <cell r="L504">
            <v>878796</v>
          </cell>
          <cell r="M504">
            <v>108279</v>
          </cell>
          <cell r="N504">
            <v>108279</v>
          </cell>
        </row>
        <row r="505">
          <cell r="A505" t="str">
            <v>CG</v>
          </cell>
          <cell r="B505" t="str">
            <v>CG02</v>
          </cell>
          <cell r="C505" t="str">
            <v>54</v>
          </cell>
          <cell r="D505" t="str">
            <v>72249</v>
          </cell>
          <cell r="E505" t="str">
            <v>TULARE JUHSD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1158942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 t="str">
            <v>CG</v>
          </cell>
          <cell r="B506" t="str">
            <v>CG03</v>
          </cell>
          <cell r="C506" t="str">
            <v>54</v>
          </cell>
          <cell r="D506" t="str">
            <v>71860</v>
          </cell>
          <cell r="E506" t="str">
            <v>CUTLER-OROSI USD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808014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 t="str">
            <v>CG</v>
          </cell>
          <cell r="B507" t="str">
            <v>CG04</v>
          </cell>
          <cell r="C507" t="str">
            <v>54</v>
          </cell>
          <cell r="D507" t="str">
            <v>72272</v>
          </cell>
          <cell r="E507" t="str">
            <v>WOODLAKE UESD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382792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 t="str">
            <v>CG</v>
          </cell>
          <cell r="B508" t="str">
            <v>CG05</v>
          </cell>
          <cell r="C508" t="str">
            <v>54</v>
          </cell>
          <cell r="D508" t="str">
            <v>72256</v>
          </cell>
          <cell r="E508" t="str">
            <v>VISALIA USD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4889420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 t="str">
            <v>CG</v>
          </cell>
          <cell r="B509" t="str">
            <v>CG06</v>
          </cell>
          <cell r="C509" t="str">
            <v>54</v>
          </cell>
          <cell r="D509" t="str">
            <v>71878</v>
          </cell>
          <cell r="E509" t="str">
            <v>DINUBA UESD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613914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 t="str">
            <v>CG</v>
          </cell>
          <cell r="B510" t="str">
            <v>CG07</v>
          </cell>
          <cell r="C510" t="str">
            <v>54</v>
          </cell>
          <cell r="D510" t="str">
            <v>71902</v>
          </cell>
          <cell r="E510" t="str">
            <v>EARLIMART ESD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473325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 t="str">
            <v>CG</v>
          </cell>
          <cell r="B511" t="str">
            <v>CG08</v>
          </cell>
          <cell r="C511" t="str">
            <v>54</v>
          </cell>
          <cell r="D511" t="str">
            <v>71910</v>
          </cell>
          <cell r="E511" t="str">
            <v>EXETER UESD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451025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 t="str">
            <v>CG</v>
          </cell>
          <cell r="B512" t="str">
            <v>CG10</v>
          </cell>
          <cell r="C512" t="str">
            <v>54</v>
          </cell>
          <cell r="D512" t="str">
            <v>72231</v>
          </cell>
          <cell r="E512" t="str">
            <v>TULARE CESD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1824108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 t="str">
            <v>CG</v>
          </cell>
          <cell r="B513" t="str">
            <v>CG11</v>
          </cell>
          <cell r="C513" t="str">
            <v>54</v>
          </cell>
          <cell r="D513" t="str">
            <v>71993</v>
          </cell>
          <cell r="E513" t="str">
            <v>LINDSAY USD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840288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 t="str">
            <v>CG</v>
          </cell>
          <cell r="B514" t="str">
            <v>CG13</v>
          </cell>
          <cell r="C514" t="str">
            <v>54</v>
          </cell>
          <cell r="D514" t="str">
            <v>72280</v>
          </cell>
          <cell r="E514" t="str">
            <v>WOODLAKE UHSD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179571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CG</v>
          </cell>
          <cell r="B515" t="str">
            <v>CG14</v>
          </cell>
          <cell r="C515" t="str">
            <v>54</v>
          </cell>
          <cell r="D515" t="str">
            <v>71928</v>
          </cell>
          <cell r="E515" t="str">
            <v>EXETER UHSD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295663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 t="str">
            <v>CG</v>
          </cell>
          <cell r="B516" t="str">
            <v>CG15</v>
          </cell>
          <cell r="C516" t="str">
            <v>54</v>
          </cell>
          <cell r="D516" t="str">
            <v>71886</v>
          </cell>
          <cell r="E516" t="str">
            <v>DINUBA JUHSD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220880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 t="str">
            <v>CG</v>
          </cell>
          <cell r="B517" t="str">
            <v>CG16</v>
          </cell>
          <cell r="C517" t="str">
            <v>54</v>
          </cell>
          <cell r="D517" t="str">
            <v>72173</v>
          </cell>
          <cell r="E517" t="str">
            <v>SUNDALE UESD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55790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 t="str">
            <v>CG</v>
          </cell>
          <cell r="B518" t="str">
            <v>CG17</v>
          </cell>
          <cell r="C518" t="str">
            <v>54</v>
          </cell>
          <cell r="D518" t="str">
            <v>71837</v>
          </cell>
          <cell r="E518" t="str">
            <v>BURTON ESD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691789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 t="str">
            <v>CG</v>
          </cell>
          <cell r="B519" t="str">
            <v>CG18</v>
          </cell>
          <cell r="C519" t="str">
            <v>54</v>
          </cell>
          <cell r="D519" t="str">
            <v>72074</v>
          </cell>
          <cell r="E519" t="str">
            <v>PORTERVILLE UHSD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844854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>CG</v>
          </cell>
          <cell r="B520" t="str">
            <v>CG19</v>
          </cell>
          <cell r="C520" t="str">
            <v>54</v>
          </cell>
          <cell r="D520" t="str">
            <v>72066</v>
          </cell>
          <cell r="E520" t="str">
            <v>PORTERVILLE ESD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1664014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>CG</v>
          </cell>
          <cell r="B521" t="str">
            <v>CG23</v>
          </cell>
          <cell r="C521" t="str">
            <v>54</v>
          </cell>
          <cell r="D521" t="str">
            <v>72298</v>
          </cell>
          <cell r="E521" t="str">
            <v>WOODVILLE ESD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205977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CG</v>
          </cell>
          <cell r="B522" t="str">
            <v>CG24</v>
          </cell>
          <cell r="C522" t="str">
            <v>54</v>
          </cell>
          <cell r="D522" t="str">
            <v>72041</v>
          </cell>
          <cell r="E522" t="str">
            <v>PIXLEY UESD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220295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 t="str">
            <v>CG</v>
          </cell>
          <cell r="B523" t="str">
            <v>CG25</v>
          </cell>
          <cell r="C523" t="str">
            <v>54</v>
          </cell>
          <cell r="D523" t="str">
            <v>71969</v>
          </cell>
          <cell r="E523" t="str">
            <v>KINGS RIVER UESD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36777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 t="str">
            <v>CG</v>
          </cell>
          <cell r="B524" t="str">
            <v>CG27</v>
          </cell>
          <cell r="C524" t="str">
            <v>54</v>
          </cell>
          <cell r="D524" t="str">
            <v>71803</v>
          </cell>
          <cell r="E524" t="str">
            <v>ALPAUGH USD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64772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 t="str">
            <v>CG</v>
          </cell>
          <cell r="B525" t="str">
            <v>CG28</v>
          </cell>
          <cell r="C525" t="str">
            <v>54</v>
          </cell>
          <cell r="D525" t="str">
            <v>72033</v>
          </cell>
          <cell r="E525" t="str">
            <v>PALO VERDE UESD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1353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 t="str">
            <v>CG</v>
          </cell>
          <cell r="B526" t="str">
            <v>CG33</v>
          </cell>
          <cell r="C526" t="str">
            <v>54</v>
          </cell>
          <cell r="D526" t="str">
            <v>72199</v>
          </cell>
          <cell r="E526" t="str">
            <v>TERRA BELLA UESD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342236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 t="str">
            <v>CG</v>
          </cell>
          <cell r="B527" t="str">
            <v>CG34</v>
          </cell>
          <cell r="C527" t="str">
            <v>54</v>
          </cell>
          <cell r="D527" t="str">
            <v>75325</v>
          </cell>
          <cell r="E527" t="str">
            <v>FARMERSVILLE USD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401276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>CH</v>
          </cell>
          <cell r="B528" t="str">
            <v>CH00</v>
          </cell>
          <cell r="C528" t="str">
            <v>33</v>
          </cell>
          <cell r="D528" t="str">
            <v>67215</v>
          </cell>
          <cell r="E528" t="str">
            <v>RIVERSIDE USD</v>
          </cell>
          <cell r="F528">
            <v>1683531</v>
          </cell>
          <cell r="G528">
            <v>0</v>
          </cell>
          <cell r="H528">
            <v>0</v>
          </cell>
          <cell r="I528">
            <v>0</v>
          </cell>
          <cell r="J528">
            <v>13261673</v>
          </cell>
          <cell r="K528">
            <v>1097313</v>
          </cell>
          <cell r="L528">
            <v>375909</v>
          </cell>
          <cell r="M528">
            <v>55207</v>
          </cell>
          <cell r="N528">
            <v>55207</v>
          </cell>
        </row>
        <row r="529">
          <cell r="A529" t="str">
            <v>CI</v>
          </cell>
          <cell r="B529" t="str">
            <v>CI00</v>
          </cell>
          <cell r="C529" t="str">
            <v>11</v>
          </cell>
          <cell r="D529" t="str">
            <v>10116</v>
          </cell>
          <cell r="E529" t="str">
            <v>GLENN COE</v>
          </cell>
          <cell r="F529">
            <v>277260</v>
          </cell>
          <cell r="G529">
            <v>758960</v>
          </cell>
          <cell r="H529">
            <v>0</v>
          </cell>
          <cell r="I529">
            <v>0</v>
          </cell>
          <cell r="J529">
            <v>1739338</v>
          </cell>
          <cell r="K529">
            <v>0</v>
          </cell>
          <cell r="L529">
            <v>64643</v>
          </cell>
          <cell r="M529">
            <v>6710</v>
          </cell>
          <cell r="N529">
            <v>6710</v>
          </cell>
        </row>
        <row r="530">
          <cell r="A530" t="str">
            <v>CI</v>
          </cell>
          <cell r="B530" t="str">
            <v>CI03</v>
          </cell>
          <cell r="C530" t="str">
            <v>11</v>
          </cell>
          <cell r="D530" t="str">
            <v>62661</v>
          </cell>
          <cell r="E530" t="str">
            <v>WILLOWS USD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89396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 t="str">
            <v>CI</v>
          </cell>
          <cell r="B531" t="str">
            <v>CI04</v>
          </cell>
          <cell r="C531" t="str">
            <v>11</v>
          </cell>
          <cell r="D531" t="str">
            <v>75481</v>
          </cell>
          <cell r="E531" t="str">
            <v>ORLAND JUSD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443112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 t="str">
            <v>CJ</v>
          </cell>
          <cell r="B532" t="str">
            <v>CJ00</v>
          </cell>
          <cell r="C532" t="str">
            <v>19</v>
          </cell>
          <cell r="D532" t="str">
            <v>64733</v>
          </cell>
          <cell r="E532" t="str">
            <v>LOS ANGELES USD</v>
          </cell>
          <cell r="F532">
            <v>30415484</v>
          </cell>
          <cell r="G532">
            <v>0</v>
          </cell>
          <cell r="H532">
            <v>0</v>
          </cell>
          <cell r="I532">
            <v>0</v>
          </cell>
          <cell r="J532">
            <v>296771217</v>
          </cell>
          <cell r="K532">
            <v>9879034</v>
          </cell>
          <cell r="L532">
            <v>7128750</v>
          </cell>
          <cell r="M532">
            <v>1561775</v>
          </cell>
          <cell r="N532">
            <v>1561775</v>
          </cell>
        </row>
        <row r="533">
          <cell r="A533" t="str">
            <v>CL</v>
          </cell>
          <cell r="B533" t="str">
            <v>CL00</v>
          </cell>
          <cell r="C533" t="str">
            <v>01</v>
          </cell>
          <cell r="D533" t="str">
            <v>61259</v>
          </cell>
          <cell r="E533" t="str">
            <v>OAKLAND CUSD</v>
          </cell>
          <cell r="F533">
            <v>2266381</v>
          </cell>
          <cell r="G533">
            <v>0</v>
          </cell>
          <cell r="H533">
            <v>0</v>
          </cell>
          <cell r="I533">
            <v>1047118</v>
          </cell>
          <cell r="J533">
            <v>24510370</v>
          </cell>
          <cell r="K533">
            <v>2951787</v>
          </cell>
          <cell r="L533">
            <v>541862</v>
          </cell>
          <cell r="M533">
            <v>100348</v>
          </cell>
          <cell r="N533">
            <v>100348</v>
          </cell>
        </row>
        <row r="534">
          <cell r="A534" t="str">
            <v>CM</v>
          </cell>
          <cell r="B534" t="str">
            <v>CM00</v>
          </cell>
          <cell r="C534" t="str">
            <v>25</v>
          </cell>
          <cell r="D534" t="str">
            <v>10256</v>
          </cell>
          <cell r="E534" t="str">
            <v>MODOC COE</v>
          </cell>
          <cell r="F534">
            <v>159297</v>
          </cell>
          <cell r="G534">
            <v>86868</v>
          </cell>
          <cell r="H534">
            <v>0</v>
          </cell>
          <cell r="I534">
            <v>0</v>
          </cell>
          <cell r="J534">
            <v>1692235</v>
          </cell>
          <cell r="K534">
            <v>0</v>
          </cell>
          <cell r="L534">
            <v>23468</v>
          </cell>
          <cell r="M534">
            <v>915</v>
          </cell>
          <cell r="N534">
            <v>915</v>
          </cell>
        </row>
        <row r="535">
          <cell r="A535" t="str">
            <v>CN</v>
          </cell>
          <cell r="B535" t="str">
            <v>CN00</v>
          </cell>
          <cell r="C535" t="str">
            <v>34</v>
          </cell>
          <cell r="D535" t="str">
            <v>67447</v>
          </cell>
          <cell r="E535" t="str">
            <v>SAN JUAN USD</v>
          </cell>
          <cell r="F535">
            <v>2316074</v>
          </cell>
          <cell r="G535">
            <v>0</v>
          </cell>
          <cell r="H535">
            <v>0</v>
          </cell>
          <cell r="I535">
            <v>0</v>
          </cell>
          <cell r="J535">
            <v>24892736</v>
          </cell>
          <cell r="K535">
            <v>5795531</v>
          </cell>
          <cell r="L535">
            <v>501212</v>
          </cell>
          <cell r="M535">
            <v>104008</v>
          </cell>
          <cell r="N535">
            <v>104008</v>
          </cell>
        </row>
        <row r="536">
          <cell r="A536" t="str">
            <v>CP</v>
          </cell>
          <cell r="B536" t="str">
            <v>CP00</v>
          </cell>
          <cell r="C536" t="str">
            <v>09</v>
          </cell>
          <cell r="D536" t="str">
            <v>61903</v>
          </cell>
          <cell r="E536" t="str">
            <v>LAKE TAHOE USD</v>
          </cell>
          <cell r="F536">
            <v>345995</v>
          </cell>
          <cell r="G536">
            <v>0</v>
          </cell>
          <cell r="H536">
            <v>0</v>
          </cell>
          <cell r="I536">
            <v>0</v>
          </cell>
          <cell r="J536">
            <v>1847156</v>
          </cell>
          <cell r="K536">
            <v>0</v>
          </cell>
          <cell r="L536">
            <v>62861</v>
          </cell>
          <cell r="M536">
            <v>12810</v>
          </cell>
          <cell r="N536">
            <v>12810</v>
          </cell>
        </row>
        <row r="537">
          <cell r="A537" t="str">
            <v>CP</v>
          </cell>
          <cell r="B537" t="str">
            <v>CP01</v>
          </cell>
          <cell r="C537" t="str">
            <v>02</v>
          </cell>
          <cell r="D537" t="str">
            <v>61333</v>
          </cell>
          <cell r="E537" t="str">
            <v>ALPINE COUNTY USD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103889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 t="str">
            <v>CR</v>
          </cell>
          <cell r="B538" t="str">
            <v>CR00</v>
          </cell>
          <cell r="C538" t="str">
            <v>01</v>
          </cell>
          <cell r="D538" t="str">
            <v>61119</v>
          </cell>
          <cell r="E538" t="str">
            <v>ALAMEDA CUSD</v>
          </cell>
          <cell r="F538">
            <v>1153625</v>
          </cell>
          <cell r="G538">
            <v>0</v>
          </cell>
          <cell r="H538">
            <v>0</v>
          </cell>
          <cell r="I538">
            <v>224237</v>
          </cell>
          <cell r="J538">
            <v>4624999</v>
          </cell>
          <cell r="K538">
            <v>48062</v>
          </cell>
          <cell r="L538">
            <v>274073</v>
          </cell>
          <cell r="M538">
            <v>44531</v>
          </cell>
          <cell r="N538">
            <v>44531</v>
          </cell>
        </row>
        <row r="539">
          <cell r="A539" t="str">
            <v>CR</v>
          </cell>
          <cell r="B539" t="str">
            <v>CR01</v>
          </cell>
          <cell r="C539" t="str">
            <v>01</v>
          </cell>
          <cell r="D539" t="str">
            <v>61127</v>
          </cell>
          <cell r="E539" t="str">
            <v>ALBANY CUSD</v>
          </cell>
          <cell r="F539">
            <v>0</v>
          </cell>
          <cell r="G539">
            <v>0</v>
          </cell>
          <cell r="H539">
            <v>0</v>
          </cell>
          <cell r="I539">
            <v>64068</v>
          </cell>
          <cell r="J539">
            <v>1474955</v>
          </cell>
          <cell r="K539">
            <v>31280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>CR</v>
          </cell>
          <cell r="B540" t="str">
            <v>CR02</v>
          </cell>
          <cell r="C540" t="str">
            <v>01</v>
          </cell>
          <cell r="D540" t="str">
            <v>61143</v>
          </cell>
          <cell r="E540" t="str">
            <v>BERKELEY USD</v>
          </cell>
          <cell r="F540">
            <v>0</v>
          </cell>
          <cell r="G540">
            <v>0</v>
          </cell>
          <cell r="H540">
            <v>0</v>
          </cell>
          <cell r="I540">
            <v>183633</v>
          </cell>
          <cell r="J540">
            <v>4006705</v>
          </cell>
          <cell r="K540">
            <v>48620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>CR</v>
          </cell>
          <cell r="B541" t="str">
            <v>CR03</v>
          </cell>
          <cell r="C541" t="str">
            <v>01</v>
          </cell>
          <cell r="D541" t="str">
            <v>61168</v>
          </cell>
          <cell r="E541" t="str">
            <v>EMERY USD</v>
          </cell>
          <cell r="F541">
            <v>0</v>
          </cell>
          <cell r="G541">
            <v>0</v>
          </cell>
          <cell r="H541">
            <v>0</v>
          </cell>
          <cell r="I541">
            <v>10814</v>
          </cell>
          <cell r="J541">
            <v>195826</v>
          </cell>
          <cell r="K541">
            <v>12802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>CR</v>
          </cell>
          <cell r="B542" t="str">
            <v>CR04</v>
          </cell>
          <cell r="C542" t="str">
            <v>01</v>
          </cell>
          <cell r="D542" t="str">
            <v>61275</v>
          </cell>
          <cell r="E542" t="str">
            <v>PIEDMONT CUSD</v>
          </cell>
          <cell r="F542">
            <v>0</v>
          </cell>
          <cell r="G542">
            <v>0</v>
          </cell>
          <cell r="H542">
            <v>0</v>
          </cell>
          <cell r="I542">
            <v>58151</v>
          </cell>
          <cell r="J542">
            <v>975541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CS</v>
          </cell>
          <cell r="B543" t="str">
            <v>CS00</v>
          </cell>
          <cell r="C543" t="str">
            <v>01</v>
          </cell>
          <cell r="D543" t="str">
            <v>61150</v>
          </cell>
          <cell r="E543" t="str">
            <v>CASTRO VALLEY USD</v>
          </cell>
          <cell r="F543">
            <v>2287280</v>
          </cell>
          <cell r="G543">
            <v>0</v>
          </cell>
          <cell r="H543">
            <v>0</v>
          </cell>
          <cell r="I543">
            <v>165066</v>
          </cell>
          <cell r="J543">
            <v>3596181</v>
          </cell>
          <cell r="K543">
            <v>333423</v>
          </cell>
          <cell r="L543">
            <v>507393</v>
          </cell>
          <cell r="M543">
            <v>75642</v>
          </cell>
          <cell r="N543">
            <v>75642</v>
          </cell>
        </row>
        <row r="544">
          <cell r="A544" t="str">
            <v>CS</v>
          </cell>
          <cell r="B544" t="str">
            <v>CS02</v>
          </cell>
          <cell r="C544" t="str">
            <v>01</v>
          </cell>
          <cell r="D544" t="str">
            <v>61291</v>
          </cell>
          <cell r="E544" t="str">
            <v>SAN LEANDRO USD</v>
          </cell>
          <cell r="F544">
            <v>0</v>
          </cell>
          <cell r="G544">
            <v>0</v>
          </cell>
          <cell r="H544">
            <v>0</v>
          </cell>
          <cell r="I544">
            <v>159353</v>
          </cell>
          <cell r="J544">
            <v>2277230</v>
          </cell>
          <cell r="K544">
            <v>174450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CS</v>
          </cell>
          <cell r="B545" t="str">
            <v>CS03</v>
          </cell>
          <cell r="C545" t="str">
            <v>01</v>
          </cell>
          <cell r="D545" t="str">
            <v>61309</v>
          </cell>
          <cell r="E545" t="str">
            <v>SAN LORENZO USD</v>
          </cell>
          <cell r="F545">
            <v>0</v>
          </cell>
          <cell r="G545">
            <v>0</v>
          </cell>
          <cell r="H545">
            <v>0</v>
          </cell>
          <cell r="I545">
            <v>283815</v>
          </cell>
          <cell r="J545">
            <v>4530406</v>
          </cell>
          <cell r="K545">
            <v>1140788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CS</v>
          </cell>
          <cell r="B546" t="str">
            <v>CS05</v>
          </cell>
          <cell r="C546" t="str">
            <v>01</v>
          </cell>
          <cell r="D546" t="str">
            <v>61192</v>
          </cell>
          <cell r="E546" t="str">
            <v>HAYWARD USD</v>
          </cell>
          <cell r="F546">
            <v>0</v>
          </cell>
          <cell r="G546">
            <v>0</v>
          </cell>
          <cell r="H546">
            <v>0</v>
          </cell>
          <cell r="I546">
            <v>482139</v>
          </cell>
          <cell r="J546">
            <v>7062263</v>
          </cell>
          <cell r="K546">
            <v>862596</v>
          </cell>
          <cell r="L546">
            <v>0</v>
          </cell>
          <cell r="M546">
            <v>0</v>
          </cell>
          <cell r="N546">
            <v>0</v>
          </cell>
        </row>
        <row r="547">
          <cell r="A547" t="str">
            <v>CT</v>
          </cell>
          <cell r="B547" t="str">
            <v>CT00</v>
          </cell>
          <cell r="C547" t="str">
            <v>01</v>
          </cell>
          <cell r="D547" t="str">
            <v>61176</v>
          </cell>
          <cell r="E547" t="str">
            <v>FREMONT USD</v>
          </cell>
          <cell r="F547">
            <v>2248733</v>
          </cell>
          <cell r="G547">
            <v>0</v>
          </cell>
          <cell r="H547">
            <v>0</v>
          </cell>
          <cell r="I547">
            <v>605174</v>
          </cell>
          <cell r="J547">
            <v>11457440</v>
          </cell>
          <cell r="K547">
            <v>351915</v>
          </cell>
          <cell r="L547">
            <v>506555</v>
          </cell>
          <cell r="M547">
            <v>81133</v>
          </cell>
          <cell r="N547">
            <v>81133</v>
          </cell>
        </row>
        <row r="548">
          <cell r="A548" t="str">
            <v>CT</v>
          </cell>
          <cell r="B548" t="str">
            <v>CT01</v>
          </cell>
          <cell r="C548" t="str">
            <v>01</v>
          </cell>
          <cell r="D548" t="str">
            <v>61242</v>
          </cell>
          <cell r="E548" t="str">
            <v>NEW HAVEN USD</v>
          </cell>
          <cell r="F548">
            <v>0</v>
          </cell>
          <cell r="G548">
            <v>0</v>
          </cell>
          <cell r="H548">
            <v>0</v>
          </cell>
          <cell r="I548">
            <v>267900</v>
          </cell>
          <cell r="J548">
            <v>4406722</v>
          </cell>
          <cell r="K548">
            <v>215412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CT</v>
          </cell>
          <cell r="B549" t="str">
            <v>CT02</v>
          </cell>
          <cell r="C549" t="str">
            <v>01</v>
          </cell>
          <cell r="D549" t="str">
            <v>61234</v>
          </cell>
          <cell r="E549" t="str">
            <v>NEWARK USD</v>
          </cell>
          <cell r="F549">
            <v>0</v>
          </cell>
          <cell r="G549">
            <v>0</v>
          </cell>
          <cell r="H549">
            <v>0</v>
          </cell>
          <cell r="I549">
            <v>173227</v>
          </cell>
          <cell r="J549">
            <v>2545584</v>
          </cell>
          <cell r="K549">
            <v>15723</v>
          </cell>
          <cell r="L549">
            <v>0</v>
          </cell>
          <cell r="M549">
            <v>0</v>
          </cell>
          <cell r="N549">
            <v>0</v>
          </cell>
        </row>
        <row r="550">
          <cell r="A550" t="str">
            <v>CU</v>
          </cell>
          <cell r="B550" t="str">
            <v>CU00</v>
          </cell>
          <cell r="C550" t="str">
            <v>01</v>
          </cell>
          <cell r="D550" t="str">
            <v>61200</v>
          </cell>
          <cell r="E550" t="str">
            <v>LIVERMORE VALLEY JU</v>
          </cell>
          <cell r="F550">
            <v>1369582</v>
          </cell>
          <cell r="G550">
            <v>0</v>
          </cell>
          <cell r="H550">
            <v>0</v>
          </cell>
          <cell r="I550">
            <v>297077</v>
          </cell>
          <cell r="J550">
            <v>4280884</v>
          </cell>
          <cell r="K550">
            <v>0</v>
          </cell>
          <cell r="L550">
            <v>300580</v>
          </cell>
          <cell r="M550">
            <v>20741</v>
          </cell>
          <cell r="N550">
            <v>20741</v>
          </cell>
        </row>
        <row r="551">
          <cell r="A551" t="str">
            <v>CU</v>
          </cell>
          <cell r="B551" t="str">
            <v>CU03</v>
          </cell>
          <cell r="C551" t="str">
            <v>01</v>
          </cell>
          <cell r="D551" t="str">
            <v>10017</v>
          </cell>
          <cell r="E551" t="str">
            <v>ALAMEDA COUNTY</v>
          </cell>
          <cell r="F551">
            <v>0</v>
          </cell>
          <cell r="G551">
            <v>4985223</v>
          </cell>
          <cell r="H551">
            <v>4348027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CU</v>
          </cell>
          <cell r="B552" t="str">
            <v>CU05</v>
          </cell>
          <cell r="C552" t="str">
            <v>01</v>
          </cell>
          <cell r="D552" t="str">
            <v>75093</v>
          </cell>
          <cell r="E552" t="str">
            <v>DUBLIN JUSD</v>
          </cell>
          <cell r="F552">
            <v>0</v>
          </cell>
          <cell r="G552">
            <v>0</v>
          </cell>
          <cell r="H552">
            <v>0</v>
          </cell>
          <cell r="I552">
            <v>86308</v>
          </cell>
          <cell r="J552">
            <v>1216756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 t="str">
            <v>CU</v>
          </cell>
          <cell r="B553" t="str">
            <v>CU06</v>
          </cell>
          <cell r="C553" t="str">
            <v>01</v>
          </cell>
          <cell r="D553" t="str">
            <v>75101</v>
          </cell>
          <cell r="E553" t="str">
            <v>PLEASANTON USD</v>
          </cell>
          <cell r="F553">
            <v>0</v>
          </cell>
          <cell r="G553">
            <v>0</v>
          </cell>
          <cell r="H553">
            <v>0</v>
          </cell>
          <cell r="I553">
            <v>239947</v>
          </cell>
          <cell r="J553">
            <v>3412129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DA</v>
          </cell>
          <cell r="B554" t="str">
            <v>DA00</v>
          </cell>
          <cell r="C554" t="str">
            <v>19</v>
          </cell>
          <cell r="D554" t="str">
            <v>10199</v>
          </cell>
          <cell r="E554" t="str">
            <v>LACOE:ANTELOPE VALL</v>
          </cell>
          <cell r="F554">
            <v>3125563</v>
          </cell>
          <cell r="G554">
            <v>4928454</v>
          </cell>
          <cell r="H554">
            <v>0</v>
          </cell>
          <cell r="I554">
            <v>0</v>
          </cell>
          <cell r="J554">
            <v>5240089</v>
          </cell>
          <cell r="K554">
            <v>0</v>
          </cell>
          <cell r="L554">
            <v>687280</v>
          </cell>
          <cell r="M554">
            <v>61002</v>
          </cell>
          <cell r="N554">
            <v>61002</v>
          </cell>
        </row>
        <row r="555">
          <cell r="A555" t="str">
            <v>DA</v>
          </cell>
          <cell r="B555" t="str">
            <v>DA01</v>
          </cell>
          <cell r="C555" t="str">
            <v>19</v>
          </cell>
          <cell r="D555" t="str">
            <v>64246</v>
          </cell>
          <cell r="E555" t="str">
            <v>ANTELOPE VALLEY UHS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3266686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 t="str">
            <v>DA</v>
          </cell>
          <cell r="B556" t="str">
            <v>DA02</v>
          </cell>
          <cell r="C556" t="str">
            <v>19</v>
          </cell>
          <cell r="D556" t="str">
            <v>64477</v>
          </cell>
          <cell r="E556" t="str">
            <v>EASTSIDE UESD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489088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DA</v>
          </cell>
          <cell r="B557" t="str">
            <v>DA03</v>
          </cell>
          <cell r="C557" t="str">
            <v>19</v>
          </cell>
          <cell r="D557" t="str">
            <v>64626</v>
          </cell>
          <cell r="E557" t="str">
            <v>HUGHES-ELIZABETH LA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111814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DA</v>
          </cell>
          <cell r="B558" t="str">
            <v>DA04</v>
          </cell>
          <cell r="C558" t="str">
            <v>19</v>
          </cell>
          <cell r="D558" t="str">
            <v>64642</v>
          </cell>
          <cell r="E558" t="str">
            <v>KEPPEL UESD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691028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 t="str">
            <v>DA</v>
          </cell>
          <cell r="B559" t="str">
            <v>DA05</v>
          </cell>
          <cell r="C559" t="str">
            <v>19</v>
          </cell>
          <cell r="D559" t="str">
            <v>64667</v>
          </cell>
          <cell r="E559" t="str">
            <v>LANCASTER ESD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3268141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DA</v>
          </cell>
          <cell r="B560" t="str">
            <v>DA06</v>
          </cell>
          <cell r="C560" t="str">
            <v>19</v>
          </cell>
          <cell r="D560" t="str">
            <v>64857</v>
          </cell>
          <cell r="E560" t="str">
            <v>PALMDALE ESD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4344191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DA</v>
          </cell>
          <cell r="B561" t="str">
            <v>DA08</v>
          </cell>
          <cell r="C561" t="str">
            <v>19</v>
          </cell>
          <cell r="D561" t="str">
            <v>65102</v>
          </cell>
          <cell r="E561" t="str">
            <v>WESTSIDE UESD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1231182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 t="str">
            <v>DA</v>
          </cell>
          <cell r="B562" t="str">
            <v>DA09</v>
          </cell>
          <cell r="C562" t="str">
            <v>19</v>
          </cell>
          <cell r="D562" t="str">
            <v>65151</v>
          </cell>
          <cell r="E562" t="str">
            <v>WILSONA ESD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514868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DA</v>
          </cell>
          <cell r="B563" t="str">
            <v>DA10</v>
          </cell>
          <cell r="C563" t="str">
            <v>19</v>
          </cell>
          <cell r="D563" t="str">
            <v>64584</v>
          </cell>
          <cell r="E563" t="str">
            <v>GORMAN ESD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33124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DA</v>
          </cell>
          <cell r="B564" t="str">
            <v>DA11</v>
          </cell>
          <cell r="C564" t="str">
            <v>19</v>
          </cell>
          <cell r="D564" t="str">
            <v>75309</v>
          </cell>
          <cell r="E564" t="str">
            <v>ACTON-AGUA DULCE US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495342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>DC</v>
          </cell>
          <cell r="B565" t="str">
            <v>DC00</v>
          </cell>
          <cell r="C565" t="str">
            <v>19</v>
          </cell>
          <cell r="D565" t="str">
            <v>10199</v>
          </cell>
          <cell r="E565" t="str">
            <v>LACOE:MID-CITIES</v>
          </cell>
          <cell r="F565">
            <v>2539461</v>
          </cell>
          <cell r="G565">
            <v>7002318</v>
          </cell>
          <cell r="H565">
            <v>0</v>
          </cell>
          <cell r="I565">
            <v>0</v>
          </cell>
          <cell r="J565">
            <v>7128899</v>
          </cell>
          <cell r="K565">
            <v>0</v>
          </cell>
          <cell r="L565">
            <v>637097</v>
          </cell>
          <cell r="M565">
            <v>57952</v>
          </cell>
          <cell r="N565">
            <v>57952</v>
          </cell>
        </row>
        <row r="566">
          <cell r="A566" t="str">
            <v>DC</v>
          </cell>
          <cell r="B566" t="str">
            <v>DC01</v>
          </cell>
          <cell r="C566" t="str">
            <v>19</v>
          </cell>
          <cell r="D566" t="str">
            <v>64303</v>
          </cell>
          <cell r="E566" t="str">
            <v>BELLFLOWER USD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2621550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DC</v>
          </cell>
          <cell r="B567" t="str">
            <v>DC02</v>
          </cell>
          <cell r="C567" t="str">
            <v>19</v>
          </cell>
          <cell r="D567" t="str">
            <v>73437</v>
          </cell>
          <cell r="E567" t="str">
            <v>COMPTON USD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4351324</v>
          </cell>
          <cell r="K567">
            <v>936613</v>
          </cell>
          <cell r="L567">
            <v>0</v>
          </cell>
          <cell r="M567">
            <v>0</v>
          </cell>
          <cell r="N567">
            <v>0</v>
          </cell>
        </row>
        <row r="568">
          <cell r="A568" t="str">
            <v>DC</v>
          </cell>
          <cell r="B568" t="str">
            <v>DC03</v>
          </cell>
          <cell r="C568" t="str">
            <v>19</v>
          </cell>
          <cell r="D568" t="str">
            <v>64774</v>
          </cell>
          <cell r="E568" t="str">
            <v>LYNWOOD USD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2633711</v>
          </cell>
          <cell r="K568">
            <v>150231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DC</v>
          </cell>
          <cell r="B569" t="str">
            <v>DC04</v>
          </cell>
          <cell r="C569" t="str">
            <v>19</v>
          </cell>
          <cell r="D569" t="str">
            <v>64873</v>
          </cell>
          <cell r="E569" t="str">
            <v>PARAMOUNT USD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3539769</v>
          </cell>
          <cell r="K569">
            <v>55408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DF</v>
          </cell>
          <cell r="B570" t="str">
            <v>DF00</v>
          </cell>
          <cell r="C570" t="str">
            <v>19</v>
          </cell>
          <cell r="D570" t="str">
            <v>10199</v>
          </cell>
          <cell r="E570" t="str">
            <v>LACOE:SANTA CLARITA</v>
          </cell>
          <cell r="F570">
            <v>1550242</v>
          </cell>
          <cell r="G570">
            <v>1739602</v>
          </cell>
          <cell r="H570">
            <v>0</v>
          </cell>
          <cell r="I570">
            <v>0</v>
          </cell>
          <cell r="J570">
            <v>2142181</v>
          </cell>
          <cell r="K570">
            <v>0</v>
          </cell>
          <cell r="L570">
            <v>367423</v>
          </cell>
          <cell r="M570">
            <v>50937</v>
          </cell>
          <cell r="N570">
            <v>50937</v>
          </cell>
        </row>
        <row r="571">
          <cell r="A571" t="str">
            <v>DF</v>
          </cell>
          <cell r="B571" t="str">
            <v>DF01</v>
          </cell>
          <cell r="C571" t="str">
            <v>19</v>
          </cell>
          <cell r="D571" t="str">
            <v>64345</v>
          </cell>
          <cell r="E571" t="str">
            <v>CASTAIC UESD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499370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DF</v>
          </cell>
          <cell r="B572" t="str">
            <v>DF02</v>
          </cell>
          <cell r="C572" t="str">
            <v>19</v>
          </cell>
          <cell r="D572" t="str">
            <v>64832</v>
          </cell>
          <cell r="E572" t="str">
            <v>NEWHALL ESD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1249657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DF</v>
          </cell>
          <cell r="B573" t="str">
            <v>DF03</v>
          </cell>
          <cell r="C573" t="str">
            <v>19</v>
          </cell>
          <cell r="D573" t="str">
            <v>64998</v>
          </cell>
          <cell r="E573" t="str">
            <v>SAUGUS UESD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1465672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 t="str">
            <v>DF</v>
          </cell>
          <cell r="B574" t="str">
            <v>DF04</v>
          </cell>
          <cell r="C574" t="str">
            <v>19</v>
          </cell>
          <cell r="D574" t="str">
            <v>65045</v>
          </cell>
          <cell r="E574" t="str">
            <v>SULPHUR SPRINGS UES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1501566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DF</v>
          </cell>
          <cell r="B575" t="str">
            <v>DF05</v>
          </cell>
          <cell r="C575" t="str">
            <v>19</v>
          </cell>
          <cell r="D575" t="str">
            <v>65136</v>
          </cell>
          <cell r="E575" t="str">
            <v>WILLIAM S. HART UHS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3311086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DG</v>
          </cell>
          <cell r="B576" t="str">
            <v>DG00</v>
          </cell>
          <cell r="C576" t="str">
            <v>19</v>
          </cell>
          <cell r="D576" t="str">
            <v>10199</v>
          </cell>
          <cell r="E576" t="str">
            <v>LACOE:SOUTHWEST</v>
          </cell>
          <cell r="F576">
            <v>4145898</v>
          </cell>
          <cell r="G576">
            <v>5859784</v>
          </cell>
          <cell r="H576">
            <v>0</v>
          </cell>
          <cell r="I576">
            <v>0</v>
          </cell>
          <cell r="J576">
            <v>6449104</v>
          </cell>
          <cell r="K576">
            <v>0</v>
          </cell>
          <cell r="L576">
            <v>1001690</v>
          </cell>
          <cell r="M576">
            <v>95773</v>
          </cell>
          <cell r="N576">
            <v>95773</v>
          </cell>
        </row>
        <row r="577">
          <cell r="A577" t="str">
            <v>DG</v>
          </cell>
          <cell r="B577" t="str">
            <v>DG01</v>
          </cell>
          <cell r="C577" t="str">
            <v>19</v>
          </cell>
          <cell r="D577" t="str">
            <v>64352</v>
          </cell>
          <cell r="E577" t="str">
            <v>CENTINELA VALLEY UH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1243436</v>
          </cell>
          <cell r="K577">
            <v>147928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DG</v>
          </cell>
          <cell r="B578" t="str">
            <v>DG02</v>
          </cell>
          <cell r="C578" t="str">
            <v>19</v>
          </cell>
          <cell r="D578" t="str">
            <v>64535</v>
          </cell>
          <cell r="E578" t="str">
            <v>EL SEGUNDO USD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894379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DG</v>
          </cell>
          <cell r="B579" t="str">
            <v>DG03</v>
          </cell>
          <cell r="C579" t="str">
            <v>19</v>
          </cell>
          <cell r="D579" t="str">
            <v>64592</v>
          </cell>
          <cell r="E579" t="str">
            <v>HAWTHORNE ESD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1863282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 t="str">
            <v>DG</v>
          </cell>
          <cell r="B580" t="str">
            <v>DG04</v>
          </cell>
          <cell r="C580" t="str">
            <v>19</v>
          </cell>
          <cell r="D580" t="str">
            <v>64600</v>
          </cell>
          <cell r="E580" t="str">
            <v>HERMOSA BEACH CESD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5155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DG</v>
          </cell>
          <cell r="B581" t="str">
            <v>DG05</v>
          </cell>
          <cell r="C581" t="str">
            <v>19</v>
          </cell>
          <cell r="D581" t="str">
            <v>64634</v>
          </cell>
          <cell r="E581" t="str">
            <v>INGLEWOOD USD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3341603</v>
          </cell>
          <cell r="K581">
            <v>119464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DG</v>
          </cell>
          <cell r="B582" t="str">
            <v>DG06</v>
          </cell>
          <cell r="C582" t="str">
            <v>19</v>
          </cell>
          <cell r="D582" t="str">
            <v>64691</v>
          </cell>
          <cell r="E582" t="str">
            <v>LAWNDALE ESD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2023226</v>
          </cell>
          <cell r="K582">
            <v>11659</v>
          </cell>
          <cell r="L582">
            <v>0</v>
          </cell>
          <cell r="M582">
            <v>0</v>
          </cell>
          <cell r="N582">
            <v>0</v>
          </cell>
        </row>
        <row r="583">
          <cell r="A583" t="str">
            <v>DG</v>
          </cell>
          <cell r="B583" t="str">
            <v>DG07</v>
          </cell>
          <cell r="C583" t="str">
            <v>19</v>
          </cell>
          <cell r="D583" t="str">
            <v>64709</v>
          </cell>
          <cell r="E583" t="str">
            <v>LENNOX ESD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1645854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DG</v>
          </cell>
          <cell r="B584" t="str">
            <v>DG09</v>
          </cell>
          <cell r="C584" t="str">
            <v>19</v>
          </cell>
          <cell r="D584" t="str">
            <v>64865</v>
          </cell>
          <cell r="E584" t="str">
            <v>PALOS VERDES PENINS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2521678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DG</v>
          </cell>
          <cell r="B585" t="str">
            <v>DG12</v>
          </cell>
          <cell r="C585" t="str">
            <v>19</v>
          </cell>
          <cell r="D585" t="str">
            <v>65060</v>
          </cell>
          <cell r="E585" t="str">
            <v>TORRANCE USD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6432857</v>
          </cell>
          <cell r="K585">
            <v>939221</v>
          </cell>
          <cell r="L585">
            <v>0</v>
          </cell>
          <cell r="M585">
            <v>0</v>
          </cell>
          <cell r="N585">
            <v>0</v>
          </cell>
        </row>
        <row r="586">
          <cell r="A586" t="str">
            <v>DG</v>
          </cell>
          <cell r="B586" t="str">
            <v>DG13</v>
          </cell>
          <cell r="C586" t="str">
            <v>19</v>
          </cell>
          <cell r="D586" t="str">
            <v>65169</v>
          </cell>
          <cell r="E586" t="str">
            <v>WISEBURN ESD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417746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DG</v>
          </cell>
          <cell r="B587" t="str">
            <v>DG14</v>
          </cell>
          <cell r="C587" t="str">
            <v>19</v>
          </cell>
          <cell r="D587" t="str">
            <v>75333</v>
          </cell>
          <cell r="E587" t="str">
            <v>MANHATTAN BEACH USD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1759167</v>
          </cell>
          <cell r="K587">
            <v>8587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DG</v>
          </cell>
          <cell r="B588" t="str">
            <v>DG15</v>
          </cell>
          <cell r="C588" t="str">
            <v>19</v>
          </cell>
          <cell r="D588" t="str">
            <v>75341</v>
          </cell>
          <cell r="E588" t="str">
            <v>REDONDO BEACH USD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3466199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 t="str">
            <v>DJ</v>
          </cell>
          <cell r="B589" t="str">
            <v>DJ00</v>
          </cell>
          <cell r="C589" t="str">
            <v>19</v>
          </cell>
          <cell r="D589" t="str">
            <v>64568</v>
          </cell>
          <cell r="E589" t="str">
            <v>GLENDALE USD</v>
          </cell>
          <cell r="F589">
            <v>2002125</v>
          </cell>
          <cell r="G589">
            <v>0</v>
          </cell>
          <cell r="H589">
            <v>0</v>
          </cell>
          <cell r="I589">
            <v>0</v>
          </cell>
          <cell r="J589">
            <v>8148878</v>
          </cell>
          <cell r="K589">
            <v>0</v>
          </cell>
          <cell r="L589">
            <v>470305</v>
          </cell>
          <cell r="M589">
            <v>73812</v>
          </cell>
          <cell r="N589">
            <v>73812</v>
          </cell>
        </row>
        <row r="590">
          <cell r="A590" t="str">
            <v>DJ</v>
          </cell>
          <cell r="B590" t="str">
            <v>DJ01</v>
          </cell>
          <cell r="C590" t="str">
            <v>19</v>
          </cell>
          <cell r="D590" t="str">
            <v>64337</v>
          </cell>
          <cell r="E590" t="str">
            <v>BURBANK USD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6006091</v>
          </cell>
          <cell r="K590">
            <v>319928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DJ</v>
          </cell>
          <cell r="B591" t="str">
            <v>DJ02</v>
          </cell>
          <cell r="C591" t="str">
            <v>19</v>
          </cell>
          <cell r="D591" t="str">
            <v>64659</v>
          </cell>
          <cell r="E591" t="str">
            <v>LA CANADA USD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1569620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>DL</v>
          </cell>
          <cell r="B592" t="str">
            <v>DL00</v>
          </cell>
          <cell r="C592" t="str">
            <v>19</v>
          </cell>
          <cell r="D592" t="str">
            <v>64725</v>
          </cell>
          <cell r="E592" t="str">
            <v>LONG BEACH USD</v>
          </cell>
          <cell r="F592">
            <v>3083765</v>
          </cell>
          <cell r="G592">
            <v>0</v>
          </cell>
          <cell r="H592">
            <v>0</v>
          </cell>
          <cell r="I592">
            <v>0</v>
          </cell>
          <cell r="J592">
            <v>26658488</v>
          </cell>
          <cell r="K592">
            <v>1671461</v>
          </cell>
          <cell r="L592">
            <v>717873</v>
          </cell>
          <cell r="M592">
            <v>113464</v>
          </cell>
          <cell r="N592">
            <v>113464</v>
          </cell>
        </row>
        <row r="593">
          <cell r="A593" t="str">
            <v>DM</v>
          </cell>
          <cell r="B593" t="str">
            <v>DM00</v>
          </cell>
          <cell r="C593" t="str">
            <v>19</v>
          </cell>
          <cell r="D593" t="str">
            <v>10199</v>
          </cell>
          <cell r="E593" t="str">
            <v>LACOE:DOWNEY-MONTEB</v>
          </cell>
          <cell r="F593">
            <v>2132163</v>
          </cell>
          <cell r="G593">
            <v>2693475</v>
          </cell>
          <cell r="H593">
            <v>0</v>
          </cell>
          <cell r="I593">
            <v>0</v>
          </cell>
          <cell r="J593">
            <v>3661962</v>
          </cell>
          <cell r="K593">
            <v>0</v>
          </cell>
          <cell r="L593">
            <v>518917</v>
          </cell>
          <cell r="M593">
            <v>78388</v>
          </cell>
          <cell r="N593">
            <v>78388</v>
          </cell>
        </row>
        <row r="594">
          <cell r="A594" t="str">
            <v>DM</v>
          </cell>
          <cell r="B594" t="str">
            <v>DM01</v>
          </cell>
          <cell r="C594" t="str">
            <v>19</v>
          </cell>
          <cell r="D594" t="str">
            <v>64451</v>
          </cell>
          <cell r="E594" t="str">
            <v>DOWNEY USD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5267158</v>
          </cell>
          <cell r="K594">
            <v>27510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 t="str">
            <v>DM</v>
          </cell>
          <cell r="B595" t="str">
            <v>DM02</v>
          </cell>
          <cell r="C595" t="str">
            <v>19</v>
          </cell>
          <cell r="D595" t="str">
            <v>64808</v>
          </cell>
          <cell r="E595" t="str">
            <v>MONTEBELLO USD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5783189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DN</v>
          </cell>
          <cell r="B596" t="str">
            <v>DN00</v>
          </cell>
          <cell r="C596" t="str">
            <v>19</v>
          </cell>
          <cell r="D596" t="str">
            <v>64881</v>
          </cell>
          <cell r="E596" t="str">
            <v>PASADENA USD</v>
          </cell>
          <cell r="F596">
            <v>1193101</v>
          </cell>
          <cell r="G596">
            <v>0</v>
          </cell>
          <cell r="H596">
            <v>0</v>
          </cell>
          <cell r="I596">
            <v>0</v>
          </cell>
          <cell r="J596">
            <v>12446499</v>
          </cell>
          <cell r="K596">
            <v>4108229</v>
          </cell>
          <cell r="L596">
            <v>239081</v>
          </cell>
          <cell r="M596">
            <v>29891</v>
          </cell>
          <cell r="N596">
            <v>29891</v>
          </cell>
        </row>
        <row r="597">
          <cell r="A597" t="str">
            <v>DP</v>
          </cell>
          <cell r="B597" t="str">
            <v>DP00</v>
          </cell>
          <cell r="C597" t="str">
            <v>19</v>
          </cell>
          <cell r="D597" t="str">
            <v>10199</v>
          </cell>
          <cell r="E597" t="str">
            <v>LACOE:COURT SCHOOLS</v>
          </cell>
          <cell r="F597">
            <v>436557</v>
          </cell>
          <cell r="G597">
            <v>1825679</v>
          </cell>
          <cell r="H597">
            <v>0</v>
          </cell>
          <cell r="I597">
            <v>0</v>
          </cell>
          <cell r="J597">
            <v>1758380</v>
          </cell>
          <cell r="K597">
            <v>0</v>
          </cell>
          <cell r="L597">
            <v>100787</v>
          </cell>
          <cell r="M597">
            <v>305</v>
          </cell>
          <cell r="N597">
            <v>305</v>
          </cell>
        </row>
        <row r="598">
          <cell r="A598" t="str">
            <v>DQ</v>
          </cell>
          <cell r="B598" t="str">
            <v>DQ00</v>
          </cell>
          <cell r="C598" t="str">
            <v>39</v>
          </cell>
          <cell r="D598" t="str">
            <v>68585</v>
          </cell>
          <cell r="E598" t="str">
            <v>LODI USD</v>
          </cell>
          <cell r="F598">
            <v>1368188</v>
          </cell>
          <cell r="G598">
            <v>0</v>
          </cell>
          <cell r="H598">
            <v>0</v>
          </cell>
          <cell r="I598">
            <v>0</v>
          </cell>
          <cell r="J598">
            <v>8761669</v>
          </cell>
          <cell r="K598">
            <v>309638</v>
          </cell>
          <cell r="L598">
            <v>275435</v>
          </cell>
          <cell r="M598">
            <v>35991</v>
          </cell>
          <cell r="N598">
            <v>35991</v>
          </cell>
        </row>
        <row r="599">
          <cell r="A599" t="str">
            <v>DQ</v>
          </cell>
          <cell r="B599" t="str">
            <v>DQ01</v>
          </cell>
          <cell r="C599" t="str">
            <v>39</v>
          </cell>
          <cell r="D599" t="str">
            <v>68619</v>
          </cell>
          <cell r="E599" t="str">
            <v>NEW HOPE ESD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85485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DQ</v>
          </cell>
          <cell r="B600" t="str">
            <v>DQ02</v>
          </cell>
          <cell r="C600" t="str">
            <v>39</v>
          </cell>
          <cell r="D600" t="str">
            <v>68635</v>
          </cell>
          <cell r="E600" t="str">
            <v>OAK VIEW UESD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66773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 t="str">
            <v>DU</v>
          </cell>
          <cell r="B601" t="str">
            <v>DU00</v>
          </cell>
          <cell r="C601" t="str">
            <v>19</v>
          </cell>
          <cell r="D601" t="str">
            <v>64840</v>
          </cell>
          <cell r="E601" t="str">
            <v>NORWALK-LA MIRADA U</v>
          </cell>
          <cell r="F601">
            <v>1710932</v>
          </cell>
          <cell r="G601">
            <v>0</v>
          </cell>
          <cell r="H601">
            <v>0</v>
          </cell>
          <cell r="I601">
            <v>0</v>
          </cell>
          <cell r="J601">
            <v>8045774</v>
          </cell>
          <cell r="K601">
            <v>155496</v>
          </cell>
          <cell r="L601">
            <v>432694</v>
          </cell>
          <cell r="M601">
            <v>56122</v>
          </cell>
          <cell r="N601">
            <v>56122</v>
          </cell>
        </row>
        <row r="602">
          <cell r="A602" t="str">
            <v>DU</v>
          </cell>
          <cell r="B602" t="str">
            <v>DU01</v>
          </cell>
          <cell r="C602" t="str">
            <v>19</v>
          </cell>
          <cell r="D602" t="str">
            <v>64212</v>
          </cell>
          <cell r="E602" t="str">
            <v>ABC USD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6450654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 t="str">
            <v>DX</v>
          </cell>
          <cell r="B603" t="str">
            <v>DX00</v>
          </cell>
          <cell r="C603" t="str">
            <v>19</v>
          </cell>
          <cell r="D603" t="str">
            <v>10199</v>
          </cell>
          <cell r="E603" t="str">
            <v>LACOE:EAST SAN GABR</v>
          </cell>
          <cell r="F603">
            <v>6004052</v>
          </cell>
          <cell r="G603">
            <v>6694841</v>
          </cell>
          <cell r="H603">
            <v>0</v>
          </cell>
          <cell r="I603">
            <v>0</v>
          </cell>
          <cell r="J603">
            <v>7796681</v>
          </cell>
          <cell r="K603">
            <v>0</v>
          </cell>
          <cell r="L603">
            <v>1407562</v>
          </cell>
          <cell r="M603">
            <v>194901</v>
          </cell>
          <cell r="N603">
            <v>194901</v>
          </cell>
        </row>
        <row r="604">
          <cell r="A604" t="str">
            <v>DX</v>
          </cell>
          <cell r="B604" t="str">
            <v>DX01</v>
          </cell>
          <cell r="C604" t="str">
            <v>19</v>
          </cell>
          <cell r="D604" t="str">
            <v>64279</v>
          </cell>
          <cell r="E604" t="str">
            <v>AZUSA USD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3922641</v>
          </cell>
          <cell r="K604">
            <v>4213</v>
          </cell>
          <cell r="L604">
            <v>0</v>
          </cell>
          <cell r="M604">
            <v>0</v>
          </cell>
          <cell r="N604">
            <v>0</v>
          </cell>
        </row>
        <row r="605">
          <cell r="A605" t="str">
            <v>DX</v>
          </cell>
          <cell r="B605" t="str">
            <v>DX02</v>
          </cell>
          <cell r="C605" t="str">
            <v>19</v>
          </cell>
          <cell r="D605" t="str">
            <v>64287</v>
          </cell>
          <cell r="E605" t="str">
            <v>BALDWIN PARK USD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1769793</v>
          </cell>
          <cell r="K605">
            <v>359</v>
          </cell>
          <cell r="L605">
            <v>0</v>
          </cell>
          <cell r="M605">
            <v>0</v>
          </cell>
          <cell r="N605">
            <v>0</v>
          </cell>
        </row>
        <row r="606">
          <cell r="A606" t="str">
            <v>DX</v>
          </cell>
          <cell r="B606" t="str">
            <v>DX03</v>
          </cell>
          <cell r="C606" t="str">
            <v>19</v>
          </cell>
          <cell r="D606" t="str">
            <v>64295</v>
          </cell>
          <cell r="E606" t="str">
            <v>BASSETT USD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2111408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 t="str">
            <v>DX</v>
          </cell>
          <cell r="B607" t="str">
            <v>DX04</v>
          </cell>
          <cell r="C607" t="str">
            <v>19</v>
          </cell>
          <cell r="D607" t="str">
            <v>64329</v>
          </cell>
          <cell r="E607" t="str">
            <v>BONITA USD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6579183</v>
          </cell>
          <cell r="K607">
            <v>4086292</v>
          </cell>
          <cell r="L607">
            <v>0</v>
          </cell>
          <cell r="M607">
            <v>0</v>
          </cell>
          <cell r="N607">
            <v>0</v>
          </cell>
        </row>
        <row r="608">
          <cell r="A608" t="str">
            <v>DX</v>
          </cell>
          <cell r="B608" t="str">
            <v>DX05</v>
          </cell>
          <cell r="C608" t="str">
            <v>19</v>
          </cell>
          <cell r="D608" t="str">
            <v>64378</v>
          </cell>
          <cell r="E608" t="str">
            <v>CHARTER OAK USD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2813435</v>
          </cell>
          <cell r="K608">
            <v>1284262</v>
          </cell>
          <cell r="L608">
            <v>0</v>
          </cell>
          <cell r="M608">
            <v>0</v>
          </cell>
          <cell r="N608">
            <v>0</v>
          </cell>
        </row>
        <row r="609">
          <cell r="A609" t="str">
            <v>DX</v>
          </cell>
          <cell r="B609" t="str">
            <v>DX06</v>
          </cell>
          <cell r="C609" t="str">
            <v>19</v>
          </cell>
          <cell r="D609" t="str">
            <v>64394</v>
          </cell>
          <cell r="E609" t="str">
            <v>CLAREMONT USD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3890421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 t="str">
            <v>DX</v>
          </cell>
          <cell r="B610" t="str">
            <v>DX07</v>
          </cell>
          <cell r="C610" t="str">
            <v>19</v>
          </cell>
          <cell r="D610" t="str">
            <v>64436</v>
          </cell>
          <cell r="E610" t="str">
            <v>COVINA-VALLEY USD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4034943</v>
          </cell>
          <cell r="K610">
            <v>16444</v>
          </cell>
          <cell r="L610">
            <v>0</v>
          </cell>
          <cell r="M610">
            <v>0</v>
          </cell>
          <cell r="N610">
            <v>0</v>
          </cell>
        </row>
        <row r="611">
          <cell r="A611" t="str">
            <v>DX</v>
          </cell>
          <cell r="B611" t="str">
            <v>DX08</v>
          </cell>
          <cell r="C611" t="str">
            <v>19</v>
          </cell>
          <cell r="D611" t="str">
            <v>64576</v>
          </cell>
          <cell r="E611" t="str">
            <v>GLENDORA USD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1400095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 t="str">
            <v>DX</v>
          </cell>
          <cell r="B612" t="str">
            <v>DX09</v>
          </cell>
          <cell r="C612" t="str">
            <v>19</v>
          </cell>
          <cell r="D612" t="str">
            <v>64907</v>
          </cell>
          <cell r="E612" t="str">
            <v>POMONA USD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8598580</v>
          </cell>
          <cell r="K612">
            <v>158838</v>
          </cell>
          <cell r="L612">
            <v>0</v>
          </cell>
          <cell r="M612">
            <v>0</v>
          </cell>
          <cell r="N612">
            <v>0</v>
          </cell>
        </row>
        <row r="613">
          <cell r="A613" t="str">
            <v>DX</v>
          </cell>
          <cell r="B613" t="str">
            <v>DX10</v>
          </cell>
          <cell r="C613" t="str">
            <v>19</v>
          </cell>
          <cell r="D613" t="str">
            <v>73460</v>
          </cell>
          <cell r="E613" t="str">
            <v>WALNUT VALLEY USD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2555908</v>
          </cell>
          <cell r="K613">
            <v>5926</v>
          </cell>
          <cell r="L613">
            <v>0</v>
          </cell>
          <cell r="M613">
            <v>0</v>
          </cell>
          <cell r="N613">
            <v>0</v>
          </cell>
        </row>
        <row r="614">
          <cell r="A614" t="str">
            <v>DX</v>
          </cell>
          <cell r="B614" t="str">
            <v>DX11</v>
          </cell>
          <cell r="C614" t="str">
            <v>19</v>
          </cell>
          <cell r="D614" t="str">
            <v>65094</v>
          </cell>
          <cell r="E614" t="str">
            <v>WEST COVINA USD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1794429</v>
          </cell>
          <cell r="K614">
            <v>57931</v>
          </cell>
          <cell r="L614">
            <v>0</v>
          </cell>
          <cell r="M614">
            <v>0</v>
          </cell>
          <cell r="N614">
            <v>0</v>
          </cell>
        </row>
        <row r="615">
          <cell r="A615" t="str">
            <v>DY</v>
          </cell>
          <cell r="B615" t="str">
            <v>DY00</v>
          </cell>
          <cell r="C615" t="str">
            <v>19</v>
          </cell>
          <cell r="D615" t="str">
            <v>10199</v>
          </cell>
          <cell r="E615" t="str">
            <v>LACOE:WEST SAN GABR</v>
          </cell>
          <cell r="F615">
            <v>4083666</v>
          </cell>
          <cell r="G615">
            <v>4493226</v>
          </cell>
          <cell r="H615">
            <v>0</v>
          </cell>
          <cell r="I615">
            <v>0</v>
          </cell>
          <cell r="J615">
            <v>5293528</v>
          </cell>
          <cell r="K615">
            <v>0</v>
          </cell>
          <cell r="L615">
            <v>972041</v>
          </cell>
          <cell r="M615">
            <v>86013</v>
          </cell>
          <cell r="N615">
            <v>86013</v>
          </cell>
        </row>
        <row r="616">
          <cell r="A616" t="str">
            <v>DY</v>
          </cell>
          <cell r="B616" t="str">
            <v>DY01</v>
          </cell>
          <cell r="C616" t="str">
            <v>19</v>
          </cell>
          <cell r="D616" t="str">
            <v>64220</v>
          </cell>
          <cell r="E616" t="str">
            <v>ALHAMBRA CESD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3920510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 t="str">
            <v>DY</v>
          </cell>
          <cell r="B617" t="str">
            <v>DY02</v>
          </cell>
          <cell r="C617" t="str">
            <v>19</v>
          </cell>
          <cell r="D617" t="str">
            <v>64238</v>
          </cell>
          <cell r="E617" t="str">
            <v>ALHAMBRA CHSD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2282136</v>
          </cell>
          <cell r="K617">
            <v>8045</v>
          </cell>
          <cell r="L617">
            <v>0</v>
          </cell>
          <cell r="M617">
            <v>0</v>
          </cell>
          <cell r="N617">
            <v>0</v>
          </cell>
        </row>
        <row r="618">
          <cell r="A618" t="str">
            <v>DY</v>
          </cell>
          <cell r="B618" t="str">
            <v>DY03</v>
          </cell>
          <cell r="C618" t="str">
            <v>19</v>
          </cell>
          <cell r="D618" t="str">
            <v>64261</v>
          </cell>
          <cell r="E618" t="str">
            <v>ARCADIA USD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2263125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 t="str">
            <v>DY</v>
          </cell>
          <cell r="B619" t="str">
            <v>DY04</v>
          </cell>
          <cell r="C619" t="str">
            <v>19</v>
          </cell>
          <cell r="D619" t="str">
            <v>64469</v>
          </cell>
          <cell r="E619" t="str">
            <v>DUARTE USD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784456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 t="str">
            <v>DY</v>
          </cell>
          <cell r="B620" t="str">
            <v>DY05</v>
          </cell>
          <cell r="C620" t="str">
            <v>19</v>
          </cell>
          <cell r="D620" t="str">
            <v>64501</v>
          </cell>
          <cell r="E620" t="str">
            <v>EL MONTE ESD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3384211</v>
          </cell>
          <cell r="K620">
            <v>6729</v>
          </cell>
          <cell r="L620">
            <v>0</v>
          </cell>
          <cell r="M620">
            <v>0</v>
          </cell>
          <cell r="N620">
            <v>0</v>
          </cell>
        </row>
        <row r="621">
          <cell r="A621" t="str">
            <v>DY</v>
          </cell>
          <cell r="B621" t="str">
            <v>DY06</v>
          </cell>
          <cell r="C621" t="str">
            <v>19</v>
          </cell>
          <cell r="D621" t="str">
            <v>64519</v>
          </cell>
          <cell r="E621" t="str">
            <v>EL MONTE UHSD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1446946</v>
          </cell>
          <cell r="K621">
            <v>38146</v>
          </cell>
          <cell r="L621">
            <v>0</v>
          </cell>
          <cell r="M621">
            <v>0</v>
          </cell>
          <cell r="N621">
            <v>0</v>
          </cell>
        </row>
        <row r="622">
          <cell r="A622" t="str">
            <v>DY</v>
          </cell>
          <cell r="B622" t="str">
            <v>DY07</v>
          </cell>
          <cell r="C622" t="str">
            <v>19</v>
          </cell>
          <cell r="D622" t="str">
            <v>64550</v>
          </cell>
          <cell r="E622" t="str">
            <v>GARVEY ESD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3082331</v>
          </cell>
          <cell r="K622">
            <v>1014137</v>
          </cell>
          <cell r="L622">
            <v>0</v>
          </cell>
          <cell r="M622">
            <v>0</v>
          </cell>
          <cell r="N622">
            <v>0</v>
          </cell>
        </row>
        <row r="623">
          <cell r="A623" t="str">
            <v>DY</v>
          </cell>
          <cell r="B623" t="str">
            <v>DY08</v>
          </cell>
          <cell r="C623" t="str">
            <v>19</v>
          </cell>
          <cell r="D623" t="str">
            <v>64790</v>
          </cell>
          <cell r="E623" t="str">
            <v>MONROVIA USD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1128703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 t="str">
            <v>DY</v>
          </cell>
          <cell r="B624" t="str">
            <v>DY09</v>
          </cell>
          <cell r="C624" t="str">
            <v>19</v>
          </cell>
          <cell r="D624" t="str">
            <v>64816</v>
          </cell>
          <cell r="E624" t="str">
            <v>MOUNTAIN VIEW ESD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2462071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 t="str">
            <v>DY</v>
          </cell>
          <cell r="B625" t="str">
            <v>DY10</v>
          </cell>
          <cell r="C625" t="str">
            <v>19</v>
          </cell>
          <cell r="D625" t="str">
            <v>64931</v>
          </cell>
          <cell r="E625" t="str">
            <v>ROSEMEAD ESD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729577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 t="str">
            <v>DY</v>
          </cell>
          <cell r="B626" t="str">
            <v>DY12</v>
          </cell>
          <cell r="C626" t="str">
            <v>19</v>
          </cell>
          <cell r="D626" t="str">
            <v>64964</v>
          </cell>
          <cell r="E626" t="str">
            <v>SAN MARINO USD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878003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 t="str">
            <v>DY</v>
          </cell>
          <cell r="B627" t="str">
            <v>DY13</v>
          </cell>
          <cell r="C627" t="str">
            <v>19</v>
          </cell>
          <cell r="D627" t="str">
            <v>65029</v>
          </cell>
          <cell r="E627" t="str">
            <v>SOUTH PASADENA USD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880266</v>
          </cell>
          <cell r="K627">
            <v>8807</v>
          </cell>
          <cell r="L627">
            <v>0</v>
          </cell>
          <cell r="M627">
            <v>0</v>
          </cell>
          <cell r="N627">
            <v>0</v>
          </cell>
        </row>
        <row r="628">
          <cell r="A628" t="str">
            <v>DY</v>
          </cell>
          <cell r="B628" t="str">
            <v>DY14</v>
          </cell>
          <cell r="C628" t="str">
            <v>19</v>
          </cell>
          <cell r="D628" t="str">
            <v>65052</v>
          </cell>
          <cell r="E628" t="str">
            <v>TEMPLE CUSD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1443111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 t="str">
            <v>DY</v>
          </cell>
          <cell r="B629" t="str">
            <v>DY15</v>
          </cell>
          <cell r="C629" t="str">
            <v>19</v>
          </cell>
          <cell r="D629" t="str">
            <v>65078</v>
          </cell>
          <cell r="E629" t="str">
            <v>VALLE LINDO ESD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345500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 t="str">
            <v>DY</v>
          </cell>
          <cell r="B630" t="str">
            <v>DY16</v>
          </cell>
          <cell r="C630" t="str">
            <v>19</v>
          </cell>
          <cell r="D630" t="str">
            <v>75291</v>
          </cell>
          <cell r="E630" t="str">
            <v>SAN GABRIEL USD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1220526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 t="str">
            <v>DZ</v>
          </cell>
          <cell r="B631" t="str">
            <v>DZ00</v>
          </cell>
          <cell r="C631" t="str">
            <v>19</v>
          </cell>
          <cell r="D631" t="str">
            <v>10199</v>
          </cell>
          <cell r="E631" t="str">
            <v>LACOE:PUENTE HILLS</v>
          </cell>
          <cell r="F631">
            <v>1714647</v>
          </cell>
          <cell r="G631">
            <v>1225362</v>
          </cell>
          <cell r="H631">
            <v>0</v>
          </cell>
          <cell r="I631">
            <v>0</v>
          </cell>
          <cell r="J631">
            <v>1479370</v>
          </cell>
          <cell r="K631">
            <v>0</v>
          </cell>
          <cell r="L631">
            <v>421798</v>
          </cell>
          <cell r="M631">
            <v>40871</v>
          </cell>
          <cell r="N631">
            <v>40871</v>
          </cell>
        </row>
        <row r="632">
          <cell r="A632" t="str">
            <v>DZ</v>
          </cell>
          <cell r="B632" t="str">
            <v>DZ01</v>
          </cell>
          <cell r="C632" t="str">
            <v>19</v>
          </cell>
          <cell r="D632" t="str">
            <v>73445</v>
          </cell>
          <cell r="E632" t="str">
            <v>HACIENDA-LA PUENTE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6462700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 t="str">
            <v>DZ</v>
          </cell>
          <cell r="B633" t="str">
            <v>DZ02</v>
          </cell>
          <cell r="C633" t="str">
            <v>19</v>
          </cell>
          <cell r="D633" t="str">
            <v>73452</v>
          </cell>
          <cell r="E633" t="str">
            <v>ROWLAND USD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5632970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 t="str">
            <v>EG</v>
          </cell>
          <cell r="B634" t="str">
            <v>EG00</v>
          </cell>
          <cell r="C634" t="str">
            <v>34</v>
          </cell>
          <cell r="D634" t="str">
            <v>67314</v>
          </cell>
          <cell r="E634" t="str">
            <v>ELK GROVE USD</v>
          </cell>
          <cell r="F634">
            <v>1625943</v>
          </cell>
          <cell r="G634">
            <v>0</v>
          </cell>
          <cell r="H634">
            <v>0</v>
          </cell>
          <cell r="I634">
            <v>0</v>
          </cell>
          <cell r="J634">
            <v>17665988</v>
          </cell>
          <cell r="K634">
            <v>1955296</v>
          </cell>
          <cell r="L634">
            <v>396024</v>
          </cell>
          <cell r="M634">
            <v>18911</v>
          </cell>
          <cell r="N634">
            <v>18911</v>
          </cell>
        </row>
        <row r="635">
          <cell r="A635" t="str">
            <v>EN</v>
          </cell>
          <cell r="B635" t="str">
            <v>EN00</v>
          </cell>
          <cell r="C635" t="str">
            <v>33</v>
          </cell>
          <cell r="D635" t="str">
            <v>67033</v>
          </cell>
          <cell r="E635" t="str">
            <v>CORONA-NORCO USD</v>
          </cell>
          <cell r="F635">
            <v>1422526</v>
          </cell>
          <cell r="G635">
            <v>0</v>
          </cell>
          <cell r="H635">
            <v>0</v>
          </cell>
          <cell r="I635">
            <v>0</v>
          </cell>
          <cell r="J635">
            <v>9714475</v>
          </cell>
          <cell r="K635">
            <v>598290</v>
          </cell>
          <cell r="L635">
            <v>327296</v>
          </cell>
          <cell r="M635">
            <v>52157</v>
          </cell>
          <cell r="N635">
            <v>52157</v>
          </cell>
        </row>
        <row r="636">
          <cell r="A636" t="str">
            <v>FA</v>
          </cell>
          <cell r="B636" t="str">
            <v>FA00</v>
          </cell>
          <cell r="C636" t="str">
            <v>36</v>
          </cell>
          <cell r="D636" t="str">
            <v>67710</v>
          </cell>
          <cell r="E636" t="str">
            <v>FONTANA USD</v>
          </cell>
          <cell r="F636">
            <v>1304098</v>
          </cell>
          <cell r="G636">
            <v>0</v>
          </cell>
          <cell r="H636">
            <v>0</v>
          </cell>
          <cell r="I636">
            <v>0</v>
          </cell>
          <cell r="J636">
            <v>9404905</v>
          </cell>
          <cell r="K636">
            <v>72541</v>
          </cell>
          <cell r="L636">
            <v>319020</v>
          </cell>
          <cell r="M636">
            <v>34466</v>
          </cell>
          <cell r="N636">
            <v>34466</v>
          </cell>
        </row>
        <row r="637">
          <cell r="A637" t="str">
            <v>FB</v>
          </cell>
          <cell r="B637" t="str">
            <v>FB00</v>
          </cell>
          <cell r="C637" t="str">
            <v>10</v>
          </cell>
          <cell r="D637" t="str">
            <v>62117</v>
          </cell>
          <cell r="E637" t="str">
            <v>CLOVIS USD</v>
          </cell>
          <cell r="F637">
            <v>1216787</v>
          </cell>
          <cell r="G637">
            <v>0</v>
          </cell>
          <cell r="H637">
            <v>0</v>
          </cell>
          <cell r="I637">
            <v>0</v>
          </cell>
          <cell r="J637">
            <v>8386978</v>
          </cell>
          <cell r="K637">
            <v>0</v>
          </cell>
          <cell r="L637">
            <v>291151</v>
          </cell>
          <cell r="M637">
            <v>26536</v>
          </cell>
          <cell r="N637">
            <v>26536</v>
          </cell>
        </row>
        <row r="638">
          <cell r="A638" t="str">
            <v>MA</v>
          </cell>
          <cell r="B638" t="str">
            <v>MA00</v>
          </cell>
          <cell r="C638" t="str">
            <v>30</v>
          </cell>
          <cell r="D638" t="str">
            <v>66431</v>
          </cell>
          <cell r="E638" t="str">
            <v>ANAHEIM UHSD</v>
          </cell>
          <cell r="F638">
            <v>2277527</v>
          </cell>
          <cell r="G638">
            <v>0</v>
          </cell>
          <cell r="H638">
            <v>0</v>
          </cell>
          <cell r="I638">
            <v>0</v>
          </cell>
          <cell r="J638">
            <v>7416828</v>
          </cell>
          <cell r="K638">
            <v>0</v>
          </cell>
          <cell r="L638">
            <v>558939</v>
          </cell>
          <cell r="M638">
            <v>82963</v>
          </cell>
          <cell r="N638">
            <v>82963</v>
          </cell>
        </row>
        <row r="639">
          <cell r="A639" t="str">
            <v>MA</v>
          </cell>
          <cell r="B639" t="str">
            <v>MA02</v>
          </cell>
          <cell r="C639" t="str">
            <v>30</v>
          </cell>
          <cell r="D639" t="str">
            <v>66472</v>
          </cell>
          <cell r="E639" t="str">
            <v>CENTRALIA ESD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2629332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 t="str">
            <v>MA</v>
          </cell>
          <cell r="B640" t="str">
            <v>MA03</v>
          </cell>
          <cell r="C640" t="str">
            <v>30</v>
          </cell>
          <cell r="D640" t="str">
            <v>66480</v>
          </cell>
          <cell r="E640" t="str">
            <v>CYPRESS ESD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1674892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 t="str">
            <v>MA</v>
          </cell>
          <cell r="B641" t="str">
            <v>MA04</v>
          </cell>
          <cell r="C641" t="str">
            <v>30</v>
          </cell>
          <cell r="D641" t="str">
            <v>66589</v>
          </cell>
          <cell r="E641" t="str">
            <v>MAGNOLIA ESD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2574941</v>
          </cell>
          <cell r="K641">
            <v>9710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 t="str">
            <v>MA</v>
          </cell>
          <cell r="B642" t="str">
            <v>MA05</v>
          </cell>
          <cell r="C642" t="str">
            <v>30</v>
          </cell>
          <cell r="D642" t="str">
            <v>66696</v>
          </cell>
          <cell r="E642" t="str">
            <v>SAVANNA ESD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535813</v>
          </cell>
          <cell r="K642">
            <v>4803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>MA</v>
          </cell>
          <cell r="B643" t="str">
            <v>MA07</v>
          </cell>
          <cell r="C643" t="str">
            <v>30</v>
          </cell>
          <cell r="D643" t="str">
            <v>73924</v>
          </cell>
          <cell r="E643" t="str">
            <v>LOS ALAMITOS USD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1589255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>MB</v>
          </cell>
          <cell r="B644" t="str">
            <v>MB00</v>
          </cell>
          <cell r="C644" t="str">
            <v>30</v>
          </cell>
          <cell r="D644" t="str">
            <v>10306</v>
          </cell>
          <cell r="E644" t="str">
            <v>OCOE:SOUTH ORANGE</v>
          </cell>
          <cell r="F644">
            <v>2425214</v>
          </cell>
          <cell r="G644">
            <v>0</v>
          </cell>
          <cell r="H644">
            <v>0</v>
          </cell>
          <cell r="I644">
            <v>0</v>
          </cell>
          <cell r="J644">
            <v>716314</v>
          </cell>
          <cell r="K644">
            <v>0</v>
          </cell>
          <cell r="L644">
            <v>647992</v>
          </cell>
          <cell r="M644">
            <v>68322</v>
          </cell>
          <cell r="N644">
            <v>68322</v>
          </cell>
        </row>
        <row r="645">
          <cell r="A645" t="str">
            <v>MB</v>
          </cell>
          <cell r="B645" t="str">
            <v>MB41</v>
          </cell>
          <cell r="C645" t="str">
            <v>30</v>
          </cell>
          <cell r="D645" t="str">
            <v>66464</v>
          </cell>
          <cell r="E645" t="str">
            <v>CAPISTRANO USD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11099703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 t="str">
            <v>MB</v>
          </cell>
          <cell r="B646" t="str">
            <v>MB42</v>
          </cell>
          <cell r="C646" t="str">
            <v>30</v>
          </cell>
          <cell r="D646" t="str">
            <v>66555</v>
          </cell>
          <cell r="E646" t="str">
            <v>LAGUNA BEACH USD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415331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 t="str">
            <v>MB</v>
          </cell>
          <cell r="B647" t="str">
            <v>MB43</v>
          </cell>
          <cell r="C647" t="str">
            <v>30</v>
          </cell>
          <cell r="D647" t="str">
            <v>73635</v>
          </cell>
          <cell r="E647" t="str">
            <v>SADDLEBACK VALLEY U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7399764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 t="str">
            <v>MC</v>
          </cell>
          <cell r="B648" t="str">
            <v>MC00</v>
          </cell>
          <cell r="C648" t="str">
            <v>30</v>
          </cell>
          <cell r="D648" t="str">
            <v>66423</v>
          </cell>
          <cell r="E648" t="str">
            <v>ANAHEIM CESD</v>
          </cell>
          <cell r="F648">
            <v>759331</v>
          </cell>
          <cell r="G648">
            <v>0</v>
          </cell>
          <cell r="H648">
            <v>0</v>
          </cell>
          <cell r="I648">
            <v>0</v>
          </cell>
          <cell r="J648">
            <v>5102284</v>
          </cell>
          <cell r="K648">
            <v>0</v>
          </cell>
          <cell r="L648">
            <v>190573</v>
          </cell>
          <cell r="M648">
            <v>18301</v>
          </cell>
          <cell r="N648">
            <v>18301</v>
          </cell>
        </row>
        <row r="649">
          <cell r="A649" t="str">
            <v>MM</v>
          </cell>
          <cell r="B649" t="str">
            <v>MM00</v>
          </cell>
          <cell r="C649" t="str">
            <v>30</v>
          </cell>
          <cell r="D649" t="str">
            <v>10306</v>
          </cell>
          <cell r="E649" t="str">
            <v>OCOE:NORTH ORANGE</v>
          </cell>
          <cell r="F649">
            <v>1894379</v>
          </cell>
          <cell r="G649">
            <v>13805978</v>
          </cell>
          <cell r="H649">
            <v>0</v>
          </cell>
          <cell r="I649">
            <v>0</v>
          </cell>
          <cell r="J649">
            <v>1030544</v>
          </cell>
          <cell r="K649">
            <v>56894</v>
          </cell>
          <cell r="L649">
            <v>430597</v>
          </cell>
          <cell r="M649">
            <v>156165</v>
          </cell>
          <cell r="N649">
            <v>156165</v>
          </cell>
        </row>
        <row r="650">
          <cell r="A650" t="str">
            <v>MM</v>
          </cell>
          <cell r="B650" t="str">
            <v>MM21</v>
          </cell>
          <cell r="C650" t="str">
            <v>30</v>
          </cell>
          <cell r="D650" t="str">
            <v>66456</v>
          </cell>
          <cell r="E650" t="str">
            <v>BUENA PARK ESD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1302281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 t="str">
            <v>MM</v>
          </cell>
          <cell r="B651" t="str">
            <v>MM22</v>
          </cell>
          <cell r="C651" t="str">
            <v>30</v>
          </cell>
          <cell r="D651" t="str">
            <v>66506</v>
          </cell>
          <cell r="E651" t="str">
            <v>FULLERTON ESD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3724277</v>
          </cell>
          <cell r="K651">
            <v>79217</v>
          </cell>
          <cell r="L651">
            <v>0</v>
          </cell>
          <cell r="M651">
            <v>0</v>
          </cell>
          <cell r="N651">
            <v>0</v>
          </cell>
        </row>
        <row r="652">
          <cell r="A652" t="str">
            <v>MM</v>
          </cell>
          <cell r="B652" t="str">
            <v>MM23</v>
          </cell>
          <cell r="C652" t="str">
            <v>30</v>
          </cell>
          <cell r="D652" t="str">
            <v>66563</v>
          </cell>
          <cell r="E652" t="str">
            <v>LA HABRA CESD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1437180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 t="str">
            <v>MM</v>
          </cell>
          <cell r="B653" t="str">
            <v>MM24</v>
          </cell>
          <cell r="C653" t="str">
            <v>30</v>
          </cell>
          <cell r="D653" t="str">
            <v>66514</v>
          </cell>
          <cell r="E653" t="str">
            <v>FULLERTON UHSD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4516035</v>
          </cell>
          <cell r="K653">
            <v>1233702</v>
          </cell>
          <cell r="L653">
            <v>0</v>
          </cell>
          <cell r="M653">
            <v>0</v>
          </cell>
          <cell r="N653">
            <v>0</v>
          </cell>
        </row>
        <row r="654">
          <cell r="A654" t="str">
            <v>MM</v>
          </cell>
          <cell r="B654" t="str">
            <v>MM25</v>
          </cell>
          <cell r="C654" t="str">
            <v>19</v>
          </cell>
          <cell r="D654" t="str">
            <v>64766</v>
          </cell>
          <cell r="E654" t="str">
            <v>LOWELL JESD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1215424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 t="str">
            <v>MV</v>
          </cell>
          <cell r="B655" t="str">
            <v>MV00</v>
          </cell>
          <cell r="C655" t="str">
            <v>33</v>
          </cell>
          <cell r="D655" t="str">
            <v>67124</v>
          </cell>
          <cell r="E655" t="str">
            <v>MORENO VALLEY USD</v>
          </cell>
          <cell r="F655">
            <v>1670992</v>
          </cell>
          <cell r="G655">
            <v>0</v>
          </cell>
          <cell r="H655">
            <v>0</v>
          </cell>
          <cell r="I655">
            <v>0</v>
          </cell>
          <cell r="J655">
            <v>13061721</v>
          </cell>
          <cell r="K655">
            <v>854673</v>
          </cell>
          <cell r="L655">
            <v>329182</v>
          </cell>
          <cell r="M655">
            <v>37211</v>
          </cell>
          <cell r="N655">
            <v>37211</v>
          </cell>
        </row>
        <row r="656">
          <cell r="A656" t="str">
            <v>NB</v>
          </cell>
          <cell r="B656" t="str">
            <v>NB00</v>
          </cell>
          <cell r="C656" t="str">
            <v>43</v>
          </cell>
          <cell r="D656" t="str">
            <v>10439</v>
          </cell>
          <cell r="E656" t="str">
            <v>SCCOE:AREA 3</v>
          </cell>
          <cell r="F656">
            <v>1672849</v>
          </cell>
          <cell r="G656">
            <v>33789377</v>
          </cell>
          <cell r="H656">
            <v>8252021</v>
          </cell>
          <cell r="I656">
            <v>0</v>
          </cell>
          <cell r="J656">
            <v>3765017</v>
          </cell>
          <cell r="K656">
            <v>3303542</v>
          </cell>
          <cell r="L656">
            <v>383557</v>
          </cell>
          <cell r="M656">
            <v>109499</v>
          </cell>
          <cell r="N656">
            <v>109499</v>
          </cell>
        </row>
        <row r="657">
          <cell r="A657" t="str">
            <v>NB</v>
          </cell>
          <cell r="B657" t="str">
            <v>NB01</v>
          </cell>
          <cell r="C657" t="str">
            <v>43</v>
          </cell>
          <cell r="D657" t="str">
            <v>69385</v>
          </cell>
          <cell r="E657" t="str">
            <v>CAMBRIAN ESD</v>
          </cell>
          <cell r="F657">
            <v>0</v>
          </cell>
          <cell r="G657">
            <v>0</v>
          </cell>
          <cell r="H657">
            <v>0</v>
          </cell>
          <cell r="I657">
            <v>76768</v>
          </cell>
          <cell r="J657">
            <v>540762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 t="str">
            <v>NB</v>
          </cell>
          <cell r="B658" t="str">
            <v>NB02</v>
          </cell>
          <cell r="C658" t="str">
            <v>43</v>
          </cell>
          <cell r="D658" t="str">
            <v>69393</v>
          </cell>
          <cell r="E658" t="str">
            <v>CAMPBELL UESD</v>
          </cell>
          <cell r="F658">
            <v>0</v>
          </cell>
          <cell r="G658">
            <v>0</v>
          </cell>
          <cell r="H658">
            <v>0</v>
          </cell>
          <cell r="I658">
            <v>270375</v>
          </cell>
          <cell r="J658">
            <v>1950958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 t="str">
            <v>NB</v>
          </cell>
          <cell r="B659" t="str">
            <v>NB03</v>
          </cell>
          <cell r="C659" t="str">
            <v>43</v>
          </cell>
          <cell r="D659" t="str">
            <v>69401</v>
          </cell>
          <cell r="E659" t="str">
            <v>CAMPBELL UHSD</v>
          </cell>
          <cell r="F659">
            <v>0</v>
          </cell>
          <cell r="G659">
            <v>0</v>
          </cell>
          <cell r="H659">
            <v>0</v>
          </cell>
          <cell r="I659">
            <v>259515</v>
          </cell>
          <cell r="J659">
            <v>1577116</v>
          </cell>
          <cell r="K659">
            <v>37905</v>
          </cell>
          <cell r="L659">
            <v>0</v>
          </cell>
          <cell r="M659">
            <v>0</v>
          </cell>
          <cell r="N659">
            <v>0</v>
          </cell>
        </row>
        <row r="660">
          <cell r="A660" t="str">
            <v>NB</v>
          </cell>
          <cell r="B660" t="str">
            <v>NB04</v>
          </cell>
          <cell r="C660" t="str">
            <v>43</v>
          </cell>
          <cell r="D660" t="str">
            <v>69500</v>
          </cell>
          <cell r="E660" t="str">
            <v>LOMA PRIETA JUESD</v>
          </cell>
          <cell r="F660">
            <v>0</v>
          </cell>
          <cell r="G660">
            <v>0</v>
          </cell>
          <cell r="H660">
            <v>0</v>
          </cell>
          <cell r="I660">
            <v>20971</v>
          </cell>
          <cell r="J660">
            <v>103613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 t="str">
            <v>NB</v>
          </cell>
          <cell r="B661" t="str">
            <v>NB05</v>
          </cell>
          <cell r="C661" t="str">
            <v>43</v>
          </cell>
          <cell r="D661" t="str">
            <v>69534</v>
          </cell>
          <cell r="E661" t="str">
            <v>LOS GATOS JUHSD</v>
          </cell>
          <cell r="F661">
            <v>0</v>
          </cell>
          <cell r="G661">
            <v>0</v>
          </cell>
          <cell r="H661">
            <v>0</v>
          </cell>
          <cell r="I661">
            <v>61789</v>
          </cell>
          <cell r="J661">
            <v>620893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>NB</v>
          </cell>
          <cell r="B662" t="str">
            <v>NB06</v>
          </cell>
          <cell r="C662" t="str">
            <v>43</v>
          </cell>
          <cell r="D662" t="str">
            <v>69526</v>
          </cell>
          <cell r="E662" t="str">
            <v>LOS GATOS UESD</v>
          </cell>
          <cell r="F662">
            <v>0</v>
          </cell>
          <cell r="G662">
            <v>0</v>
          </cell>
          <cell r="H662">
            <v>0</v>
          </cell>
          <cell r="I662">
            <v>84258</v>
          </cell>
          <cell r="J662">
            <v>516422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>NB</v>
          </cell>
          <cell r="B663" t="str">
            <v>NB07</v>
          </cell>
          <cell r="C663" t="str">
            <v>43</v>
          </cell>
          <cell r="D663" t="str">
            <v>69542</v>
          </cell>
          <cell r="E663" t="str">
            <v>LUTHER BURBANK ESD</v>
          </cell>
          <cell r="F663">
            <v>0</v>
          </cell>
          <cell r="G663">
            <v>0</v>
          </cell>
          <cell r="H663">
            <v>0</v>
          </cell>
          <cell r="I663">
            <v>14979</v>
          </cell>
          <cell r="J663">
            <v>111671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NB</v>
          </cell>
          <cell r="B664" t="str">
            <v>NB08</v>
          </cell>
          <cell r="C664" t="str">
            <v>43</v>
          </cell>
          <cell r="D664" t="str">
            <v>69575</v>
          </cell>
          <cell r="E664" t="str">
            <v>MORELAND ESD</v>
          </cell>
          <cell r="F664">
            <v>0</v>
          </cell>
          <cell r="G664">
            <v>0</v>
          </cell>
          <cell r="H664">
            <v>0</v>
          </cell>
          <cell r="I664">
            <v>131442</v>
          </cell>
          <cell r="J664">
            <v>1538961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 t="str">
            <v>NB</v>
          </cell>
          <cell r="B665" t="str">
            <v>NB09</v>
          </cell>
          <cell r="C665" t="str">
            <v>43</v>
          </cell>
          <cell r="D665" t="str">
            <v>69682</v>
          </cell>
          <cell r="E665" t="str">
            <v>SARATOGA UESD</v>
          </cell>
          <cell r="F665">
            <v>0</v>
          </cell>
          <cell r="G665">
            <v>0</v>
          </cell>
          <cell r="H665">
            <v>0</v>
          </cell>
          <cell r="I665">
            <v>72275</v>
          </cell>
          <cell r="J665">
            <v>637970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 t="str">
            <v>NB</v>
          </cell>
          <cell r="B666" t="str">
            <v>NB10</v>
          </cell>
          <cell r="C666" t="str">
            <v>43</v>
          </cell>
          <cell r="D666" t="str">
            <v>69708</v>
          </cell>
          <cell r="E666" t="str">
            <v>UNION ESD</v>
          </cell>
          <cell r="F666">
            <v>0</v>
          </cell>
          <cell r="G666">
            <v>0</v>
          </cell>
          <cell r="H666">
            <v>0</v>
          </cell>
          <cell r="I666">
            <v>222441</v>
          </cell>
          <cell r="J666">
            <v>1429441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 t="str">
            <v>NB</v>
          </cell>
          <cell r="B667" t="str">
            <v>NB11</v>
          </cell>
          <cell r="C667" t="str">
            <v>43</v>
          </cell>
          <cell r="D667" t="str">
            <v>69492</v>
          </cell>
          <cell r="E667" t="str">
            <v>LAKESIDE JESD</v>
          </cell>
          <cell r="F667">
            <v>0</v>
          </cell>
          <cell r="G667">
            <v>0</v>
          </cell>
          <cell r="H667">
            <v>0</v>
          </cell>
          <cell r="I667">
            <v>5243</v>
          </cell>
          <cell r="J667">
            <v>61956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 t="str">
            <v>NC</v>
          </cell>
          <cell r="B668" t="str">
            <v>NC00</v>
          </cell>
          <cell r="C668" t="str">
            <v>43</v>
          </cell>
          <cell r="D668" t="str">
            <v>10439</v>
          </cell>
          <cell r="E668" t="str">
            <v>SCCOE:AREA 4</v>
          </cell>
          <cell r="F668">
            <v>1417417</v>
          </cell>
          <cell r="G668">
            <v>0</v>
          </cell>
          <cell r="H668">
            <v>17184</v>
          </cell>
          <cell r="I668">
            <v>0</v>
          </cell>
          <cell r="J668">
            <v>357968</v>
          </cell>
          <cell r="K668">
            <v>0</v>
          </cell>
          <cell r="L668">
            <v>329602</v>
          </cell>
          <cell r="M668">
            <v>28366</v>
          </cell>
          <cell r="N668">
            <v>28366</v>
          </cell>
        </row>
        <row r="669">
          <cell r="A669" t="str">
            <v>NC</v>
          </cell>
          <cell r="B669" t="str">
            <v>NC01</v>
          </cell>
          <cell r="C669" t="str">
            <v>43</v>
          </cell>
          <cell r="D669" t="str">
            <v>69666</v>
          </cell>
          <cell r="E669" t="str">
            <v>SAN JOSE USD</v>
          </cell>
          <cell r="F669">
            <v>0</v>
          </cell>
          <cell r="G669">
            <v>0</v>
          </cell>
          <cell r="H669">
            <v>0</v>
          </cell>
          <cell r="I669">
            <v>1157516</v>
          </cell>
          <cell r="J669">
            <v>8151321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>ND</v>
          </cell>
          <cell r="B670" t="str">
            <v>ND00</v>
          </cell>
          <cell r="C670" t="str">
            <v>43</v>
          </cell>
          <cell r="D670" t="str">
            <v>10439</v>
          </cell>
          <cell r="E670" t="str">
            <v>SCCOE:AREA 5</v>
          </cell>
          <cell r="F670">
            <v>4265255</v>
          </cell>
          <cell r="G670">
            <v>0</v>
          </cell>
          <cell r="H670">
            <v>218742</v>
          </cell>
          <cell r="I670">
            <v>0</v>
          </cell>
          <cell r="J670">
            <v>1064596</v>
          </cell>
          <cell r="K670">
            <v>0</v>
          </cell>
          <cell r="L670">
            <v>966383</v>
          </cell>
          <cell r="M670">
            <v>98213</v>
          </cell>
          <cell r="N670">
            <v>98213</v>
          </cell>
        </row>
        <row r="671">
          <cell r="A671" t="str">
            <v>ND</v>
          </cell>
          <cell r="B671" t="str">
            <v>ND01</v>
          </cell>
          <cell r="C671" t="str">
            <v>43</v>
          </cell>
          <cell r="D671" t="str">
            <v>69369</v>
          </cell>
          <cell r="E671" t="str">
            <v>ALUM ROCK UESD</v>
          </cell>
          <cell r="F671">
            <v>0</v>
          </cell>
          <cell r="G671">
            <v>0</v>
          </cell>
          <cell r="H671">
            <v>0</v>
          </cell>
          <cell r="I671">
            <v>573329</v>
          </cell>
          <cell r="J671">
            <v>5850302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 t="str">
            <v>ND</v>
          </cell>
          <cell r="B672" t="str">
            <v>ND02</v>
          </cell>
          <cell r="C672" t="str">
            <v>43</v>
          </cell>
          <cell r="D672" t="str">
            <v>69377</v>
          </cell>
          <cell r="E672" t="str">
            <v>BERRYESSA UESD</v>
          </cell>
          <cell r="F672">
            <v>0</v>
          </cell>
          <cell r="G672">
            <v>0</v>
          </cell>
          <cell r="H672">
            <v>0</v>
          </cell>
          <cell r="I672">
            <v>283481</v>
          </cell>
          <cell r="J672">
            <v>2587418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 t="str">
            <v>ND</v>
          </cell>
          <cell r="B673" t="str">
            <v>ND03</v>
          </cell>
          <cell r="C673" t="str">
            <v>43</v>
          </cell>
          <cell r="D673" t="str">
            <v>69427</v>
          </cell>
          <cell r="E673" t="str">
            <v>EAST SIDE UHSD</v>
          </cell>
          <cell r="F673">
            <v>0</v>
          </cell>
          <cell r="G673">
            <v>0</v>
          </cell>
          <cell r="H673">
            <v>0</v>
          </cell>
          <cell r="I673">
            <v>755701</v>
          </cell>
          <cell r="J673">
            <v>4120867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 t="str">
            <v>ND</v>
          </cell>
          <cell r="B674" t="str">
            <v>ND04</v>
          </cell>
          <cell r="C674" t="str">
            <v>43</v>
          </cell>
          <cell r="D674" t="str">
            <v>69435</v>
          </cell>
          <cell r="E674" t="str">
            <v>EVERGREEN ESD</v>
          </cell>
          <cell r="F674">
            <v>0</v>
          </cell>
          <cell r="G674">
            <v>0</v>
          </cell>
          <cell r="H674">
            <v>0</v>
          </cell>
          <cell r="I674">
            <v>372608</v>
          </cell>
          <cell r="J674">
            <v>2545172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 t="str">
            <v>ND</v>
          </cell>
          <cell r="B675" t="str">
            <v>ND05</v>
          </cell>
          <cell r="C675" t="str">
            <v>43</v>
          </cell>
          <cell r="D675" t="str">
            <v>69450</v>
          </cell>
          <cell r="E675" t="str">
            <v>FRANKLIN-MCKINLEY E</v>
          </cell>
          <cell r="F675">
            <v>0</v>
          </cell>
          <cell r="G675">
            <v>0</v>
          </cell>
          <cell r="H675">
            <v>0</v>
          </cell>
          <cell r="I675">
            <v>325049</v>
          </cell>
          <cell r="J675">
            <v>2248872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 t="str">
            <v>ND</v>
          </cell>
          <cell r="B676" t="str">
            <v>ND06</v>
          </cell>
          <cell r="C676" t="str">
            <v>43</v>
          </cell>
          <cell r="D676" t="str">
            <v>73387</v>
          </cell>
          <cell r="E676" t="str">
            <v>MILPITAS USD</v>
          </cell>
          <cell r="F676">
            <v>0</v>
          </cell>
          <cell r="G676">
            <v>0</v>
          </cell>
          <cell r="H676">
            <v>0</v>
          </cell>
          <cell r="I676">
            <v>340402</v>
          </cell>
          <cell r="J676">
            <v>2636265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 t="str">
            <v>ND</v>
          </cell>
          <cell r="B677" t="str">
            <v>ND07</v>
          </cell>
          <cell r="C677" t="str">
            <v>43</v>
          </cell>
          <cell r="D677" t="str">
            <v>69617</v>
          </cell>
          <cell r="E677" t="str">
            <v>MT. PLEASANT ESD</v>
          </cell>
          <cell r="F677">
            <v>0</v>
          </cell>
          <cell r="G677">
            <v>0</v>
          </cell>
          <cell r="H677">
            <v>0</v>
          </cell>
          <cell r="I677">
            <v>123204</v>
          </cell>
          <cell r="J677">
            <v>843596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 t="str">
            <v>ND</v>
          </cell>
          <cell r="B678" t="str">
            <v>ND08</v>
          </cell>
          <cell r="C678" t="str">
            <v>43</v>
          </cell>
          <cell r="D678" t="str">
            <v>69625</v>
          </cell>
          <cell r="E678" t="str">
            <v>OAK GROVE ESD</v>
          </cell>
          <cell r="F678">
            <v>0</v>
          </cell>
          <cell r="G678">
            <v>0</v>
          </cell>
          <cell r="H678">
            <v>0</v>
          </cell>
          <cell r="I678">
            <v>452372</v>
          </cell>
          <cell r="J678">
            <v>3076384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 t="str">
            <v>ND</v>
          </cell>
          <cell r="B679" t="str">
            <v>ND09</v>
          </cell>
          <cell r="C679" t="str">
            <v>43</v>
          </cell>
          <cell r="D679" t="str">
            <v>69633</v>
          </cell>
          <cell r="E679" t="str">
            <v>ORCHARD ESD</v>
          </cell>
          <cell r="F679">
            <v>0</v>
          </cell>
          <cell r="G679">
            <v>0</v>
          </cell>
          <cell r="H679">
            <v>0</v>
          </cell>
          <cell r="I679">
            <v>26214</v>
          </cell>
          <cell r="J679">
            <v>147408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 t="str">
            <v>NE</v>
          </cell>
          <cell r="B680" t="str">
            <v>NE00</v>
          </cell>
          <cell r="C680" t="str">
            <v>43</v>
          </cell>
          <cell r="D680" t="str">
            <v>10439</v>
          </cell>
          <cell r="E680" t="str">
            <v>SCCOE:AREA 6</v>
          </cell>
          <cell r="F680">
            <v>810417</v>
          </cell>
          <cell r="G680">
            <v>0</v>
          </cell>
          <cell r="H680">
            <v>61768</v>
          </cell>
          <cell r="I680">
            <v>0</v>
          </cell>
          <cell r="J680">
            <v>220555</v>
          </cell>
          <cell r="K680">
            <v>0</v>
          </cell>
          <cell r="L680">
            <v>197069</v>
          </cell>
          <cell r="M680">
            <v>23486</v>
          </cell>
          <cell r="N680">
            <v>23486</v>
          </cell>
        </row>
        <row r="681">
          <cell r="A681" t="str">
            <v>NE</v>
          </cell>
          <cell r="B681" t="str">
            <v>NE01</v>
          </cell>
          <cell r="C681" t="str">
            <v>43</v>
          </cell>
          <cell r="D681" t="str">
            <v>69484</v>
          </cell>
          <cell r="E681" t="str">
            <v>GILROY USD</v>
          </cell>
          <cell r="F681">
            <v>0</v>
          </cell>
          <cell r="G681">
            <v>0</v>
          </cell>
          <cell r="H681">
            <v>0</v>
          </cell>
          <cell r="I681">
            <v>350888</v>
          </cell>
          <cell r="J681">
            <v>1944218</v>
          </cell>
          <cell r="K681">
            <v>735</v>
          </cell>
          <cell r="L681">
            <v>0</v>
          </cell>
          <cell r="M681">
            <v>0</v>
          </cell>
          <cell r="N681">
            <v>0</v>
          </cell>
        </row>
        <row r="682">
          <cell r="A682" t="str">
            <v>NE</v>
          </cell>
          <cell r="B682" t="str">
            <v>NE02</v>
          </cell>
          <cell r="C682" t="str">
            <v>43</v>
          </cell>
          <cell r="D682" t="str">
            <v>69583</v>
          </cell>
          <cell r="E682" t="str">
            <v>MORGAN HILL USD</v>
          </cell>
          <cell r="F682">
            <v>0</v>
          </cell>
          <cell r="G682">
            <v>0</v>
          </cell>
          <cell r="H682">
            <v>0</v>
          </cell>
          <cell r="I682">
            <v>321678</v>
          </cell>
          <cell r="J682">
            <v>1924793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 t="str">
            <v>NF</v>
          </cell>
          <cell r="B683" t="str">
            <v>NF00</v>
          </cell>
          <cell r="C683" t="str">
            <v>43</v>
          </cell>
          <cell r="D683" t="str">
            <v>10439</v>
          </cell>
          <cell r="E683" t="str">
            <v>SCCOE:AREA 7</v>
          </cell>
          <cell r="F683">
            <v>633008</v>
          </cell>
          <cell r="G683">
            <v>0</v>
          </cell>
          <cell r="H683">
            <v>17648</v>
          </cell>
          <cell r="I683">
            <v>0</v>
          </cell>
          <cell r="J683">
            <v>172292</v>
          </cell>
          <cell r="K683">
            <v>0</v>
          </cell>
          <cell r="L683">
            <v>153381</v>
          </cell>
          <cell r="M683">
            <v>18911</v>
          </cell>
          <cell r="N683">
            <v>18911</v>
          </cell>
        </row>
        <row r="684">
          <cell r="A684" t="str">
            <v>NF</v>
          </cell>
          <cell r="B684" t="str">
            <v>NF01</v>
          </cell>
          <cell r="C684" t="str">
            <v>43</v>
          </cell>
          <cell r="D684" t="str">
            <v>69674</v>
          </cell>
          <cell r="E684" t="str">
            <v>SANTA CLARA USD</v>
          </cell>
          <cell r="F684">
            <v>0</v>
          </cell>
          <cell r="G684">
            <v>0</v>
          </cell>
          <cell r="H684">
            <v>0</v>
          </cell>
          <cell r="I684">
            <v>545992</v>
          </cell>
          <cell r="J684">
            <v>4828341</v>
          </cell>
          <cell r="K684">
            <v>17757</v>
          </cell>
          <cell r="L684">
            <v>0</v>
          </cell>
          <cell r="M684">
            <v>0</v>
          </cell>
          <cell r="N684">
            <v>0</v>
          </cell>
        </row>
        <row r="685">
          <cell r="A685" t="str">
            <v>NN</v>
          </cell>
          <cell r="B685" t="str">
            <v>NN00</v>
          </cell>
          <cell r="C685" t="str">
            <v>43</v>
          </cell>
          <cell r="D685" t="str">
            <v>10439</v>
          </cell>
          <cell r="E685" t="str">
            <v>SCCOE:AREA 1</v>
          </cell>
          <cell r="F685">
            <v>981789</v>
          </cell>
          <cell r="G685">
            <v>0</v>
          </cell>
          <cell r="H685">
            <v>18577</v>
          </cell>
          <cell r="I685">
            <v>0</v>
          </cell>
          <cell r="J685">
            <v>247979</v>
          </cell>
          <cell r="K685">
            <v>0</v>
          </cell>
          <cell r="L685">
            <v>220223</v>
          </cell>
          <cell r="M685">
            <v>27756</v>
          </cell>
          <cell r="N685">
            <v>27756</v>
          </cell>
        </row>
        <row r="686">
          <cell r="A686" t="str">
            <v>NN</v>
          </cell>
          <cell r="B686" t="str">
            <v>NN11</v>
          </cell>
          <cell r="C686" t="str">
            <v>43</v>
          </cell>
          <cell r="D686" t="str">
            <v>69518</v>
          </cell>
          <cell r="E686" t="str">
            <v>LOS ALTOS ESD</v>
          </cell>
          <cell r="F686">
            <v>0</v>
          </cell>
          <cell r="G686">
            <v>0</v>
          </cell>
          <cell r="H686">
            <v>0</v>
          </cell>
          <cell r="I686">
            <v>111221</v>
          </cell>
          <cell r="J686">
            <v>917268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 t="str">
            <v>NN</v>
          </cell>
          <cell r="B687" t="str">
            <v>NN18</v>
          </cell>
          <cell r="C687" t="str">
            <v>43</v>
          </cell>
          <cell r="D687" t="str">
            <v>69641</v>
          </cell>
          <cell r="E687" t="str">
            <v>PALO ALTO USD</v>
          </cell>
          <cell r="F687">
            <v>0</v>
          </cell>
          <cell r="G687">
            <v>0</v>
          </cell>
          <cell r="H687">
            <v>0</v>
          </cell>
          <cell r="I687">
            <v>413800</v>
          </cell>
          <cell r="J687">
            <v>3601853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 t="str">
            <v>NN</v>
          </cell>
          <cell r="B688" t="str">
            <v>NN20</v>
          </cell>
          <cell r="C688" t="str">
            <v>43</v>
          </cell>
          <cell r="D688" t="str">
            <v>69609</v>
          </cell>
          <cell r="E688" t="str">
            <v>MOUNTAIN VIEW-LOS A</v>
          </cell>
          <cell r="F688">
            <v>0</v>
          </cell>
          <cell r="G688">
            <v>0</v>
          </cell>
          <cell r="H688">
            <v>0</v>
          </cell>
          <cell r="I688">
            <v>84258</v>
          </cell>
          <cell r="J688">
            <v>565054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 t="str">
            <v>NN</v>
          </cell>
          <cell r="B689" t="str">
            <v>NN22</v>
          </cell>
          <cell r="C689" t="str">
            <v>43</v>
          </cell>
          <cell r="D689" t="str">
            <v>69591</v>
          </cell>
          <cell r="E689" t="str">
            <v>MOUNTAIN VIEW ESD</v>
          </cell>
          <cell r="F689">
            <v>0</v>
          </cell>
          <cell r="G689">
            <v>0</v>
          </cell>
          <cell r="H689">
            <v>0</v>
          </cell>
          <cell r="I689">
            <v>125825</v>
          </cell>
          <cell r="J689">
            <v>1074874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 t="str">
            <v>NN</v>
          </cell>
          <cell r="B690" t="str">
            <v>NN27</v>
          </cell>
          <cell r="C690" t="str">
            <v>43</v>
          </cell>
          <cell r="D690" t="str">
            <v>69724</v>
          </cell>
          <cell r="E690" t="str">
            <v>WHISMAN ESD</v>
          </cell>
          <cell r="F690">
            <v>0</v>
          </cell>
          <cell r="G690">
            <v>0</v>
          </cell>
          <cell r="H690">
            <v>0</v>
          </cell>
          <cell r="I690">
            <v>85756</v>
          </cell>
          <cell r="J690">
            <v>541295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 t="str">
            <v>PA</v>
          </cell>
          <cell r="B691" t="str">
            <v>PA00</v>
          </cell>
          <cell r="C691" t="str">
            <v>37</v>
          </cell>
          <cell r="D691" t="str">
            <v>10371</v>
          </cell>
          <cell r="E691" t="str">
            <v>SDCOE:SOUTH BAY</v>
          </cell>
          <cell r="F691">
            <v>3747888</v>
          </cell>
          <cell r="G691">
            <v>5315340</v>
          </cell>
          <cell r="H691">
            <v>2455521</v>
          </cell>
          <cell r="I691">
            <v>0</v>
          </cell>
          <cell r="J691">
            <v>972217</v>
          </cell>
          <cell r="K691">
            <v>0</v>
          </cell>
          <cell r="L691">
            <v>826727</v>
          </cell>
          <cell r="M691">
            <v>145490</v>
          </cell>
          <cell r="N691">
            <v>145490</v>
          </cell>
        </row>
        <row r="692">
          <cell r="A692" t="str">
            <v>PA</v>
          </cell>
          <cell r="B692" t="str">
            <v>PA01</v>
          </cell>
          <cell r="C692" t="str">
            <v>37</v>
          </cell>
          <cell r="D692" t="str">
            <v>68023</v>
          </cell>
          <cell r="E692" t="str">
            <v>CHULA VISTA CESD</v>
          </cell>
          <cell r="F692">
            <v>0</v>
          </cell>
          <cell r="G692">
            <v>0</v>
          </cell>
          <cell r="H692">
            <v>0</v>
          </cell>
          <cell r="I692">
            <v>119440</v>
          </cell>
          <cell r="J692">
            <v>6417537</v>
          </cell>
          <cell r="K692">
            <v>77447</v>
          </cell>
          <cell r="L692">
            <v>0</v>
          </cell>
          <cell r="M692">
            <v>0</v>
          </cell>
          <cell r="N692">
            <v>0</v>
          </cell>
        </row>
        <row r="693">
          <cell r="A693" t="str">
            <v>PA</v>
          </cell>
          <cell r="B693" t="str">
            <v>PA02</v>
          </cell>
          <cell r="C693" t="str">
            <v>37</v>
          </cell>
          <cell r="D693" t="str">
            <v>68031</v>
          </cell>
          <cell r="E693" t="str">
            <v>CORONADO USD</v>
          </cell>
          <cell r="F693">
            <v>0</v>
          </cell>
          <cell r="G693">
            <v>0</v>
          </cell>
          <cell r="H693">
            <v>0</v>
          </cell>
          <cell r="I693">
            <v>16450</v>
          </cell>
          <cell r="J693">
            <v>746597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 t="str">
            <v>PA</v>
          </cell>
          <cell r="B694" t="str">
            <v>PA03</v>
          </cell>
          <cell r="C694" t="str">
            <v>37</v>
          </cell>
          <cell r="D694" t="str">
            <v>68221</v>
          </cell>
          <cell r="E694" t="str">
            <v>NATIONAL ESD</v>
          </cell>
          <cell r="F694">
            <v>0</v>
          </cell>
          <cell r="G694">
            <v>0</v>
          </cell>
          <cell r="H694">
            <v>0</v>
          </cell>
          <cell r="I694">
            <v>46636</v>
          </cell>
          <cell r="J694">
            <v>1839450</v>
          </cell>
          <cell r="K694">
            <v>19987</v>
          </cell>
          <cell r="L694">
            <v>0</v>
          </cell>
          <cell r="M694">
            <v>0</v>
          </cell>
          <cell r="N694">
            <v>0</v>
          </cell>
        </row>
        <row r="695">
          <cell r="A695" t="str">
            <v>PA</v>
          </cell>
          <cell r="B695" t="str">
            <v>PA04</v>
          </cell>
          <cell r="C695" t="str">
            <v>37</v>
          </cell>
          <cell r="D695" t="str">
            <v>68379</v>
          </cell>
          <cell r="E695" t="str">
            <v>SAN YSIDRO ESD</v>
          </cell>
          <cell r="F695">
            <v>0</v>
          </cell>
          <cell r="G695">
            <v>0</v>
          </cell>
          <cell r="H695">
            <v>0</v>
          </cell>
          <cell r="I695">
            <v>19002</v>
          </cell>
          <cell r="J695">
            <v>1264487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 t="str">
            <v>PA</v>
          </cell>
          <cell r="B696" t="str">
            <v>PA05</v>
          </cell>
          <cell r="C696" t="str">
            <v>37</v>
          </cell>
          <cell r="D696" t="str">
            <v>68395</v>
          </cell>
          <cell r="E696" t="str">
            <v>SOUTH BAY UESD</v>
          </cell>
          <cell r="F696">
            <v>0</v>
          </cell>
          <cell r="G696">
            <v>0</v>
          </cell>
          <cell r="H696">
            <v>0</v>
          </cell>
          <cell r="I696">
            <v>69872</v>
          </cell>
          <cell r="J696">
            <v>3716331</v>
          </cell>
          <cell r="K696">
            <v>12539</v>
          </cell>
          <cell r="L696">
            <v>0</v>
          </cell>
          <cell r="M696">
            <v>0</v>
          </cell>
          <cell r="N696">
            <v>0</v>
          </cell>
        </row>
        <row r="697">
          <cell r="A697" t="str">
            <v>PA</v>
          </cell>
          <cell r="B697" t="str">
            <v>PA06</v>
          </cell>
          <cell r="C697" t="str">
            <v>37</v>
          </cell>
          <cell r="D697" t="str">
            <v>68411</v>
          </cell>
          <cell r="E697" t="str">
            <v>SWEETWATER UHSD</v>
          </cell>
          <cell r="F697">
            <v>0</v>
          </cell>
          <cell r="G697">
            <v>0</v>
          </cell>
          <cell r="H697">
            <v>0</v>
          </cell>
          <cell r="I697">
            <v>173514</v>
          </cell>
          <cell r="J697">
            <v>10704266</v>
          </cell>
          <cell r="K697">
            <v>1058598</v>
          </cell>
          <cell r="L697">
            <v>0</v>
          </cell>
          <cell r="M697">
            <v>0</v>
          </cell>
          <cell r="N697">
            <v>0</v>
          </cell>
        </row>
        <row r="698">
          <cell r="A698" t="str">
            <v>PB</v>
          </cell>
          <cell r="B698" t="str">
            <v>PB00</v>
          </cell>
          <cell r="C698" t="str">
            <v>37</v>
          </cell>
          <cell r="D698" t="str">
            <v>10371</v>
          </cell>
          <cell r="E698" t="str">
            <v>SDCOE:NORTH INLAND</v>
          </cell>
          <cell r="F698">
            <v>1696535</v>
          </cell>
          <cell r="G698">
            <v>1455588</v>
          </cell>
          <cell r="H698">
            <v>0</v>
          </cell>
          <cell r="I698">
            <v>0</v>
          </cell>
          <cell r="J698">
            <v>461992</v>
          </cell>
          <cell r="K698">
            <v>0</v>
          </cell>
          <cell r="L698">
            <v>395500</v>
          </cell>
          <cell r="M698">
            <v>66492</v>
          </cell>
          <cell r="N698">
            <v>66492</v>
          </cell>
        </row>
        <row r="699">
          <cell r="A699" t="str">
            <v>PB</v>
          </cell>
          <cell r="B699" t="str">
            <v>PB01</v>
          </cell>
          <cell r="C699" t="str">
            <v>37</v>
          </cell>
          <cell r="D699" t="str">
            <v>67983</v>
          </cell>
          <cell r="E699" t="str">
            <v>BORREGO SPRINGS USD</v>
          </cell>
          <cell r="F699">
            <v>0</v>
          </cell>
          <cell r="G699">
            <v>0</v>
          </cell>
          <cell r="H699">
            <v>0</v>
          </cell>
          <cell r="I699">
            <v>3692</v>
          </cell>
          <cell r="J699">
            <v>149576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 t="str">
            <v>PB</v>
          </cell>
          <cell r="B700" t="str">
            <v>PB02</v>
          </cell>
          <cell r="C700" t="str">
            <v>37</v>
          </cell>
          <cell r="D700" t="str">
            <v>68098</v>
          </cell>
          <cell r="E700" t="str">
            <v>ESCONDIDO UESD</v>
          </cell>
          <cell r="F700">
            <v>0</v>
          </cell>
          <cell r="G700">
            <v>0</v>
          </cell>
          <cell r="H700">
            <v>0</v>
          </cell>
          <cell r="I700">
            <v>107224</v>
          </cell>
          <cell r="J700">
            <v>5096987</v>
          </cell>
          <cell r="K700">
            <v>18225</v>
          </cell>
          <cell r="L700">
            <v>0</v>
          </cell>
          <cell r="M700">
            <v>0</v>
          </cell>
          <cell r="N700">
            <v>0</v>
          </cell>
        </row>
        <row r="701">
          <cell r="A701" t="str">
            <v>PB</v>
          </cell>
          <cell r="B701" t="str">
            <v>PB03</v>
          </cell>
          <cell r="C701" t="str">
            <v>37</v>
          </cell>
          <cell r="D701" t="str">
            <v>68106</v>
          </cell>
          <cell r="E701" t="str">
            <v>ESCONDIDO UHSD</v>
          </cell>
          <cell r="F701">
            <v>0</v>
          </cell>
          <cell r="G701">
            <v>0</v>
          </cell>
          <cell r="H701">
            <v>0</v>
          </cell>
          <cell r="I701">
            <v>33443</v>
          </cell>
          <cell r="J701">
            <v>2578040</v>
          </cell>
          <cell r="K701">
            <v>359292</v>
          </cell>
          <cell r="L701">
            <v>0</v>
          </cell>
          <cell r="M701">
            <v>0</v>
          </cell>
          <cell r="N701">
            <v>0</v>
          </cell>
        </row>
        <row r="702">
          <cell r="A702" t="str">
            <v>PB</v>
          </cell>
          <cell r="B702" t="str">
            <v>PB04</v>
          </cell>
          <cell r="C702" t="str">
            <v>37</v>
          </cell>
          <cell r="D702" t="str">
            <v>68163</v>
          </cell>
          <cell r="E702" t="str">
            <v>JULIAN UESD</v>
          </cell>
          <cell r="F702">
            <v>0</v>
          </cell>
          <cell r="G702">
            <v>0</v>
          </cell>
          <cell r="H702">
            <v>0</v>
          </cell>
          <cell r="I702">
            <v>5158</v>
          </cell>
          <cell r="J702">
            <v>300064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 t="str">
            <v>PB</v>
          </cell>
          <cell r="B703" t="str">
            <v>PB06</v>
          </cell>
          <cell r="C703" t="str">
            <v>37</v>
          </cell>
          <cell r="D703" t="str">
            <v>68288</v>
          </cell>
          <cell r="E703" t="str">
            <v>PAUMA ESD</v>
          </cell>
          <cell r="F703">
            <v>0</v>
          </cell>
          <cell r="G703">
            <v>0</v>
          </cell>
          <cell r="H703">
            <v>0</v>
          </cell>
          <cell r="I703">
            <v>2389</v>
          </cell>
          <cell r="J703">
            <v>56890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 t="str">
            <v>PB</v>
          </cell>
          <cell r="B704" t="str">
            <v>PB08</v>
          </cell>
          <cell r="C704" t="str">
            <v>37</v>
          </cell>
          <cell r="D704" t="str">
            <v>68304</v>
          </cell>
          <cell r="E704" t="str">
            <v>RAMONA USD</v>
          </cell>
          <cell r="F704">
            <v>0</v>
          </cell>
          <cell r="G704">
            <v>0</v>
          </cell>
          <cell r="H704">
            <v>0</v>
          </cell>
          <cell r="I704">
            <v>39035</v>
          </cell>
          <cell r="J704">
            <v>2269419</v>
          </cell>
          <cell r="K704">
            <v>349161</v>
          </cell>
          <cell r="L704">
            <v>0</v>
          </cell>
          <cell r="M704">
            <v>0</v>
          </cell>
          <cell r="N704">
            <v>0</v>
          </cell>
        </row>
        <row r="705">
          <cell r="A705" t="str">
            <v>PB</v>
          </cell>
          <cell r="B705" t="str">
            <v>PB12</v>
          </cell>
          <cell r="C705" t="str">
            <v>37</v>
          </cell>
          <cell r="D705" t="str">
            <v>68445</v>
          </cell>
          <cell r="E705" t="str">
            <v>VALLEY CENTER UESD</v>
          </cell>
          <cell r="F705">
            <v>0</v>
          </cell>
          <cell r="G705">
            <v>0</v>
          </cell>
          <cell r="H705">
            <v>0</v>
          </cell>
          <cell r="I705">
            <v>19165</v>
          </cell>
          <cell r="J705">
            <v>657919</v>
          </cell>
          <cell r="K705">
            <v>19216</v>
          </cell>
          <cell r="L705">
            <v>0</v>
          </cell>
          <cell r="M705">
            <v>0</v>
          </cell>
          <cell r="N705">
            <v>0</v>
          </cell>
        </row>
        <row r="706">
          <cell r="A706" t="str">
            <v>PB</v>
          </cell>
          <cell r="B706" t="str">
            <v>PB14</v>
          </cell>
          <cell r="C706" t="str">
            <v>37</v>
          </cell>
          <cell r="D706" t="str">
            <v>68353</v>
          </cell>
          <cell r="E706" t="str">
            <v>SAN PASQUAL UESD</v>
          </cell>
          <cell r="F706">
            <v>0</v>
          </cell>
          <cell r="G706">
            <v>0</v>
          </cell>
          <cell r="H706">
            <v>0</v>
          </cell>
          <cell r="I706">
            <v>543</v>
          </cell>
          <cell r="J706">
            <v>41342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 t="str">
            <v>PB</v>
          </cell>
          <cell r="B707" t="str">
            <v>PB15</v>
          </cell>
          <cell r="C707" t="str">
            <v>37</v>
          </cell>
          <cell r="D707" t="str">
            <v>75416</v>
          </cell>
          <cell r="E707" t="str">
            <v>WARNER USD</v>
          </cell>
          <cell r="F707">
            <v>0</v>
          </cell>
          <cell r="G707">
            <v>0</v>
          </cell>
          <cell r="H707">
            <v>0</v>
          </cell>
          <cell r="I707">
            <v>3475</v>
          </cell>
          <cell r="J707">
            <v>160881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 t="str">
            <v>PC</v>
          </cell>
          <cell r="B708" t="str">
            <v>PC00</v>
          </cell>
          <cell r="C708" t="str">
            <v>37</v>
          </cell>
          <cell r="D708" t="str">
            <v>10371</v>
          </cell>
          <cell r="E708" t="str">
            <v>SDCOE:EAST COUNTY</v>
          </cell>
          <cell r="F708">
            <v>3772038</v>
          </cell>
          <cell r="G708">
            <v>246514</v>
          </cell>
          <cell r="H708">
            <v>0</v>
          </cell>
          <cell r="I708">
            <v>0</v>
          </cell>
          <cell r="J708">
            <v>972878</v>
          </cell>
          <cell r="K708">
            <v>0</v>
          </cell>
          <cell r="L708">
            <v>835318</v>
          </cell>
          <cell r="M708">
            <v>137560</v>
          </cell>
          <cell r="N708">
            <v>137560</v>
          </cell>
        </row>
        <row r="709">
          <cell r="A709" t="str">
            <v>PC</v>
          </cell>
          <cell r="B709" t="str">
            <v>PC01</v>
          </cell>
          <cell r="C709" t="str">
            <v>37</v>
          </cell>
          <cell r="D709" t="str">
            <v>67967</v>
          </cell>
          <cell r="E709" t="str">
            <v>ALPINE UESD</v>
          </cell>
          <cell r="F709">
            <v>0</v>
          </cell>
          <cell r="G709">
            <v>0</v>
          </cell>
          <cell r="H709">
            <v>0</v>
          </cell>
          <cell r="I709">
            <v>13356</v>
          </cell>
          <cell r="J709">
            <v>785364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 t="str">
            <v>PC</v>
          </cell>
          <cell r="B710" t="str">
            <v>PC02</v>
          </cell>
          <cell r="C710" t="str">
            <v>37</v>
          </cell>
          <cell r="D710" t="str">
            <v>67991</v>
          </cell>
          <cell r="E710" t="str">
            <v>CAJON VALLEY UESD</v>
          </cell>
          <cell r="F710">
            <v>0</v>
          </cell>
          <cell r="G710">
            <v>0</v>
          </cell>
          <cell r="H710">
            <v>0</v>
          </cell>
          <cell r="I710">
            <v>128995</v>
          </cell>
          <cell r="J710">
            <v>7876145</v>
          </cell>
          <cell r="K710">
            <v>978278</v>
          </cell>
          <cell r="L710">
            <v>0</v>
          </cell>
          <cell r="M710">
            <v>0</v>
          </cell>
          <cell r="N710">
            <v>0</v>
          </cell>
        </row>
        <row r="711">
          <cell r="A711" t="str">
            <v>PC</v>
          </cell>
          <cell r="B711" t="str">
            <v>PC03</v>
          </cell>
          <cell r="C711" t="str">
            <v>37</v>
          </cell>
          <cell r="D711" t="str">
            <v>68049</v>
          </cell>
          <cell r="E711" t="str">
            <v>DEHESA ESD</v>
          </cell>
          <cell r="F711">
            <v>0</v>
          </cell>
          <cell r="G711">
            <v>0</v>
          </cell>
          <cell r="H711">
            <v>0</v>
          </cell>
          <cell r="I711">
            <v>1032</v>
          </cell>
          <cell r="J711">
            <v>26388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 t="str">
            <v>PC</v>
          </cell>
          <cell r="B712" t="str">
            <v>PC04</v>
          </cell>
          <cell r="C712" t="str">
            <v>37</v>
          </cell>
          <cell r="D712" t="str">
            <v>68130</v>
          </cell>
          <cell r="E712" t="str">
            <v>GROSSMONT UHSD</v>
          </cell>
          <cell r="F712">
            <v>0</v>
          </cell>
          <cell r="G712">
            <v>0</v>
          </cell>
          <cell r="H712">
            <v>0</v>
          </cell>
          <cell r="I712">
            <v>108636</v>
          </cell>
          <cell r="J712">
            <v>6609940</v>
          </cell>
          <cell r="K712">
            <v>372657</v>
          </cell>
          <cell r="L712">
            <v>0</v>
          </cell>
          <cell r="M712">
            <v>0</v>
          </cell>
          <cell r="N712">
            <v>0</v>
          </cell>
        </row>
        <row r="713">
          <cell r="A713" t="str">
            <v>PC</v>
          </cell>
          <cell r="B713" t="str">
            <v>PC05</v>
          </cell>
          <cell r="C713" t="str">
            <v>37</v>
          </cell>
          <cell r="D713" t="str">
            <v>68155</v>
          </cell>
          <cell r="E713" t="str">
            <v>JAMUL-DULZURA UESD</v>
          </cell>
          <cell r="F713">
            <v>0</v>
          </cell>
          <cell r="G713">
            <v>0</v>
          </cell>
          <cell r="H713">
            <v>0</v>
          </cell>
          <cell r="I713">
            <v>8741</v>
          </cell>
          <cell r="J713">
            <v>338547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 t="str">
            <v>PC</v>
          </cell>
          <cell r="B714" t="str">
            <v>PC06</v>
          </cell>
          <cell r="C714" t="str">
            <v>37</v>
          </cell>
          <cell r="D714" t="str">
            <v>68197</v>
          </cell>
          <cell r="E714" t="str">
            <v>LA MESA-SPRING VALL</v>
          </cell>
          <cell r="F714">
            <v>0</v>
          </cell>
          <cell r="G714">
            <v>0</v>
          </cell>
          <cell r="H714">
            <v>0</v>
          </cell>
          <cell r="I714">
            <v>89091</v>
          </cell>
          <cell r="J714">
            <v>5444765</v>
          </cell>
          <cell r="K714">
            <v>69066</v>
          </cell>
          <cell r="L714">
            <v>0</v>
          </cell>
          <cell r="M714">
            <v>0</v>
          </cell>
          <cell r="N714">
            <v>0</v>
          </cell>
        </row>
        <row r="715">
          <cell r="A715" t="str">
            <v>PC</v>
          </cell>
          <cell r="B715" t="str">
            <v>PC07</v>
          </cell>
          <cell r="C715" t="str">
            <v>37</v>
          </cell>
          <cell r="D715" t="str">
            <v>68189</v>
          </cell>
          <cell r="E715" t="str">
            <v>LAKESIDE UESD</v>
          </cell>
          <cell r="F715">
            <v>0</v>
          </cell>
          <cell r="G715">
            <v>0</v>
          </cell>
          <cell r="H715">
            <v>0</v>
          </cell>
          <cell r="I715">
            <v>32683</v>
          </cell>
          <cell r="J715">
            <v>1981656</v>
          </cell>
          <cell r="K715">
            <v>53482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PC</v>
          </cell>
          <cell r="B716" t="str">
            <v>PC08</v>
          </cell>
          <cell r="C716" t="str">
            <v>37</v>
          </cell>
          <cell r="D716" t="str">
            <v>68205</v>
          </cell>
          <cell r="E716" t="str">
            <v>LEMON GROVE ESD</v>
          </cell>
          <cell r="F716">
            <v>0</v>
          </cell>
          <cell r="G716">
            <v>0</v>
          </cell>
          <cell r="H716">
            <v>0</v>
          </cell>
          <cell r="I716">
            <v>24920</v>
          </cell>
          <cell r="J716">
            <v>1474311</v>
          </cell>
          <cell r="K716">
            <v>82286</v>
          </cell>
          <cell r="L716">
            <v>0</v>
          </cell>
          <cell r="M716">
            <v>0</v>
          </cell>
          <cell r="N716">
            <v>0</v>
          </cell>
        </row>
        <row r="717">
          <cell r="A717" t="str">
            <v>PC</v>
          </cell>
          <cell r="B717" t="str">
            <v>PC09</v>
          </cell>
          <cell r="C717" t="str">
            <v>37</v>
          </cell>
          <cell r="D717" t="str">
            <v>68213</v>
          </cell>
          <cell r="E717" t="str">
            <v>MOUNTAIN EMPIRE USD</v>
          </cell>
          <cell r="F717">
            <v>0</v>
          </cell>
          <cell r="G717">
            <v>0</v>
          </cell>
          <cell r="H717">
            <v>0</v>
          </cell>
          <cell r="I717">
            <v>10967</v>
          </cell>
          <cell r="J717">
            <v>633494</v>
          </cell>
          <cell r="K717">
            <v>9488</v>
          </cell>
          <cell r="L717">
            <v>0</v>
          </cell>
          <cell r="M717">
            <v>0</v>
          </cell>
          <cell r="N717">
            <v>0</v>
          </cell>
        </row>
        <row r="718">
          <cell r="A718" t="str">
            <v>PC</v>
          </cell>
          <cell r="B718" t="str">
            <v>PC10</v>
          </cell>
          <cell r="C718" t="str">
            <v>37</v>
          </cell>
          <cell r="D718" t="str">
            <v>68361</v>
          </cell>
          <cell r="E718" t="str">
            <v>SANTEE ESD</v>
          </cell>
          <cell r="F718">
            <v>0</v>
          </cell>
          <cell r="G718">
            <v>0</v>
          </cell>
          <cell r="H718">
            <v>0</v>
          </cell>
          <cell r="I718">
            <v>50056</v>
          </cell>
          <cell r="J718">
            <v>2694539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 t="str">
            <v>PP</v>
          </cell>
          <cell r="B719" t="str">
            <v>PP00</v>
          </cell>
          <cell r="C719" t="str">
            <v>37</v>
          </cell>
          <cell r="D719" t="str">
            <v>10371</v>
          </cell>
          <cell r="E719" t="str">
            <v>SDCOE:NORTH COASTAL</v>
          </cell>
          <cell r="F719">
            <v>4143576</v>
          </cell>
          <cell r="G719">
            <v>2521223</v>
          </cell>
          <cell r="H719">
            <v>0</v>
          </cell>
          <cell r="I719">
            <v>0</v>
          </cell>
          <cell r="J719">
            <v>1185210</v>
          </cell>
          <cell r="K719">
            <v>0</v>
          </cell>
          <cell r="L719">
            <v>1015624</v>
          </cell>
          <cell r="M719">
            <v>169586</v>
          </cell>
          <cell r="N719">
            <v>169586</v>
          </cell>
        </row>
        <row r="720">
          <cell r="A720" t="str">
            <v>PP</v>
          </cell>
          <cell r="B720" t="str">
            <v>PP01</v>
          </cell>
          <cell r="C720" t="str">
            <v>37</v>
          </cell>
          <cell r="D720" t="str">
            <v>67975</v>
          </cell>
          <cell r="E720" t="str">
            <v>BONSALL UESD</v>
          </cell>
          <cell r="F720">
            <v>0</v>
          </cell>
          <cell r="G720">
            <v>0</v>
          </cell>
          <cell r="H720">
            <v>0</v>
          </cell>
          <cell r="I720">
            <v>8144</v>
          </cell>
          <cell r="J720">
            <v>272511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PP</v>
          </cell>
          <cell r="B721" t="str">
            <v>PP02</v>
          </cell>
          <cell r="C721" t="str">
            <v>37</v>
          </cell>
          <cell r="D721" t="str">
            <v>68007</v>
          </cell>
          <cell r="E721" t="str">
            <v>CARDIFF ESD</v>
          </cell>
          <cell r="F721">
            <v>0</v>
          </cell>
          <cell r="G721">
            <v>0</v>
          </cell>
          <cell r="H721">
            <v>0</v>
          </cell>
          <cell r="I721">
            <v>4235</v>
          </cell>
          <cell r="J721">
            <v>185674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>PP</v>
          </cell>
          <cell r="B722" t="str">
            <v>PP03</v>
          </cell>
          <cell r="C722" t="str">
            <v>37</v>
          </cell>
          <cell r="D722" t="str">
            <v>73551</v>
          </cell>
          <cell r="E722" t="str">
            <v>CARLSBAD USD</v>
          </cell>
          <cell r="F722">
            <v>0</v>
          </cell>
          <cell r="G722">
            <v>0</v>
          </cell>
          <cell r="H722">
            <v>0</v>
          </cell>
          <cell r="I722">
            <v>41424</v>
          </cell>
          <cell r="J722">
            <v>2741484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PP</v>
          </cell>
          <cell r="B723" t="str">
            <v>PP04</v>
          </cell>
          <cell r="C723" t="str">
            <v>37</v>
          </cell>
          <cell r="D723" t="str">
            <v>68056</v>
          </cell>
          <cell r="E723" t="str">
            <v>DEL MAR UESD</v>
          </cell>
          <cell r="F723">
            <v>0</v>
          </cell>
          <cell r="G723">
            <v>0</v>
          </cell>
          <cell r="H723">
            <v>0</v>
          </cell>
          <cell r="I723">
            <v>7926</v>
          </cell>
          <cell r="J723">
            <v>465824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 t="str">
            <v>PP</v>
          </cell>
          <cell r="B724" t="str">
            <v>PP05</v>
          </cell>
          <cell r="C724" t="str">
            <v>37</v>
          </cell>
          <cell r="D724" t="str">
            <v>68080</v>
          </cell>
          <cell r="E724" t="str">
            <v>ENCINITAS UESD</v>
          </cell>
          <cell r="F724">
            <v>0</v>
          </cell>
          <cell r="G724">
            <v>0</v>
          </cell>
          <cell r="H724">
            <v>0</v>
          </cell>
          <cell r="I724">
            <v>29534</v>
          </cell>
          <cell r="J724">
            <v>1488562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 t="str">
            <v>PP</v>
          </cell>
          <cell r="B725" t="str">
            <v>PP06</v>
          </cell>
          <cell r="C725" t="str">
            <v>37</v>
          </cell>
          <cell r="D725" t="str">
            <v>68114</v>
          </cell>
          <cell r="E725" t="str">
            <v>FALLBROOK UESD</v>
          </cell>
          <cell r="F725">
            <v>0</v>
          </cell>
          <cell r="G725">
            <v>0</v>
          </cell>
          <cell r="H725">
            <v>0</v>
          </cell>
          <cell r="I725">
            <v>37624</v>
          </cell>
          <cell r="J725">
            <v>1892411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 t="str">
            <v>PP</v>
          </cell>
          <cell r="B726" t="str">
            <v>PP07</v>
          </cell>
          <cell r="C726" t="str">
            <v>37</v>
          </cell>
          <cell r="D726" t="str">
            <v>68122</v>
          </cell>
          <cell r="E726" t="str">
            <v>FALLBROOK UHSD</v>
          </cell>
          <cell r="F726">
            <v>0</v>
          </cell>
          <cell r="G726">
            <v>0</v>
          </cell>
          <cell r="H726">
            <v>0</v>
          </cell>
          <cell r="I726">
            <v>9338</v>
          </cell>
          <cell r="J726">
            <v>749135</v>
          </cell>
          <cell r="K726">
            <v>1376</v>
          </cell>
          <cell r="L726">
            <v>0</v>
          </cell>
          <cell r="M726">
            <v>0</v>
          </cell>
          <cell r="N726">
            <v>0</v>
          </cell>
        </row>
        <row r="727">
          <cell r="A727" t="str">
            <v>PP</v>
          </cell>
          <cell r="B727" t="str">
            <v>PP08</v>
          </cell>
          <cell r="C727" t="str">
            <v>37</v>
          </cell>
          <cell r="D727" t="str">
            <v>73569</v>
          </cell>
          <cell r="E727" t="str">
            <v>OCEANSIDE CUSD</v>
          </cell>
          <cell r="F727">
            <v>0</v>
          </cell>
          <cell r="G727">
            <v>0</v>
          </cell>
          <cell r="H727">
            <v>0</v>
          </cell>
          <cell r="I727">
            <v>96638</v>
          </cell>
          <cell r="J727">
            <v>5578163</v>
          </cell>
          <cell r="K727">
            <v>41521</v>
          </cell>
          <cell r="L727">
            <v>0</v>
          </cell>
          <cell r="M727">
            <v>0</v>
          </cell>
          <cell r="N727">
            <v>0</v>
          </cell>
        </row>
        <row r="728">
          <cell r="A728" t="str">
            <v>PP</v>
          </cell>
          <cell r="B728" t="str">
            <v>PP09</v>
          </cell>
          <cell r="C728" t="str">
            <v>37</v>
          </cell>
          <cell r="D728" t="str">
            <v>68312</v>
          </cell>
          <cell r="E728" t="str">
            <v>RANCHO SANTA FE ESD</v>
          </cell>
          <cell r="F728">
            <v>0</v>
          </cell>
          <cell r="G728">
            <v>0</v>
          </cell>
          <cell r="H728">
            <v>0</v>
          </cell>
          <cell r="I728">
            <v>2715</v>
          </cell>
          <cell r="J728">
            <v>148625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 t="str">
            <v>PP</v>
          </cell>
          <cell r="B729" t="str">
            <v>PP10</v>
          </cell>
          <cell r="C729" t="str">
            <v>37</v>
          </cell>
          <cell r="D729" t="str">
            <v>68346</v>
          </cell>
          <cell r="E729" t="str">
            <v>SAN DIEGUITO UHSD</v>
          </cell>
          <cell r="F729">
            <v>0</v>
          </cell>
          <cell r="G729">
            <v>0</v>
          </cell>
          <cell r="H729">
            <v>0</v>
          </cell>
          <cell r="I729">
            <v>43921</v>
          </cell>
          <cell r="J729">
            <v>2464425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 t="str">
            <v>PP</v>
          </cell>
          <cell r="B730" t="str">
            <v>PP11</v>
          </cell>
          <cell r="C730" t="str">
            <v>37</v>
          </cell>
          <cell r="D730" t="str">
            <v>73791</v>
          </cell>
          <cell r="E730" t="str">
            <v>SAN MARCOS USD</v>
          </cell>
          <cell r="F730">
            <v>0</v>
          </cell>
          <cell r="G730">
            <v>0</v>
          </cell>
          <cell r="H730">
            <v>0</v>
          </cell>
          <cell r="I730">
            <v>58580</v>
          </cell>
          <cell r="J730">
            <v>3075170</v>
          </cell>
          <cell r="K730">
            <v>50873</v>
          </cell>
          <cell r="L730">
            <v>0</v>
          </cell>
          <cell r="M730">
            <v>0</v>
          </cell>
          <cell r="N730">
            <v>0</v>
          </cell>
        </row>
        <row r="731">
          <cell r="A731" t="str">
            <v>PP</v>
          </cell>
          <cell r="B731" t="str">
            <v>PP12</v>
          </cell>
          <cell r="C731" t="str">
            <v>37</v>
          </cell>
          <cell r="D731" t="str">
            <v>68387</v>
          </cell>
          <cell r="E731" t="str">
            <v>SOLANA BEACH ESD</v>
          </cell>
          <cell r="F731">
            <v>0</v>
          </cell>
          <cell r="G731">
            <v>0</v>
          </cell>
          <cell r="H731">
            <v>0</v>
          </cell>
          <cell r="I731">
            <v>17264</v>
          </cell>
          <cell r="J731">
            <v>700146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A732" t="str">
            <v>PP</v>
          </cell>
          <cell r="B732" t="str">
            <v>PP13</v>
          </cell>
          <cell r="C732" t="str">
            <v>37</v>
          </cell>
          <cell r="D732" t="str">
            <v>68452</v>
          </cell>
          <cell r="E732" t="str">
            <v>VISTA CUSD</v>
          </cell>
          <cell r="F732">
            <v>0</v>
          </cell>
          <cell r="G732">
            <v>0</v>
          </cell>
          <cell r="H732">
            <v>0</v>
          </cell>
          <cell r="I732">
            <v>147508</v>
          </cell>
          <cell r="J732">
            <v>12010120</v>
          </cell>
          <cell r="K732">
            <v>340324</v>
          </cell>
          <cell r="L732">
            <v>0</v>
          </cell>
          <cell r="M732">
            <v>0</v>
          </cell>
          <cell r="N732">
            <v>0</v>
          </cell>
        </row>
        <row r="733">
          <cell r="A733" t="str">
            <v>PP</v>
          </cell>
          <cell r="B733" t="str">
            <v>PP14</v>
          </cell>
          <cell r="C733" t="str">
            <v>37</v>
          </cell>
          <cell r="D733" t="str">
            <v>68437</v>
          </cell>
          <cell r="E733" t="str">
            <v>VALLECITOS ESD</v>
          </cell>
          <cell r="F733">
            <v>0</v>
          </cell>
          <cell r="G733">
            <v>0</v>
          </cell>
          <cell r="H733">
            <v>0</v>
          </cell>
          <cell r="I733">
            <v>1900</v>
          </cell>
          <cell r="J733">
            <v>73519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A734" t="str">
            <v>PV</v>
          </cell>
          <cell r="B734" t="str">
            <v>PV00</v>
          </cell>
          <cell r="C734" t="str">
            <v>44</v>
          </cell>
          <cell r="D734" t="str">
            <v>69799</v>
          </cell>
          <cell r="E734" t="str">
            <v>PAJARO VALLEY USD</v>
          </cell>
          <cell r="F734">
            <v>939991</v>
          </cell>
          <cell r="G734">
            <v>0</v>
          </cell>
          <cell r="H734">
            <v>0</v>
          </cell>
          <cell r="I734">
            <v>0</v>
          </cell>
          <cell r="J734">
            <v>7816418</v>
          </cell>
          <cell r="K734">
            <v>51564</v>
          </cell>
          <cell r="L734">
            <v>198013</v>
          </cell>
          <cell r="M734">
            <v>55817</v>
          </cell>
          <cell r="N734">
            <v>55817</v>
          </cell>
        </row>
        <row r="735">
          <cell r="A735" t="str">
            <v>PW</v>
          </cell>
          <cell r="B735" t="str">
            <v>PW00</v>
          </cell>
          <cell r="C735" t="str">
            <v>37</v>
          </cell>
          <cell r="D735" t="str">
            <v>68296</v>
          </cell>
          <cell r="E735" t="str">
            <v>POWAY USD</v>
          </cell>
          <cell r="F735">
            <v>1135048</v>
          </cell>
          <cell r="G735">
            <v>0</v>
          </cell>
          <cell r="H735">
            <v>0</v>
          </cell>
          <cell r="I735">
            <v>140341</v>
          </cell>
          <cell r="J735">
            <v>9276229</v>
          </cell>
          <cell r="K735">
            <v>0</v>
          </cell>
          <cell r="L735">
            <v>281093</v>
          </cell>
          <cell r="M735">
            <v>45446</v>
          </cell>
          <cell r="N735">
            <v>45446</v>
          </cell>
        </row>
        <row r="736">
          <cell r="A736" t="str">
            <v>QQ</v>
          </cell>
          <cell r="B736" t="str">
            <v>QQ00</v>
          </cell>
          <cell r="C736" t="str">
            <v>43</v>
          </cell>
          <cell r="D736" t="str">
            <v>10439</v>
          </cell>
          <cell r="E736" t="str">
            <v>SCCOE:AREA 2</v>
          </cell>
          <cell r="F736">
            <v>1191708</v>
          </cell>
          <cell r="G736">
            <v>0</v>
          </cell>
          <cell r="H736">
            <v>31580</v>
          </cell>
          <cell r="I736">
            <v>0</v>
          </cell>
          <cell r="J736">
            <v>294997</v>
          </cell>
          <cell r="K736">
            <v>0</v>
          </cell>
          <cell r="L736">
            <v>273341</v>
          </cell>
          <cell r="M736">
            <v>21656</v>
          </cell>
          <cell r="N736">
            <v>21656</v>
          </cell>
        </row>
        <row r="737">
          <cell r="A737" t="str">
            <v>QQ</v>
          </cell>
          <cell r="B737" t="str">
            <v>QQ01</v>
          </cell>
          <cell r="C737" t="str">
            <v>43</v>
          </cell>
          <cell r="D737" t="str">
            <v>69468</v>
          </cell>
          <cell r="E737" t="str">
            <v>FREMONT UHSD</v>
          </cell>
          <cell r="F737">
            <v>0</v>
          </cell>
          <cell r="G737">
            <v>0</v>
          </cell>
          <cell r="H737">
            <v>0</v>
          </cell>
          <cell r="I737">
            <v>256880</v>
          </cell>
          <cell r="J737">
            <v>2551693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A738" t="str">
            <v>QQ</v>
          </cell>
          <cell r="B738" t="str">
            <v>QQ02</v>
          </cell>
          <cell r="C738" t="str">
            <v>43</v>
          </cell>
          <cell r="D738" t="str">
            <v>69690</v>
          </cell>
          <cell r="E738" t="str">
            <v>SUNNYVALE ESD</v>
          </cell>
          <cell r="F738">
            <v>0</v>
          </cell>
          <cell r="G738">
            <v>0</v>
          </cell>
          <cell r="H738">
            <v>0</v>
          </cell>
          <cell r="I738">
            <v>235922</v>
          </cell>
          <cell r="J738">
            <v>2695857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A739" t="str">
            <v>QQ</v>
          </cell>
          <cell r="B739" t="str">
            <v>QQ03</v>
          </cell>
          <cell r="C739" t="str">
            <v>43</v>
          </cell>
          <cell r="D739" t="str">
            <v>69567</v>
          </cell>
          <cell r="E739" t="str">
            <v>MONTEBELLO ESD</v>
          </cell>
          <cell r="F739">
            <v>0</v>
          </cell>
          <cell r="G739">
            <v>0</v>
          </cell>
          <cell r="H739">
            <v>0</v>
          </cell>
          <cell r="I739">
            <v>749</v>
          </cell>
          <cell r="J739">
            <v>19910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A740" t="str">
            <v>QQ</v>
          </cell>
          <cell r="B740" t="str">
            <v>QQ04</v>
          </cell>
          <cell r="C740" t="str">
            <v>43</v>
          </cell>
          <cell r="D740" t="str">
            <v>69419</v>
          </cell>
          <cell r="E740" t="str">
            <v>CUPERTINO UESD</v>
          </cell>
          <cell r="F740">
            <v>0</v>
          </cell>
          <cell r="G740">
            <v>0</v>
          </cell>
          <cell r="H740">
            <v>0</v>
          </cell>
          <cell r="I740">
            <v>454619</v>
          </cell>
          <cell r="J740">
            <v>3509903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A741" t="str">
            <v>RA</v>
          </cell>
          <cell r="B741" t="str">
            <v>RA00</v>
          </cell>
          <cell r="C741" t="str">
            <v>36</v>
          </cell>
          <cell r="D741" t="str">
            <v>67777</v>
          </cell>
          <cell r="E741" t="str">
            <v>MORONGO USD</v>
          </cell>
          <cell r="F741">
            <v>608393</v>
          </cell>
          <cell r="G741">
            <v>0</v>
          </cell>
          <cell r="H741">
            <v>0</v>
          </cell>
          <cell r="I741">
            <v>0</v>
          </cell>
          <cell r="J741">
            <v>3594708</v>
          </cell>
          <cell r="K741">
            <v>37609</v>
          </cell>
          <cell r="L741">
            <v>102463</v>
          </cell>
          <cell r="M741">
            <v>9455</v>
          </cell>
          <cell r="N741">
            <v>9455</v>
          </cell>
        </row>
        <row r="742">
          <cell r="A742" t="str">
            <v>RR</v>
          </cell>
          <cell r="B742" t="str">
            <v>RR00</v>
          </cell>
          <cell r="C742" t="str">
            <v>36</v>
          </cell>
          <cell r="D742" t="str">
            <v>10363</v>
          </cell>
          <cell r="E742" t="str">
            <v>SBCOE:DESERT/MOUNTA</v>
          </cell>
          <cell r="F742">
            <v>3695409</v>
          </cell>
          <cell r="G742">
            <v>2931553</v>
          </cell>
          <cell r="H742">
            <v>0</v>
          </cell>
          <cell r="I742">
            <v>0</v>
          </cell>
          <cell r="J742">
            <v>4140855</v>
          </cell>
          <cell r="K742">
            <v>0</v>
          </cell>
          <cell r="L742">
            <v>792677</v>
          </cell>
          <cell r="M742">
            <v>63747</v>
          </cell>
          <cell r="N742">
            <v>63747</v>
          </cell>
        </row>
        <row r="743">
          <cell r="A743" t="str">
            <v>RR</v>
          </cell>
          <cell r="B743" t="str">
            <v>RR01</v>
          </cell>
          <cell r="C743" t="str">
            <v>36</v>
          </cell>
          <cell r="D743" t="str">
            <v>67587</v>
          </cell>
          <cell r="E743" t="str">
            <v>ADELANTO ESD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1587392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A744" t="str">
            <v>RR</v>
          </cell>
          <cell r="B744" t="str">
            <v>RR02</v>
          </cell>
          <cell r="C744" t="str">
            <v>36</v>
          </cell>
          <cell r="D744" t="str">
            <v>75077</v>
          </cell>
          <cell r="E744" t="str">
            <v>APPLE VALLEY USD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3263741</v>
          </cell>
          <cell r="K744">
            <v>178243</v>
          </cell>
          <cell r="L744">
            <v>0</v>
          </cell>
          <cell r="M744">
            <v>0</v>
          </cell>
          <cell r="N744">
            <v>0</v>
          </cell>
        </row>
        <row r="745">
          <cell r="A745" t="str">
            <v>RR</v>
          </cell>
          <cell r="B745" t="str">
            <v>RR03</v>
          </cell>
          <cell r="C745" t="str">
            <v>36</v>
          </cell>
          <cell r="D745" t="str">
            <v>73858</v>
          </cell>
          <cell r="E745" t="str">
            <v>BAKER VALLEY USD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77729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 t="str">
            <v>RR</v>
          </cell>
          <cell r="B746" t="str">
            <v>RR04</v>
          </cell>
          <cell r="C746" t="str">
            <v>36</v>
          </cell>
          <cell r="D746" t="str">
            <v>67611</v>
          </cell>
          <cell r="E746" t="str">
            <v>BARSTOW USD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1881908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 t="str">
            <v>RR</v>
          </cell>
          <cell r="B747" t="str">
            <v>RR05</v>
          </cell>
          <cell r="C747" t="str">
            <v>36</v>
          </cell>
          <cell r="D747" t="str">
            <v>67637</v>
          </cell>
          <cell r="E747" t="str">
            <v>BEAR VALLEY USD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672222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 t="str">
            <v>RR</v>
          </cell>
          <cell r="B748" t="str">
            <v>RR06</v>
          </cell>
          <cell r="C748" t="str">
            <v>36</v>
          </cell>
          <cell r="D748" t="str">
            <v>75044</v>
          </cell>
          <cell r="E748" t="str">
            <v>HESPERIA USD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4063166</v>
          </cell>
          <cell r="K748">
            <v>12804</v>
          </cell>
          <cell r="L748">
            <v>0</v>
          </cell>
          <cell r="M748">
            <v>0</v>
          </cell>
          <cell r="N748">
            <v>0</v>
          </cell>
        </row>
        <row r="749">
          <cell r="A749" t="str">
            <v>RR</v>
          </cell>
          <cell r="B749" t="str">
            <v>RR07</v>
          </cell>
          <cell r="C749" t="str">
            <v>36</v>
          </cell>
          <cell r="D749" t="str">
            <v>75051</v>
          </cell>
          <cell r="E749" t="str">
            <v>LUCERNE VALLEY USD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331729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 t="str">
            <v>RR</v>
          </cell>
          <cell r="B750" t="str">
            <v>RR08</v>
          </cell>
          <cell r="C750" t="str">
            <v>36</v>
          </cell>
          <cell r="D750" t="str">
            <v>67801</v>
          </cell>
          <cell r="E750" t="str">
            <v>NEEDLES USD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370182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 t="str">
            <v>RR</v>
          </cell>
          <cell r="B751" t="str">
            <v>RR09</v>
          </cell>
          <cell r="C751" t="str">
            <v>36</v>
          </cell>
          <cell r="D751" t="str">
            <v>67827</v>
          </cell>
          <cell r="E751" t="str">
            <v>ORO GRANDE ESD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63052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 t="str">
            <v>RR</v>
          </cell>
          <cell r="B752" t="str">
            <v>RR10</v>
          </cell>
          <cell r="C752" t="str">
            <v>36</v>
          </cell>
          <cell r="D752" t="str">
            <v>73890</v>
          </cell>
          <cell r="E752" t="str">
            <v>SILVER VALLEY USD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796181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 t="str">
            <v>RR</v>
          </cell>
          <cell r="B753" t="str">
            <v>RR11</v>
          </cell>
          <cell r="C753" t="str">
            <v>36</v>
          </cell>
          <cell r="D753" t="str">
            <v>67892</v>
          </cell>
          <cell r="E753" t="str">
            <v>TRONA JUSD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225834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 t="str">
            <v>RR</v>
          </cell>
          <cell r="B754" t="str">
            <v>RR12</v>
          </cell>
          <cell r="C754" t="str">
            <v>36</v>
          </cell>
          <cell r="D754" t="str">
            <v>67918</v>
          </cell>
          <cell r="E754" t="str">
            <v>VICTOR ESD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1793035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 t="str">
            <v>RR</v>
          </cell>
          <cell r="B755" t="str">
            <v>RR13</v>
          </cell>
          <cell r="C755" t="str">
            <v>36</v>
          </cell>
          <cell r="D755" t="str">
            <v>67934</v>
          </cell>
          <cell r="E755" t="str">
            <v>VICTOR VALLEY UHSD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2539437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 t="str">
            <v>RR</v>
          </cell>
          <cell r="B756" t="str">
            <v>RR16</v>
          </cell>
          <cell r="C756" t="str">
            <v>36</v>
          </cell>
          <cell r="D756" t="str">
            <v>73957</v>
          </cell>
          <cell r="E756" t="str">
            <v>SNOWLINE JUSD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1433218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 t="str">
            <v>RR</v>
          </cell>
          <cell r="B757" t="str">
            <v>RR17</v>
          </cell>
          <cell r="C757" t="str">
            <v>36</v>
          </cell>
          <cell r="D757" t="str">
            <v>67736</v>
          </cell>
          <cell r="E757" t="str">
            <v>HELENDALE ESD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188125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 t="str">
            <v>SB</v>
          </cell>
          <cell r="B758" t="str">
            <v>SB00</v>
          </cell>
          <cell r="C758" t="str">
            <v>35</v>
          </cell>
          <cell r="D758" t="str">
            <v>10355</v>
          </cell>
          <cell r="E758" t="str">
            <v>SAN BENITO COE</v>
          </cell>
          <cell r="F758">
            <v>493217</v>
          </cell>
          <cell r="G758">
            <v>339465</v>
          </cell>
          <cell r="H758">
            <v>339464</v>
          </cell>
          <cell r="I758">
            <v>0</v>
          </cell>
          <cell r="J758">
            <v>640828</v>
          </cell>
          <cell r="K758">
            <v>522920</v>
          </cell>
          <cell r="L758">
            <v>109797</v>
          </cell>
          <cell r="M758">
            <v>16471</v>
          </cell>
          <cell r="N758">
            <v>16471</v>
          </cell>
        </row>
        <row r="759">
          <cell r="A759" t="str">
            <v>SB</v>
          </cell>
          <cell r="B759" t="str">
            <v>SB01</v>
          </cell>
          <cell r="C759" t="str">
            <v>35</v>
          </cell>
          <cell r="D759" t="str">
            <v>75259</v>
          </cell>
          <cell r="E759" t="str">
            <v>AROMAS/SAN JUAN USD</v>
          </cell>
          <cell r="F759">
            <v>0</v>
          </cell>
          <cell r="G759">
            <v>0</v>
          </cell>
          <cell r="H759">
            <v>0</v>
          </cell>
          <cell r="I759">
            <v>44082</v>
          </cell>
          <cell r="J759">
            <v>332949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 t="str">
            <v>SB</v>
          </cell>
          <cell r="B760" t="str">
            <v>SB02</v>
          </cell>
          <cell r="C760" t="str">
            <v>35</v>
          </cell>
          <cell r="D760" t="str">
            <v>67470</v>
          </cell>
          <cell r="E760" t="str">
            <v>HOLLISTER ESD</v>
          </cell>
          <cell r="F760">
            <v>0</v>
          </cell>
          <cell r="G760">
            <v>0</v>
          </cell>
          <cell r="H760">
            <v>0</v>
          </cell>
          <cell r="I760">
            <v>199817</v>
          </cell>
          <cell r="J760">
            <v>1665265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 t="str">
            <v>SB</v>
          </cell>
          <cell r="B761" t="str">
            <v>SB03</v>
          </cell>
          <cell r="C761" t="str">
            <v>35</v>
          </cell>
          <cell r="D761" t="str">
            <v>67504</v>
          </cell>
          <cell r="E761" t="str">
            <v>NORTH COUNTY JUESD</v>
          </cell>
          <cell r="F761">
            <v>0</v>
          </cell>
          <cell r="G761">
            <v>0</v>
          </cell>
          <cell r="H761">
            <v>0</v>
          </cell>
          <cell r="I761">
            <v>18019</v>
          </cell>
          <cell r="J761">
            <v>158939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 t="str">
            <v>SB</v>
          </cell>
          <cell r="B762" t="str">
            <v>SB04</v>
          </cell>
          <cell r="C762" t="str">
            <v>35</v>
          </cell>
          <cell r="D762" t="str">
            <v>67538</v>
          </cell>
          <cell r="E762" t="str">
            <v>SAN BENITO HSD</v>
          </cell>
          <cell r="F762">
            <v>0</v>
          </cell>
          <cell r="G762">
            <v>0</v>
          </cell>
          <cell r="H762">
            <v>0</v>
          </cell>
          <cell r="I762">
            <v>77546</v>
          </cell>
          <cell r="J762">
            <v>1246023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 t="str">
            <v>SC</v>
          </cell>
          <cell r="B763" t="str">
            <v>SC00</v>
          </cell>
          <cell r="C763" t="str">
            <v>44</v>
          </cell>
          <cell r="D763" t="str">
            <v>10447</v>
          </cell>
          <cell r="E763" t="str">
            <v>SANTA CRUZ COUNTY</v>
          </cell>
          <cell r="F763">
            <v>1159663</v>
          </cell>
          <cell r="G763">
            <v>2859828</v>
          </cell>
          <cell r="H763">
            <v>0</v>
          </cell>
          <cell r="I763">
            <v>0</v>
          </cell>
          <cell r="J763">
            <v>1407888</v>
          </cell>
          <cell r="K763">
            <v>370172</v>
          </cell>
          <cell r="L763">
            <v>218023</v>
          </cell>
          <cell r="M763">
            <v>37821</v>
          </cell>
          <cell r="N763">
            <v>37821</v>
          </cell>
        </row>
        <row r="764">
          <cell r="A764" t="str">
            <v>SC</v>
          </cell>
          <cell r="B764" t="str">
            <v>SC01</v>
          </cell>
          <cell r="C764" t="str">
            <v>44</v>
          </cell>
          <cell r="D764" t="str">
            <v>69765</v>
          </cell>
          <cell r="E764" t="str">
            <v>LIVE OAK ESD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626701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 t="str">
            <v>SC</v>
          </cell>
          <cell r="B765" t="str">
            <v>SC03</v>
          </cell>
          <cell r="C765" t="str">
            <v>44</v>
          </cell>
          <cell r="D765" t="str">
            <v>69849</v>
          </cell>
          <cell r="E765" t="str">
            <v>SOQUEL UESD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683372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A766" t="str">
            <v>SC</v>
          </cell>
          <cell r="B766" t="str">
            <v>SC04</v>
          </cell>
          <cell r="C766" t="str">
            <v>44</v>
          </cell>
          <cell r="D766" t="str">
            <v>69807</v>
          </cell>
          <cell r="E766" t="str">
            <v>SAN LORENZO VALLEY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975364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 t="str">
            <v>SC</v>
          </cell>
          <cell r="B767" t="str">
            <v>SC05</v>
          </cell>
          <cell r="C767" t="str">
            <v>44</v>
          </cell>
          <cell r="D767" t="str">
            <v>69823</v>
          </cell>
          <cell r="E767" t="str">
            <v>SANTA CRUZ CHSD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2260585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A768" t="str">
            <v>SC</v>
          </cell>
          <cell r="B768" t="str">
            <v>SC06</v>
          </cell>
          <cell r="C768" t="str">
            <v>44</v>
          </cell>
          <cell r="D768" t="str">
            <v>69815</v>
          </cell>
          <cell r="E768" t="str">
            <v>SANTA CRUZ CESD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842403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A769" t="str">
            <v>SC</v>
          </cell>
          <cell r="B769" t="str">
            <v>SC07</v>
          </cell>
          <cell r="C769" t="str">
            <v>44</v>
          </cell>
          <cell r="D769" t="str">
            <v>75432</v>
          </cell>
          <cell r="E769" t="str">
            <v>SCOTTS VALLEY USD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493467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A770" t="str">
            <v>SS</v>
          </cell>
          <cell r="B770" t="str">
            <v>SS00</v>
          </cell>
          <cell r="C770" t="str">
            <v>36</v>
          </cell>
          <cell r="D770" t="str">
            <v>10363</v>
          </cell>
          <cell r="E770" t="str">
            <v>SBCOE:WEST END</v>
          </cell>
          <cell r="F770">
            <v>4873648</v>
          </cell>
          <cell r="G770">
            <v>0</v>
          </cell>
          <cell r="H770">
            <v>0</v>
          </cell>
          <cell r="I770">
            <v>0</v>
          </cell>
          <cell r="J770">
            <v>9200807</v>
          </cell>
          <cell r="K770">
            <v>0</v>
          </cell>
          <cell r="L770">
            <v>1152766</v>
          </cell>
          <cell r="M770">
            <v>110109</v>
          </cell>
          <cell r="N770">
            <v>110109</v>
          </cell>
        </row>
        <row r="771">
          <cell r="A771" t="str">
            <v>SS</v>
          </cell>
          <cell r="B771" t="str">
            <v>SS01</v>
          </cell>
          <cell r="C771" t="str">
            <v>36</v>
          </cell>
          <cell r="D771" t="str">
            <v>67595</v>
          </cell>
          <cell r="E771" t="str">
            <v>ALTA LOMA ESD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1904440</v>
          </cell>
          <cell r="K771">
            <v>56819</v>
          </cell>
          <cell r="L771">
            <v>0</v>
          </cell>
          <cell r="M771">
            <v>0</v>
          </cell>
          <cell r="N771">
            <v>0</v>
          </cell>
        </row>
        <row r="772">
          <cell r="A772" t="str">
            <v>SS</v>
          </cell>
          <cell r="B772" t="str">
            <v>SS02</v>
          </cell>
          <cell r="C772" t="str">
            <v>36</v>
          </cell>
          <cell r="D772" t="str">
            <v>67645</v>
          </cell>
          <cell r="E772" t="str">
            <v>CENTRAL ESD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1159472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 t="str">
            <v>SS</v>
          </cell>
          <cell r="B773" t="str">
            <v>SS03</v>
          </cell>
          <cell r="C773" t="str">
            <v>36</v>
          </cell>
          <cell r="D773" t="str">
            <v>67652</v>
          </cell>
          <cell r="E773" t="str">
            <v>CHAFFEY JUHSD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4475737</v>
          </cell>
          <cell r="K773">
            <v>129836</v>
          </cell>
          <cell r="L773">
            <v>0</v>
          </cell>
          <cell r="M773">
            <v>0</v>
          </cell>
          <cell r="N773">
            <v>0</v>
          </cell>
        </row>
        <row r="774">
          <cell r="A774" t="str">
            <v>SS</v>
          </cell>
          <cell r="B774" t="str">
            <v>SS04</v>
          </cell>
          <cell r="C774" t="str">
            <v>36</v>
          </cell>
          <cell r="D774" t="str">
            <v>67678</v>
          </cell>
          <cell r="E774" t="str">
            <v>CHINO VALLEY USD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7120016</v>
          </cell>
          <cell r="K774">
            <v>201965</v>
          </cell>
          <cell r="L774">
            <v>0</v>
          </cell>
          <cell r="M774">
            <v>0</v>
          </cell>
          <cell r="N774">
            <v>0</v>
          </cell>
        </row>
        <row r="775">
          <cell r="A775" t="str">
            <v>SS</v>
          </cell>
          <cell r="B775" t="str">
            <v>SS05</v>
          </cell>
          <cell r="C775" t="str">
            <v>36</v>
          </cell>
          <cell r="D775" t="str">
            <v>67694</v>
          </cell>
          <cell r="E775" t="str">
            <v>CUCAMONGA ESD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636682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 t="str">
            <v>SS</v>
          </cell>
          <cell r="B776" t="str">
            <v>SS06</v>
          </cell>
          <cell r="C776" t="str">
            <v>36</v>
          </cell>
          <cell r="D776" t="str">
            <v>67702</v>
          </cell>
          <cell r="E776" t="str">
            <v>ETIWANDA ESD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1379473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 t="str">
            <v>SS</v>
          </cell>
          <cell r="B777" t="str">
            <v>SS07</v>
          </cell>
          <cell r="C777" t="str">
            <v>36</v>
          </cell>
          <cell r="D777" t="str">
            <v>67785</v>
          </cell>
          <cell r="E777" t="str">
            <v>MOUNTAIN VIEW ESD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724784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 t="str">
            <v>SS</v>
          </cell>
          <cell r="B778" t="str">
            <v>SS08</v>
          </cell>
          <cell r="C778" t="str">
            <v>36</v>
          </cell>
          <cell r="D778" t="str">
            <v>67819</v>
          </cell>
          <cell r="E778" t="str">
            <v>ONTARIO-MONTCLAIR E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8198614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A779" t="str">
            <v>SS</v>
          </cell>
          <cell r="B779" t="str">
            <v>SS09</v>
          </cell>
          <cell r="C779" t="str">
            <v>36</v>
          </cell>
          <cell r="D779" t="str">
            <v>75069</v>
          </cell>
          <cell r="E779" t="str">
            <v>UPLAND USD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2416611</v>
          </cell>
          <cell r="K779">
            <v>26299</v>
          </cell>
          <cell r="L779">
            <v>0</v>
          </cell>
          <cell r="M779">
            <v>0</v>
          </cell>
          <cell r="N779">
            <v>0</v>
          </cell>
        </row>
        <row r="780">
          <cell r="A780" t="str">
            <v>SS</v>
          </cell>
          <cell r="B780" t="str">
            <v>SS10</v>
          </cell>
          <cell r="C780" t="str">
            <v>36</v>
          </cell>
          <cell r="D780" t="str">
            <v>67793</v>
          </cell>
          <cell r="E780" t="str">
            <v>MT. BALDY JESD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72661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 t="str">
            <v>TA</v>
          </cell>
          <cell r="B781" t="str">
            <v>TA00</v>
          </cell>
          <cell r="C781" t="str">
            <v>36</v>
          </cell>
          <cell r="D781" t="str">
            <v>67876</v>
          </cell>
          <cell r="E781" t="str">
            <v>SAN BERNARDINO CUSD</v>
          </cell>
          <cell r="F781">
            <v>2224583</v>
          </cell>
          <cell r="G781">
            <v>0</v>
          </cell>
          <cell r="H781">
            <v>0</v>
          </cell>
          <cell r="I781">
            <v>0</v>
          </cell>
          <cell r="J781">
            <v>16430285</v>
          </cell>
          <cell r="K781">
            <v>1346990</v>
          </cell>
          <cell r="L781">
            <v>496497</v>
          </cell>
          <cell r="M781">
            <v>43006</v>
          </cell>
          <cell r="N781">
            <v>43006</v>
          </cell>
        </row>
        <row r="782">
          <cell r="A782" t="str">
            <v>TT</v>
          </cell>
          <cell r="B782" t="str">
            <v>TT00</v>
          </cell>
          <cell r="C782" t="str">
            <v>36</v>
          </cell>
          <cell r="D782" t="str">
            <v>10363</v>
          </cell>
          <cell r="E782" t="str">
            <v>SBCOE:EAST VALLEY</v>
          </cell>
          <cell r="F782">
            <v>3613670</v>
          </cell>
          <cell r="G782">
            <v>4420036</v>
          </cell>
          <cell r="H782">
            <v>0</v>
          </cell>
          <cell r="I782">
            <v>0</v>
          </cell>
          <cell r="J782">
            <v>5575551</v>
          </cell>
          <cell r="K782">
            <v>0</v>
          </cell>
          <cell r="L782">
            <v>838356</v>
          </cell>
          <cell r="M782">
            <v>128409</v>
          </cell>
          <cell r="N782">
            <v>128409</v>
          </cell>
        </row>
        <row r="783">
          <cell r="A783" t="str">
            <v>TT</v>
          </cell>
          <cell r="B783" t="str">
            <v>TT01</v>
          </cell>
          <cell r="C783" t="str">
            <v>36</v>
          </cell>
          <cell r="D783" t="str">
            <v>67686</v>
          </cell>
          <cell r="E783" t="str">
            <v>COLTON JUSD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6492919</v>
          </cell>
          <cell r="K783">
            <v>234859</v>
          </cell>
          <cell r="L783">
            <v>0</v>
          </cell>
          <cell r="M783">
            <v>0</v>
          </cell>
          <cell r="N783">
            <v>0</v>
          </cell>
        </row>
        <row r="784">
          <cell r="A784" t="str">
            <v>TT</v>
          </cell>
          <cell r="B784" t="str">
            <v>TT03</v>
          </cell>
          <cell r="C784" t="str">
            <v>36</v>
          </cell>
          <cell r="D784" t="str">
            <v>67843</v>
          </cell>
          <cell r="E784" t="str">
            <v>REDLANDS USD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4921342</v>
          </cell>
          <cell r="K784">
            <v>604562</v>
          </cell>
          <cell r="L784">
            <v>0</v>
          </cell>
          <cell r="M784">
            <v>0</v>
          </cell>
          <cell r="N784">
            <v>0</v>
          </cell>
        </row>
        <row r="785">
          <cell r="A785" t="str">
            <v>TT</v>
          </cell>
          <cell r="B785" t="str">
            <v>TT04</v>
          </cell>
          <cell r="C785" t="str">
            <v>36</v>
          </cell>
          <cell r="D785" t="str">
            <v>67850</v>
          </cell>
          <cell r="E785" t="str">
            <v>RIALTO USD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6053956</v>
          </cell>
          <cell r="K785">
            <v>557749</v>
          </cell>
          <cell r="L785">
            <v>0</v>
          </cell>
          <cell r="M785">
            <v>0</v>
          </cell>
          <cell r="N785">
            <v>0</v>
          </cell>
        </row>
        <row r="786">
          <cell r="A786" t="str">
            <v>TT</v>
          </cell>
          <cell r="B786" t="str">
            <v>TT05</v>
          </cell>
          <cell r="C786" t="str">
            <v>36</v>
          </cell>
          <cell r="D786" t="str">
            <v>67868</v>
          </cell>
          <cell r="E786" t="str">
            <v>RIM OF THE WORLD US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1602342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 t="str">
            <v>TT</v>
          </cell>
          <cell r="B787" t="str">
            <v>TT07</v>
          </cell>
          <cell r="C787" t="str">
            <v>36</v>
          </cell>
          <cell r="D787" t="str">
            <v>67959</v>
          </cell>
          <cell r="E787" t="str">
            <v>YUCAIPA-CALIMESA JU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3322665</v>
          </cell>
          <cell r="K787">
            <v>1125416</v>
          </cell>
          <cell r="L787">
            <v>0</v>
          </cell>
          <cell r="M787">
            <v>0</v>
          </cell>
          <cell r="N787">
            <v>0</v>
          </cell>
        </row>
        <row r="788">
          <cell r="A788" t="str">
            <v>UU</v>
          </cell>
          <cell r="B788" t="str">
            <v>UU00</v>
          </cell>
          <cell r="C788" t="str">
            <v>12</v>
          </cell>
          <cell r="D788" t="str">
            <v>10124</v>
          </cell>
          <cell r="E788" t="str">
            <v>HUMBOLDT COE</v>
          </cell>
          <cell r="F788">
            <v>1496369</v>
          </cell>
          <cell r="G788">
            <v>601979</v>
          </cell>
          <cell r="H788">
            <v>0</v>
          </cell>
          <cell r="I788">
            <v>0</v>
          </cell>
          <cell r="J788">
            <v>2282105</v>
          </cell>
          <cell r="K788">
            <v>0</v>
          </cell>
          <cell r="L788">
            <v>284445</v>
          </cell>
          <cell r="M788">
            <v>40871</v>
          </cell>
          <cell r="N788">
            <v>40871</v>
          </cell>
        </row>
        <row r="789">
          <cell r="A789" t="str">
            <v>UU</v>
          </cell>
          <cell r="B789" t="str">
            <v>UU01</v>
          </cell>
          <cell r="C789" t="str">
            <v>12</v>
          </cell>
          <cell r="D789" t="str">
            <v>62679</v>
          </cell>
          <cell r="E789" t="str">
            <v>ARCATA ESD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332400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 t="str">
            <v>UU</v>
          </cell>
          <cell r="B790" t="str">
            <v>UU02</v>
          </cell>
          <cell r="C790" t="str">
            <v>12</v>
          </cell>
          <cell r="D790" t="str">
            <v>62695</v>
          </cell>
          <cell r="E790" t="str">
            <v>BIG LAGOON UESD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5077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 t="str">
            <v>UU</v>
          </cell>
          <cell r="B791" t="str">
            <v>UU03</v>
          </cell>
          <cell r="C791" t="str">
            <v>12</v>
          </cell>
          <cell r="D791" t="str">
            <v>62703</v>
          </cell>
          <cell r="E791" t="str">
            <v>BLUE LAKE UESD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55996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A792" t="str">
            <v>UU</v>
          </cell>
          <cell r="B792" t="str">
            <v>UU04</v>
          </cell>
          <cell r="C792" t="str">
            <v>12</v>
          </cell>
          <cell r="D792" t="str">
            <v>62737</v>
          </cell>
          <cell r="E792" t="str">
            <v>CUDDEBACK UESD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25349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 t="str">
            <v>UU</v>
          </cell>
          <cell r="B793" t="str">
            <v>UU05</v>
          </cell>
          <cell r="C793" t="str">
            <v>12</v>
          </cell>
          <cell r="D793" t="str">
            <v>62745</v>
          </cell>
          <cell r="E793" t="str">
            <v>CUTTEN ESD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174945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A794" t="str">
            <v>UU</v>
          </cell>
          <cell r="B794" t="str">
            <v>UU06</v>
          </cell>
          <cell r="C794" t="str">
            <v>12</v>
          </cell>
          <cell r="D794" t="str">
            <v>62752</v>
          </cell>
          <cell r="E794" t="str">
            <v>EUREKA CESD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914624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A795" t="str">
            <v>UU</v>
          </cell>
          <cell r="B795" t="str">
            <v>UU07</v>
          </cell>
          <cell r="C795" t="str">
            <v>12</v>
          </cell>
          <cell r="D795" t="str">
            <v>62760</v>
          </cell>
          <cell r="E795" t="str">
            <v>EUREKA CHSD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719365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 t="str">
            <v>UU</v>
          </cell>
          <cell r="B796" t="str">
            <v>UU10</v>
          </cell>
          <cell r="C796" t="str">
            <v>12</v>
          </cell>
          <cell r="D796" t="str">
            <v>62794</v>
          </cell>
          <cell r="E796" t="str">
            <v>FIELDBROOK ESD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19455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 t="str">
            <v>UU</v>
          </cell>
          <cell r="B797" t="str">
            <v>UU11</v>
          </cell>
          <cell r="C797" t="str">
            <v>12</v>
          </cell>
          <cell r="D797" t="str">
            <v>62802</v>
          </cell>
          <cell r="E797" t="str">
            <v>FORTUNA UESD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127318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 t="str">
            <v>UU</v>
          </cell>
          <cell r="B798" t="str">
            <v>UU12</v>
          </cell>
          <cell r="C798" t="str">
            <v>12</v>
          </cell>
          <cell r="D798" t="str">
            <v>62810</v>
          </cell>
          <cell r="E798" t="str">
            <v>FORTUNA UHSD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245453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 t="str">
            <v>UU</v>
          </cell>
          <cell r="B799" t="str">
            <v>UU13</v>
          </cell>
          <cell r="C799" t="str">
            <v>12</v>
          </cell>
          <cell r="D799" t="str">
            <v>62828</v>
          </cell>
          <cell r="E799" t="str">
            <v>FRESHWATER ESD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39177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A800" t="str">
            <v>UU</v>
          </cell>
          <cell r="B800" t="str">
            <v>UU14</v>
          </cell>
          <cell r="C800" t="str">
            <v>12</v>
          </cell>
          <cell r="D800" t="str">
            <v>62836</v>
          </cell>
          <cell r="E800" t="str">
            <v>GARFIELD ESD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8201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A801" t="str">
            <v>UU</v>
          </cell>
          <cell r="B801" t="str">
            <v>UU15</v>
          </cell>
          <cell r="C801" t="str">
            <v>12</v>
          </cell>
          <cell r="D801" t="str">
            <v>62885</v>
          </cell>
          <cell r="E801" t="str">
            <v>HYDESVILLE ESD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24755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A802" t="str">
            <v>UU</v>
          </cell>
          <cell r="B802" t="str">
            <v>UU16</v>
          </cell>
          <cell r="C802" t="str">
            <v>12</v>
          </cell>
          <cell r="D802" t="str">
            <v>62893</v>
          </cell>
          <cell r="E802" t="str">
            <v>JACOBY CREEK ESD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59157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A803" t="str">
            <v>UU</v>
          </cell>
          <cell r="B803" t="str">
            <v>UU17</v>
          </cell>
          <cell r="C803" t="str">
            <v>12</v>
          </cell>
          <cell r="D803" t="str">
            <v>62901</v>
          </cell>
          <cell r="E803" t="str">
            <v>KLAMATH-TRINITY JUS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318754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 t="str">
            <v>UU</v>
          </cell>
          <cell r="B804" t="str">
            <v>UU18</v>
          </cell>
          <cell r="C804" t="str">
            <v>12</v>
          </cell>
          <cell r="D804" t="str">
            <v>62927</v>
          </cell>
          <cell r="E804" t="str">
            <v>LOLETA UESD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23240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 t="str">
            <v>UU</v>
          </cell>
          <cell r="B805" t="str">
            <v>UU20</v>
          </cell>
          <cell r="C805" t="str">
            <v>12</v>
          </cell>
          <cell r="D805" t="str">
            <v>62950</v>
          </cell>
          <cell r="E805" t="str">
            <v>MCKINLEYVILLE UESD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398505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 t="str">
            <v>UU</v>
          </cell>
          <cell r="B806" t="str">
            <v>UU21</v>
          </cell>
          <cell r="C806" t="str">
            <v>12</v>
          </cell>
          <cell r="D806" t="str">
            <v>62687</v>
          </cell>
          <cell r="E806" t="str">
            <v>NORTHERN HUMBOLDT U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433362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 t="str">
            <v>UU</v>
          </cell>
          <cell r="B807" t="str">
            <v>UU22</v>
          </cell>
          <cell r="C807" t="str">
            <v>12</v>
          </cell>
          <cell r="D807" t="str">
            <v>62968</v>
          </cell>
          <cell r="E807" t="str">
            <v>ORICK ESD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 t="str">
            <v>UU</v>
          </cell>
          <cell r="B808" t="str">
            <v>UU23</v>
          </cell>
          <cell r="C808" t="str">
            <v>12</v>
          </cell>
          <cell r="D808" t="str">
            <v>62976</v>
          </cell>
          <cell r="E808" t="str">
            <v>PACIFIC UESD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110603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 t="str">
            <v>UU</v>
          </cell>
          <cell r="B809" t="str">
            <v>UU24</v>
          </cell>
          <cell r="C809" t="str">
            <v>12</v>
          </cell>
          <cell r="D809" t="str">
            <v>62984</v>
          </cell>
          <cell r="E809" t="str">
            <v>PENINSULA UESD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16279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 t="str">
            <v>UU</v>
          </cell>
          <cell r="B810" t="str">
            <v>UU25</v>
          </cell>
          <cell r="C810" t="str">
            <v>12</v>
          </cell>
          <cell r="D810" t="str">
            <v>63008</v>
          </cell>
          <cell r="E810" t="str">
            <v>RIO DELL ESD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59795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 t="str">
            <v>UU</v>
          </cell>
          <cell r="B811" t="str">
            <v>UU26</v>
          </cell>
          <cell r="C811" t="str">
            <v>12</v>
          </cell>
          <cell r="D811" t="str">
            <v>63016</v>
          </cell>
          <cell r="E811" t="str">
            <v>ROHNERVILLE ESD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88958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A812" t="str">
            <v>UU</v>
          </cell>
          <cell r="B812" t="str">
            <v>UU27</v>
          </cell>
          <cell r="C812" t="str">
            <v>12</v>
          </cell>
          <cell r="D812" t="str">
            <v>63024</v>
          </cell>
          <cell r="E812" t="str">
            <v>SCOTIA UESD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61513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 t="str">
            <v>UU</v>
          </cell>
          <cell r="B813" t="str">
            <v>UU28</v>
          </cell>
          <cell r="C813" t="str">
            <v>12</v>
          </cell>
          <cell r="D813" t="str">
            <v>63032</v>
          </cell>
          <cell r="E813" t="str">
            <v>SOUTH BAY UESD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117153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 t="str">
            <v>UU</v>
          </cell>
          <cell r="B814" t="str">
            <v>UU29</v>
          </cell>
          <cell r="C814" t="str">
            <v>12</v>
          </cell>
          <cell r="D814" t="str">
            <v>63040</v>
          </cell>
          <cell r="E814" t="str">
            <v>SOUTHERN HUMBOLDT J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387391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A815" t="str">
            <v>UU</v>
          </cell>
          <cell r="B815" t="str">
            <v>UU30</v>
          </cell>
          <cell r="C815" t="str">
            <v>12</v>
          </cell>
          <cell r="D815" t="str">
            <v>63057</v>
          </cell>
          <cell r="E815" t="str">
            <v>TRINIDAD UESD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32584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 t="str">
            <v>UU</v>
          </cell>
          <cell r="B816" t="str">
            <v>UU31</v>
          </cell>
          <cell r="C816" t="str">
            <v>08</v>
          </cell>
          <cell r="D816" t="str">
            <v>61820</v>
          </cell>
          <cell r="E816" t="str">
            <v>DEL NORTE COUNTY US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1769137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 t="str">
            <v>UU</v>
          </cell>
          <cell r="B817" t="str">
            <v>UU32</v>
          </cell>
          <cell r="C817" t="str">
            <v>12</v>
          </cell>
          <cell r="D817" t="str">
            <v>62729</v>
          </cell>
          <cell r="E817" t="str">
            <v>BRIDGEVILLE ESD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23372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 t="str">
            <v>UU</v>
          </cell>
          <cell r="B818" t="str">
            <v>UU33</v>
          </cell>
          <cell r="C818" t="str">
            <v>12</v>
          </cell>
          <cell r="D818" t="str">
            <v>62919</v>
          </cell>
          <cell r="E818" t="str">
            <v>KNEELAND ESD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10129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A819" t="str">
            <v>UU</v>
          </cell>
          <cell r="B819" t="str">
            <v>UU34</v>
          </cell>
          <cell r="C819" t="str">
            <v>12</v>
          </cell>
          <cell r="D819" t="str">
            <v>62851</v>
          </cell>
          <cell r="E819" t="str">
            <v>GREEN POINT ESD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4695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 t="str">
            <v>UU</v>
          </cell>
          <cell r="B820" t="str">
            <v>UU35</v>
          </cell>
          <cell r="C820" t="str">
            <v>12</v>
          </cell>
          <cell r="D820" t="str">
            <v>75374</v>
          </cell>
          <cell r="E820" t="str">
            <v>FERNDALE USD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95169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 t="str">
            <v>UU</v>
          </cell>
          <cell r="B821" t="str">
            <v>UU36</v>
          </cell>
          <cell r="C821" t="str">
            <v>12</v>
          </cell>
          <cell r="D821" t="str">
            <v>75382</v>
          </cell>
          <cell r="E821" t="str">
            <v>MATTOLE USD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24813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 t="str">
            <v>UU</v>
          </cell>
          <cell r="B822" t="str">
            <v>UU37</v>
          </cell>
          <cell r="C822" t="str">
            <v>12</v>
          </cell>
          <cell r="D822" t="str">
            <v>62935</v>
          </cell>
          <cell r="E822" t="str">
            <v>MAPLE CREEK ESD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1070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 t="str">
            <v>VV</v>
          </cell>
          <cell r="B823" t="str">
            <v>VV00</v>
          </cell>
          <cell r="C823" t="str">
            <v>24</v>
          </cell>
          <cell r="D823" t="str">
            <v>10249</v>
          </cell>
          <cell r="E823" t="str">
            <v>MERCED COE</v>
          </cell>
          <cell r="F823">
            <v>2445184</v>
          </cell>
          <cell r="G823">
            <v>2145544</v>
          </cell>
          <cell r="H823">
            <v>0</v>
          </cell>
          <cell r="I823">
            <v>0</v>
          </cell>
          <cell r="J823">
            <v>5400334</v>
          </cell>
          <cell r="K823">
            <v>185187</v>
          </cell>
          <cell r="L823">
            <v>514098</v>
          </cell>
          <cell r="M823">
            <v>102178</v>
          </cell>
          <cell r="N823">
            <v>102178</v>
          </cell>
        </row>
        <row r="824">
          <cell r="A824" t="str">
            <v>VV</v>
          </cell>
          <cell r="B824" t="str">
            <v>VV01</v>
          </cell>
          <cell r="C824" t="str">
            <v>24</v>
          </cell>
          <cell r="D824" t="str">
            <v>65631</v>
          </cell>
          <cell r="E824" t="str">
            <v>ATWATER ESD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1144556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A825" t="str">
            <v>VV</v>
          </cell>
          <cell r="B825" t="str">
            <v>VV02</v>
          </cell>
          <cell r="C825" t="str">
            <v>24</v>
          </cell>
          <cell r="D825" t="str">
            <v>65649</v>
          </cell>
          <cell r="E825" t="str">
            <v>BALLICO- CRESSEY ES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71944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A826" t="str">
            <v>VV</v>
          </cell>
          <cell r="B826" t="str">
            <v>VV06</v>
          </cell>
          <cell r="C826" t="str">
            <v>24</v>
          </cell>
          <cell r="D826" t="str">
            <v>65680</v>
          </cell>
          <cell r="E826" t="str">
            <v>EL NIDO ESD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56812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A827" t="str">
            <v>VV</v>
          </cell>
          <cell r="B827" t="str">
            <v>VV07</v>
          </cell>
          <cell r="C827" t="str">
            <v>24</v>
          </cell>
          <cell r="D827" t="str">
            <v>73619</v>
          </cell>
          <cell r="E827" t="str">
            <v>GUSTINE USD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304266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A828" t="str">
            <v>VV</v>
          </cell>
          <cell r="B828" t="str">
            <v>VV08</v>
          </cell>
          <cell r="C828" t="str">
            <v>24</v>
          </cell>
          <cell r="D828" t="str">
            <v>65698</v>
          </cell>
          <cell r="E828" t="str">
            <v>HILMAR USD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533280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 t="str">
            <v>VV</v>
          </cell>
          <cell r="B829" t="str">
            <v>VV09</v>
          </cell>
          <cell r="C829" t="str">
            <v>24</v>
          </cell>
          <cell r="D829" t="str">
            <v>65722</v>
          </cell>
          <cell r="E829" t="str">
            <v>LE GRAND UESD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61996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A830" t="str">
            <v>VV</v>
          </cell>
          <cell r="B830" t="str">
            <v>VV10</v>
          </cell>
          <cell r="C830" t="str">
            <v>24</v>
          </cell>
          <cell r="D830" t="str">
            <v>65748</v>
          </cell>
          <cell r="E830" t="str">
            <v>LIVINGSTON UESD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430509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 t="str">
            <v>VV</v>
          </cell>
          <cell r="B831" t="str">
            <v>VV11</v>
          </cell>
          <cell r="C831" t="str">
            <v>24</v>
          </cell>
          <cell r="D831" t="str">
            <v>65755</v>
          </cell>
          <cell r="E831" t="str">
            <v>LOS BANOS USD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1661471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A832" t="str">
            <v>VV</v>
          </cell>
          <cell r="B832" t="str">
            <v>VV12</v>
          </cell>
          <cell r="C832" t="str">
            <v>24</v>
          </cell>
          <cell r="D832" t="str">
            <v>65763</v>
          </cell>
          <cell r="E832" t="str">
            <v>MCSWAIN UESD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150120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 t="str">
            <v>VV</v>
          </cell>
          <cell r="B833" t="str">
            <v>VV13</v>
          </cell>
          <cell r="C833" t="str">
            <v>24</v>
          </cell>
          <cell r="D833" t="str">
            <v>65771</v>
          </cell>
          <cell r="E833" t="str">
            <v>MERCED CESD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3129678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 t="str">
            <v>VV</v>
          </cell>
          <cell r="B834" t="str">
            <v>VV14</v>
          </cell>
          <cell r="C834" t="str">
            <v>24</v>
          </cell>
          <cell r="D834" t="str">
            <v>65789</v>
          </cell>
          <cell r="E834" t="str">
            <v>MERCED UHSD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2410958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 t="str">
            <v>VV</v>
          </cell>
          <cell r="B835" t="str">
            <v>VV15</v>
          </cell>
          <cell r="C835" t="str">
            <v>24</v>
          </cell>
          <cell r="D835" t="str">
            <v>73726</v>
          </cell>
          <cell r="E835" t="str">
            <v>MERCED RIVER UESD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82929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 t="str">
            <v>VV</v>
          </cell>
          <cell r="B836" t="str">
            <v>VV16</v>
          </cell>
          <cell r="C836" t="str">
            <v>24</v>
          </cell>
          <cell r="D836" t="str">
            <v>65821</v>
          </cell>
          <cell r="E836" t="str">
            <v>PLANADA ESD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273556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A837" t="str">
            <v>VV</v>
          </cell>
          <cell r="B837" t="str">
            <v>VV17</v>
          </cell>
          <cell r="C837" t="str">
            <v>24</v>
          </cell>
          <cell r="D837" t="str">
            <v>65862</v>
          </cell>
          <cell r="E837" t="str">
            <v>WEAVER UESD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283709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 t="str">
            <v>VV</v>
          </cell>
          <cell r="B838" t="str">
            <v>VV18</v>
          </cell>
          <cell r="C838" t="str">
            <v>24</v>
          </cell>
          <cell r="D838" t="str">
            <v>65870</v>
          </cell>
          <cell r="E838" t="str">
            <v>WINTON ESD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318114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 t="str">
            <v>VV</v>
          </cell>
          <cell r="B839" t="str">
            <v>VV20</v>
          </cell>
          <cell r="C839" t="str">
            <v>24</v>
          </cell>
          <cell r="D839" t="str">
            <v>65730</v>
          </cell>
          <cell r="E839" t="str">
            <v>LE GRAND UHSD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172185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 t="str">
            <v>VV</v>
          </cell>
          <cell r="B840" t="str">
            <v>VV21</v>
          </cell>
          <cell r="C840" t="str">
            <v>24</v>
          </cell>
          <cell r="D840" t="str">
            <v>65839</v>
          </cell>
          <cell r="E840" t="str">
            <v>SNELLING/MERCED FAL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19921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 t="str">
            <v>VV</v>
          </cell>
          <cell r="B841" t="str">
            <v>VV22</v>
          </cell>
          <cell r="C841" t="str">
            <v>24</v>
          </cell>
          <cell r="D841" t="str">
            <v>75317</v>
          </cell>
          <cell r="E841" t="str">
            <v>DOS PALOS ORO LOMA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828373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 t="str">
            <v>VV</v>
          </cell>
          <cell r="B842" t="str">
            <v>VV23</v>
          </cell>
          <cell r="C842" t="str">
            <v>24</v>
          </cell>
          <cell r="D842" t="str">
            <v>75366</v>
          </cell>
          <cell r="E842" t="str">
            <v>DELHI USD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369207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 t="str">
            <v>WW</v>
          </cell>
          <cell r="B843" t="str">
            <v>WW00</v>
          </cell>
          <cell r="C843" t="str">
            <v>38</v>
          </cell>
          <cell r="D843" t="str">
            <v>10389</v>
          </cell>
          <cell r="E843" t="str">
            <v>SAN FRANCISCO COE</v>
          </cell>
          <cell r="F843">
            <v>3028498</v>
          </cell>
          <cell r="G843">
            <v>0</v>
          </cell>
          <cell r="H843">
            <v>0</v>
          </cell>
          <cell r="I843">
            <v>0</v>
          </cell>
          <cell r="J843">
            <v>27663233</v>
          </cell>
          <cell r="K843">
            <v>1403445</v>
          </cell>
          <cell r="L843">
            <v>649039</v>
          </cell>
          <cell r="M843">
            <v>55817</v>
          </cell>
          <cell r="N843">
            <v>55817</v>
          </cell>
        </row>
        <row r="844">
          <cell r="A844" t="str">
            <v>WW</v>
          </cell>
          <cell r="B844" t="str">
            <v>WW01</v>
          </cell>
          <cell r="C844" t="str">
            <v>38</v>
          </cell>
          <cell r="D844" t="str">
            <v>68478</v>
          </cell>
          <cell r="E844" t="str">
            <v>SAN FRANCISCO USD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6889428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 t="str">
            <v>XX</v>
          </cell>
          <cell r="B845" t="str">
            <v>XX00</v>
          </cell>
          <cell r="C845" t="str">
            <v>50</v>
          </cell>
          <cell r="D845" t="str">
            <v>10504</v>
          </cell>
          <cell r="E845" t="str">
            <v>STANISLAUS COE</v>
          </cell>
          <cell r="F845">
            <v>3564442</v>
          </cell>
          <cell r="G845">
            <v>5866742</v>
          </cell>
          <cell r="H845">
            <v>0</v>
          </cell>
          <cell r="I845">
            <v>0</v>
          </cell>
          <cell r="J845">
            <v>4820982</v>
          </cell>
          <cell r="K845">
            <v>1449157</v>
          </cell>
          <cell r="L845">
            <v>630915</v>
          </cell>
          <cell r="M845">
            <v>85403</v>
          </cell>
          <cell r="N845">
            <v>85403</v>
          </cell>
        </row>
        <row r="846">
          <cell r="A846" t="str">
            <v>XX</v>
          </cell>
          <cell r="B846" t="str">
            <v>XX01</v>
          </cell>
          <cell r="C846" t="str">
            <v>50</v>
          </cell>
          <cell r="D846" t="str">
            <v>71043</v>
          </cell>
          <cell r="E846" t="str">
            <v>CERES USD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1629633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 t="str">
            <v>XX</v>
          </cell>
          <cell r="B847" t="str">
            <v>XX02</v>
          </cell>
          <cell r="C847" t="str">
            <v>50</v>
          </cell>
          <cell r="D847" t="str">
            <v>71076</v>
          </cell>
          <cell r="E847" t="str">
            <v>EMPIRE UESD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1037418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 t="str">
            <v>XX</v>
          </cell>
          <cell r="B848" t="str">
            <v>XX03</v>
          </cell>
          <cell r="C848" t="str">
            <v>50</v>
          </cell>
          <cell r="D848" t="str">
            <v>71118</v>
          </cell>
          <cell r="E848" t="str">
            <v>HUGHSON UESD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238183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 t="str">
            <v>XX</v>
          </cell>
          <cell r="B849" t="str">
            <v>XX04</v>
          </cell>
          <cell r="C849" t="str">
            <v>50</v>
          </cell>
          <cell r="D849" t="str">
            <v>71126</v>
          </cell>
          <cell r="E849" t="str">
            <v>HUGHSON UHSD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196647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 t="str">
            <v>XX</v>
          </cell>
          <cell r="B850" t="str">
            <v>XX05</v>
          </cell>
          <cell r="C850" t="str">
            <v>50</v>
          </cell>
          <cell r="D850" t="str">
            <v>73601</v>
          </cell>
          <cell r="E850" t="str">
            <v>NEWMAN-CROWS LANDIN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516566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 t="str">
            <v>XX</v>
          </cell>
          <cell r="B851" t="str">
            <v>XX06</v>
          </cell>
          <cell r="C851" t="str">
            <v>50</v>
          </cell>
          <cell r="D851" t="str">
            <v>71183</v>
          </cell>
          <cell r="E851" t="str">
            <v>OAKDALE UESD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830592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 t="str">
            <v>XX</v>
          </cell>
          <cell r="B852" t="str">
            <v>XX07</v>
          </cell>
          <cell r="C852" t="str">
            <v>50</v>
          </cell>
          <cell r="D852" t="str">
            <v>71191</v>
          </cell>
          <cell r="E852" t="str">
            <v>OAKDALE JUHSD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337240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 t="str">
            <v>XX</v>
          </cell>
          <cell r="B853" t="str">
            <v>XX08</v>
          </cell>
          <cell r="C853" t="str">
            <v>50</v>
          </cell>
          <cell r="D853" t="str">
            <v>71217</v>
          </cell>
          <cell r="E853" t="str">
            <v>PATTERSON JUSD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741503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 t="str">
            <v>XX</v>
          </cell>
          <cell r="B854" t="str">
            <v>XX09</v>
          </cell>
          <cell r="C854" t="str">
            <v>50</v>
          </cell>
          <cell r="D854" t="str">
            <v>71225</v>
          </cell>
          <cell r="E854" t="str">
            <v>RIVERBANK ESD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461294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 t="str">
            <v>XX</v>
          </cell>
          <cell r="B855" t="str">
            <v>XX10</v>
          </cell>
          <cell r="C855" t="str">
            <v>50</v>
          </cell>
          <cell r="D855" t="str">
            <v>71282</v>
          </cell>
          <cell r="E855" t="str">
            <v>STANISLAUS UESD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645635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 t="str">
            <v>XX</v>
          </cell>
          <cell r="B856" t="str">
            <v>XX11</v>
          </cell>
          <cell r="C856" t="str">
            <v>50</v>
          </cell>
          <cell r="D856" t="str">
            <v>71290</v>
          </cell>
          <cell r="E856" t="str">
            <v>SYLVAN UESD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1547790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 t="str">
            <v>XX</v>
          </cell>
          <cell r="B857" t="str">
            <v>XX12</v>
          </cell>
          <cell r="C857" t="str">
            <v>50</v>
          </cell>
          <cell r="D857" t="str">
            <v>71308</v>
          </cell>
          <cell r="E857" t="str">
            <v>TURLOCK JESD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1770953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 t="str">
            <v>XX</v>
          </cell>
          <cell r="B858" t="str">
            <v>XX13</v>
          </cell>
          <cell r="C858" t="str">
            <v>50</v>
          </cell>
          <cell r="D858" t="str">
            <v>71316</v>
          </cell>
          <cell r="E858" t="str">
            <v>TURLOCK JUHSD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393779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 t="str">
            <v>XX</v>
          </cell>
          <cell r="B859" t="str">
            <v>XX14</v>
          </cell>
          <cell r="C859" t="str">
            <v>50</v>
          </cell>
          <cell r="D859" t="str">
            <v>71332</v>
          </cell>
          <cell r="E859" t="str">
            <v>WATERFORD ESD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363984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 t="str">
            <v>XX</v>
          </cell>
          <cell r="B860" t="str">
            <v>XX17</v>
          </cell>
          <cell r="C860" t="str">
            <v>50</v>
          </cell>
          <cell r="D860" t="str">
            <v>71068</v>
          </cell>
          <cell r="E860" t="str">
            <v>DENAIR USD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487464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 t="str">
            <v>XX</v>
          </cell>
          <cell r="B861" t="str">
            <v>XX18</v>
          </cell>
          <cell r="C861" t="str">
            <v>50</v>
          </cell>
          <cell r="D861" t="str">
            <v>71134</v>
          </cell>
          <cell r="E861" t="str">
            <v>KEYES UESD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260079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 t="str">
            <v>XX</v>
          </cell>
          <cell r="B862" t="str">
            <v>XX19</v>
          </cell>
          <cell r="C862" t="str">
            <v>50</v>
          </cell>
          <cell r="D862" t="str">
            <v>71266</v>
          </cell>
          <cell r="E862" t="str">
            <v>SALIDA UESD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531185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 t="str">
            <v>XX</v>
          </cell>
          <cell r="B863" t="str">
            <v>XX21</v>
          </cell>
          <cell r="C863" t="str">
            <v>50</v>
          </cell>
          <cell r="D863" t="str">
            <v>71050</v>
          </cell>
          <cell r="E863" t="str">
            <v>CHATOM UESD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167457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 t="str">
            <v>XX</v>
          </cell>
          <cell r="B864" t="str">
            <v>XX22</v>
          </cell>
          <cell r="C864" t="str">
            <v>50</v>
          </cell>
          <cell r="D864" t="str">
            <v>71092</v>
          </cell>
          <cell r="E864" t="str">
            <v>HART-RANSOM UESD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82868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 t="str">
            <v>XX</v>
          </cell>
          <cell r="B865" t="str">
            <v>XX24</v>
          </cell>
          <cell r="C865" t="str">
            <v>50</v>
          </cell>
          <cell r="D865" t="str">
            <v>71100</v>
          </cell>
          <cell r="E865" t="str">
            <v>HICKMAN ESD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140321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 t="str">
            <v>YY</v>
          </cell>
          <cell r="B866" t="str">
            <v>YY00</v>
          </cell>
          <cell r="C866" t="str">
            <v>30</v>
          </cell>
          <cell r="D866" t="str">
            <v>73643</v>
          </cell>
          <cell r="E866" t="str">
            <v>TUSTIN USD</v>
          </cell>
          <cell r="F866">
            <v>496468</v>
          </cell>
          <cell r="G866">
            <v>0</v>
          </cell>
          <cell r="H866">
            <v>0</v>
          </cell>
          <cell r="I866">
            <v>0</v>
          </cell>
          <cell r="J866">
            <v>4170247</v>
          </cell>
          <cell r="K866">
            <v>62165</v>
          </cell>
          <cell r="L866">
            <v>127922</v>
          </cell>
          <cell r="M866">
            <v>9760</v>
          </cell>
          <cell r="N866">
            <v>9760</v>
          </cell>
        </row>
        <row r="867">
          <cell r="A867" t="str">
            <v>ZZ</v>
          </cell>
          <cell r="B867" t="str">
            <v>ZZ00</v>
          </cell>
          <cell r="C867" t="str">
            <v>50</v>
          </cell>
          <cell r="D867" t="str">
            <v>71175</v>
          </cell>
          <cell r="E867" t="str">
            <v>MODESTO CHSD</v>
          </cell>
          <cell r="F867">
            <v>1448069</v>
          </cell>
          <cell r="G867">
            <v>0</v>
          </cell>
          <cell r="H867">
            <v>0</v>
          </cell>
          <cell r="I867">
            <v>0</v>
          </cell>
          <cell r="J867">
            <v>2069123</v>
          </cell>
          <cell r="K867">
            <v>188051</v>
          </cell>
          <cell r="L867">
            <v>328868</v>
          </cell>
          <cell r="M867">
            <v>57647</v>
          </cell>
          <cell r="N867">
            <v>57647</v>
          </cell>
        </row>
        <row r="868">
          <cell r="A868" t="str">
            <v>ZZ</v>
          </cell>
          <cell r="B868" t="str">
            <v>ZZ01</v>
          </cell>
          <cell r="C868" t="str">
            <v>50</v>
          </cell>
          <cell r="D868" t="str">
            <v>71167</v>
          </cell>
          <cell r="E868" t="str">
            <v>MODESTO CESD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6776899</v>
          </cell>
          <cell r="K868">
            <v>61838</v>
          </cell>
          <cell r="L868">
            <v>0</v>
          </cell>
          <cell r="M868">
            <v>0</v>
          </cell>
          <cell r="N868">
            <v>0</v>
          </cell>
        </row>
      </sheetData>
      <sheetData sheetId="7">
        <row r="10">
          <cell r="A10" t="str">
            <v>SelpaAlpha</v>
          </cell>
          <cell r="B10" t="str">
            <v>Ccode</v>
          </cell>
          <cell r="D10" t="str">
            <v>SelpName</v>
          </cell>
          <cell r="E10" t="str">
            <v>IncidenceMultiplier</v>
          </cell>
          <cell r="F10" t="str">
            <v>Factor</v>
          </cell>
        </row>
        <row r="11">
          <cell r="A11" t="str">
            <v>AA</v>
          </cell>
          <cell r="B11" t="str">
            <v>32</v>
          </cell>
          <cell r="C11" t="str">
            <v>66969</v>
          </cell>
          <cell r="D11" t="str">
            <v>Plumas USD</v>
          </cell>
          <cell r="E11">
            <v>1</v>
          </cell>
          <cell r="F11">
            <v>0</v>
          </cell>
        </row>
        <row r="12">
          <cell r="A12" t="str">
            <v>AB</v>
          </cell>
          <cell r="B12" t="str">
            <v>20</v>
          </cell>
          <cell r="C12" t="str">
            <v>10207</v>
          </cell>
          <cell r="D12" t="str">
            <v>Madera/Mariposa</v>
          </cell>
          <cell r="E12">
            <v>1</v>
          </cell>
          <cell r="F12">
            <v>0</v>
          </cell>
        </row>
        <row r="13">
          <cell r="A13" t="str">
            <v>AC</v>
          </cell>
          <cell r="B13" t="str">
            <v>16</v>
          </cell>
          <cell r="C13" t="str">
            <v>10165</v>
          </cell>
          <cell r="D13" t="str">
            <v>Kings COE</v>
          </cell>
          <cell r="E13">
            <v>1</v>
          </cell>
          <cell r="F13">
            <v>0</v>
          </cell>
        </row>
        <row r="14">
          <cell r="A14" t="str">
            <v>AD</v>
          </cell>
          <cell r="B14" t="str">
            <v>06</v>
          </cell>
          <cell r="C14" t="str">
            <v>10066</v>
          </cell>
          <cell r="D14" t="str">
            <v>Colusa COE</v>
          </cell>
          <cell r="E14">
            <v>1</v>
          </cell>
          <cell r="F14">
            <v>0</v>
          </cell>
        </row>
        <row r="15">
          <cell r="A15" t="str">
            <v>AE</v>
          </cell>
          <cell r="B15" t="str">
            <v>52</v>
          </cell>
          <cell r="C15" t="str">
            <v>10520</v>
          </cell>
          <cell r="D15" t="str">
            <v>Tehama COE</v>
          </cell>
          <cell r="E15">
            <v>1</v>
          </cell>
          <cell r="F15">
            <v>0</v>
          </cell>
        </row>
        <row r="16">
          <cell r="A16" t="str">
            <v>AF</v>
          </cell>
          <cell r="B16" t="str">
            <v>15</v>
          </cell>
          <cell r="C16" t="str">
            <v>63529</v>
          </cell>
          <cell r="D16" t="str">
            <v>Kern HSD</v>
          </cell>
          <cell r="E16">
            <v>1</v>
          </cell>
          <cell r="F16">
            <v>0</v>
          </cell>
        </row>
        <row r="17">
          <cell r="A17" t="str">
            <v>AG</v>
          </cell>
          <cell r="B17" t="str">
            <v>56</v>
          </cell>
          <cell r="C17" t="str">
            <v>10561</v>
          </cell>
          <cell r="D17" t="str">
            <v>Ventura COE</v>
          </cell>
          <cell r="E17">
            <v>1</v>
          </cell>
          <cell r="F17">
            <v>0</v>
          </cell>
        </row>
        <row r="18">
          <cell r="A18" t="str">
            <v>AH</v>
          </cell>
          <cell r="B18" t="str">
            <v>53</v>
          </cell>
          <cell r="C18" t="str">
            <v>10538</v>
          </cell>
          <cell r="D18" t="str">
            <v>Trinity COE</v>
          </cell>
          <cell r="E18">
            <v>1</v>
          </cell>
          <cell r="F18">
            <v>0</v>
          </cell>
        </row>
        <row r="19">
          <cell r="A19" t="str">
            <v>AJ</v>
          </cell>
          <cell r="B19" t="str">
            <v>40</v>
          </cell>
          <cell r="C19" t="str">
            <v>10405</v>
          </cell>
          <cell r="D19" t="str">
            <v>San Luis Obispo COE</v>
          </cell>
          <cell r="E19">
            <v>1</v>
          </cell>
          <cell r="F19">
            <v>0</v>
          </cell>
        </row>
        <row r="20">
          <cell r="A20" t="str">
            <v>AL</v>
          </cell>
          <cell r="B20" t="str">
            <v>18</v>
          </cell>
          <cell r="C20" t="str">
            <v>10181</v>
          </cell>
          <cell r="D20" t="str">
            <v>Lassen COE</v>
          </cell>
          <cell r="E20">
            <v>1</v>
          </cell>
          <cell r="F20">
            <v>0</v>
          </cell>
        </row>
        <row r="21">
          <cell r="A21" t="str">
            <v>AM</v>
          </cell>
          <cell r="B21" t="str">
            <v>15</v>
          </cell>
          <cell r="C21" t="str">
            <v>10157</v>
          </cell>
          <cell r="D21" t="str">
            <v>Kern COE</v>
          </cell>
          <cell r="E21">
            <v>1</v>
          </cell>
          <cell r="F21">
            <v>0</v>
          </cell>
        </row>
        <row r="22">
          <cell r="A22" t="str">
            <v>AN</v>
          </cell>
          <cell r="B22" t="str">
            <v>33</v>
          </cell>
          <cell r="C22" t="str">
            <v>10330</v>
          </cell>
          <cell r="D22" t="str">
            <v>Riverside COE</v>
          </cell>
          <cell r="E22">
            <v>1</v>
          </cell>
          <cell r="F22">
            <v>0</v>
          </cell>
        </row>
        <row r="23">
          <cell r="A23" t="str">
            <v>AO</v>
          </cell>
          <cell r="B23" t="str">
            <v>45</v>
          </cell>
          <cell r="C23" t="str">
            <v>10454</v>
          </cell>
          <cell r="D23" t="str">
            <v>Shasta COE</v>
          </cell>
          <cell r="E23">
            <v>1</v>
          </cell>
          <cell r="F23">
            <v>0</v>
          </cell>
        </row>
        <row r="24">
          <cell r="A24" t="str">
            <v>AP</v>
          </cell>
          <cell r="B24" t="str">
            <v>55</v>
          </cell>
          <cell r="C24" t="str">
            <v>10553</v>
          </cell>
          <cell r="D24" t="str">
            <v>Tuolunme COE</v>
          </cell>
          <cell r="E24">
            <v>1.0329255985728509</v>
          </cell>
          <cell r="F24">
            <v>3.2925598572850934E-2</v>
          </cell>
        </row>
        <row r="25">
          <cell r="A25" t="str">
            <v>AQ</v>
          </cell>
          <cell r="B25" t="str">
            <v>23</v>
          </cell>
          <cell r="C25" t="str">
            <v>10231</v>
          </cell>
          <cell r="D25" t="str">
            <v>Mendocino COE</v>
          </cell>
          <cell r="E25">
            <v>1.0835743395290425</v>
          </cell>
          <cell r="F25">
            <v>8.3574339529042474E-2</v>
          </cell>
        </row>
        <row r="26">
          <cell r="A26" t="str">
            <v>AR</v>
          </cell>
          <cell r="B26" t="str">
            <v>42</v>
          </cell>
          <cell r="C26" t="str">
            <v>69195</v>
          </cell>
          <cell r="D26" t="str">
            <v>Santa Barbara COE</v>
          </cell>
          <cell r="E26">
            <v>1</v>
          </cell>
          <cell r="F26">
            <v>0</v>
          </cell>
        </row>
        <row r="27">
          <cell r="A27" t="str">
            <v>AS</v>
          </cell>
          <cell r="B27" t="str">
            <v>27</v>
          </cell>
          <cell r="C27" t="str">
            <v>10272</v>
          </cell>
          <cell r="D27" t="str">
            <v>Monterey COE</v>
          </cell>
          <cell r="E27">
            <v>1</v>
          </cell>
          <cell r="F27">
            <v>0</v>
          </cell>
        </row>
        <row r="28">
          <cell r="A28" t="str">
            <v>AT</v>
          </cell>
          <cell r="B28" t="str">
            <v>21</v>
          </cell>
          <cell r="C28" t="str">
            <v>10215</v>
          </cell>
          <cell r="D28" t="str">
            <v>Marin COE</v>
          </cell>
          <cell r="E28">
            <v>1</v>
          </cell>
          <cell r="F28">
            <v>0</v>
          </cell>
        </row>
        <row r="29">
          <cell r="A29" t="str">
            <v>AU</v>
          </cell>
          <cell r="B29" t="str">
            <v>47</v>
          </cell>
          <cell r="C29" t="str">
            <v>10470</v>
          </cell>
          <cell r="D29" t="str">
            <v>Siskiyou COE</v>
          </cell>
          <cell r="E29">
            <v>1.1353517007472678</v>
          </cell>
          <cell r="F29">
            <v>0.13535170074726777</v>
          </cell>
        </row>
        <row r="30">
          <cell r="A30" t="str">
            <v>AV</v>
          </cell>
          <cell r="B30" t="str">
            <v>49</v>
          </cell>
          <cell r="C30" t="str">
            <v>10496</v>
          </cell>
          <cell r="D30" t="str">
            <v>Sonoma COE</v>
          </cell>
          <cell r="E30">
            <v>1</v>
          </cell>
          <cell r="F30">
            <v>0</v>
          </cell>
        </row>
        <row r="31">
          <cell r="A31" t="str">
            <v>AW</v>
          </cell>
          <cell r="B31" t="str">
            <v>46</v>
          </cell>
          <cell r="C31" t="str">
            <v>10462</v>
          </cell>
          <cell r="D31" t="str">
            <v>Sierra COE</v>
          </cell>
          <cell r="E31">
            <v>1</v>
          </cell>
          <cell r="F31">
            <v>0</v>
          </cell>
        </row>
        <row r="32">
          <cell r="A32" t="str">
            <v>AY</v>
          </cell>
          <cell r="B32" t="str">
            <v>07</v>
          </cell>
          <cell r="C32" t="str">
            <v>61630</v>
          </cell>
          <cell r="D32" t="str">
            <v>Contra Costa COE</v>
          </cell>
          <cell r="E32">
            <v>1.0300813482264926</v>
          </cell>
          <cell r="F32">
            <v>3.0081348226492555E-2</v>
          </cell>
        </row>
        <row r="33">
          <cell r="A33" t="str">
            <v>AZ</v>
          </cell>
          <cell r="B33" t="str">
            <v>07</v>
          </cell>
          <cell r="C33" t="str">
            <v>61796</v>
          </cell>
          <cell r="D33" t="str">
            <v>West Contra Costa USD</v>
          </cell>
          <cell r="E33">
            <v>1.1390536063610204</v>
          </cell>
          <cell r="F33">
            <v>0.13905360636102038</v>
          </cell>
        </row>
        <row r="34">
          <cell r="A34" t="str">
            <v>BA</v>
          </cell>
          <cell r="B34" t="str">
            <v>07</v>
          </cell>
          <cell r="C34" t="str">
            <v>61754</v>
          </cell>
          <cell r="D34" t="str">
            <v>Mt. Diablo USD</v>
          </cell>
          <cell r="E34">
            <v>1.222448805135095</v>
          </cell>
          <cell r="F34">
            <v>0.22244880513509502</v>
          </cell>
        </row>
        <row r="35">
          <cell r="A35" t="str">
            <v>BB</v>
          </cell>
          <cell r="B35" t="str">
            <v>15</v>
          </cell>
          <cell r="C35" t="str">
            <v>63321</v>
          </cell>
          <cell r="D35" t="str">
            <v>Bakersfield CESD</v>
          </cell>
          <cell r="E35">
            <v>1</v>
          </cell>
          <cell r="F35">
            <v>0</v>
          </cell>
        </row>
        <row r="36">
          <cell r="A36" t="str">
            <v>BC</v>
          </cell>
          <cell r="B36" t="str">
            <v>58</v>
          </cell>
          <cell r="C36" t="str">
            <v>10587</v>
          </cell>
          <cell r="D36" t="str">
            <v>Yuba COE</v>
          </cell>
          <cell r="E36">
            <v>1</v>
          </cell>
          <cell r="F36">
            <v>0</v>
          </cell>
        </row>
        <row r="37">
          <cell r="A37" t="str">
            <v>BD</v>
          </cell>
          <cell r="B37" t="str">
            <v>39</v>
          </cell>
          <cell r="C37" t="str">
            <v>10397</v>
          </cell>
          <cell r="D37" t="str">
            <v>San Joaquin COE</v>
          </cell>
          <cell r="E37">
            <v>1</v>
          </cell>
          <cell r="F37">
            <v>0</v>
          </cell>
        </row>
        <row r="38">
          <cell r="A38" t="str">
            <v>BE</v>
          </cell>
          <cell r="B38" t="str">
            <v>10</v>
          </cell>
          <cell r="C38" t="str">
            <v>10108</v>
          </cell>
          <cell r="D38" t="str">
            <v>Fresno COE</v>
          </cell>
          <cell r="E38">
            <v>1</v>
          </cell>
          <cell r="F38">
            <v>0</v>
          </cell>
        </row>
        <row r="39">
          <cell r="A39" t="str">
            <v>BF</v>
          </cell>
          <cell r="B39" t="str">
            <v>14</v>
          </cell>
          <cell r="C39" t="str">
            <v>10140</v>
          </cell>
          <cell r="D39" t="str">
            <v>Inyo COE</v>
          </cell>
          <cell r="E39">
            <v>1</v>
          </cell>
          <cell r="F39">
            <v>0</v>
          </cell>
        </row>
        <row r="40">
          <cell r="A40" t="str">
            <v>BG</v>
          </cell>
          <cell r="B40" t="str">
            <v>31</v>
          </cell>
          <cell r="C40" t="str">
            <v>10314</v>
          </cell>
          <cell r="D40" t="str">
            <v>Placer/Nevada</v>
          </cell>
          <cell r="E40">
            <v>1</v>
          </cell>
          <cell r="F40">
            <v>0</v>
          </cell>
        </row>
        <row r="41">
          <cell r="A41" t="str">
            <v>BH</v>
          </cell>
          <cell r="B41" t="str">
            <v>57</v>
          </cell>
          <cell r="C41" t="str">
            <v>10579</v>
          </cell>
          <cell r="D41" t="str">
            <v>Yolo COE</v>
          </cell>
          <cell r="E41">
            <v>1.0301440632138115</v>
          </cell>
          <cell r="F41">
            <v>3.0144063213811467E-2</v>
          </cell>
        </row>
        <row r="42">
          <cell r="A42" t="str">
            <v>BI</v>
          </cell>
          <cell r="B42" t="str">
            <v>30</v>
          </cell>
          <cell r="C42" t="str">
            <v>66647</v>
          </cell>
          <cell r="D42" t="str">
            <v>Northeast Orange</v>
          </cell>
          <cell r="E42">
            <v>1.0029808613229356</v>
          </cell>
          <cell r="F42">
            <v>2.980861322935624E-3</v>
          </cell>
        </row>
        <row r="43">
          <cell r="A43" t="str">
            <v>BJ</v>
          </cell>
          <cell r="B43" t="str">
            <v>34</v>
          </cell>
          <cell r="C43" t="str">
            <v>10348</v>
          </cell>
          <cell r="D43" t="str">
            <v>Sacramento COE</v>
          </cell>
          <cell r="E43">
            <v>1</v>
          </cell>
          <cell r="F43">
            <v>0</v>
          </cell>
        </row>
        <row r="44">
          <cell r="A44" t="str">
            <v>BK</v>
          </cell>
          <cell r="B44" t="str">
            <v>30</v>
          </cell>
          <cell r="C44" t="str">
            <v>66548</v>
          </cell>
          <cell r="D44" t="str">
            <v>West Orange</v>
          </cell>
          <cell r="E44">
            <v>1.1568272432770723</v>
          </cell>
          <cell r="F44">
            <v>0.15682724327707231</v>
          </cell>
        </row>
        <row r="45">
          <cell r="A45" t="str">
            <v>BL</v>
          </cell>
          <cell r="B45" t="str">
            <v>30</v>
          </cell>
          <cell r="C45" t="str">
            <v>66597</v>
          </cell>
          <cell r="D45" t="str">
            <v>Newport-Mesa USD</v>
          </cell>
          <cell r="E45">
            <v>1.0253627820520879</v>
          </cell>
          <cell r="F45">
            <v>2.5362782052087862E-2</v>
          </cell>
        </row>
        <row r="46">
          <cell r="A46" t="str">
            <v>BM</v>
          </cell>
          <cell r="B46" t="str">
            <v>30</v>
          </cell>
          <cell r="C46" t="str">
            <v>66621</v>
          </cell>
          <cell r="D46" t="str">
            <v>Orange USD</v>
          </cell>
          <cell r="E46">
            <v>1.0930322911867816</v>
          </cell>
          <cell r="F46">
            <v>9.3032291186781579E-2</v>
          </cell>
        </row>
        <row r="47">
          <cell r="A47" t="str">
            <v>BN</v>
          </cell>
          <cell r="B47" t="str">
            <v>30</v>
          </cell>
          <cell r="C47" t="str">
            <v>66670</v>
          </cell>
          <cell r="D47" t="str">
            <v>Santa Ana USD</v>
          </cell>
          <cell r="E47">
            <v>1</v>
          </cell>
          <cell r="F47">
            <v>0</v>
          </cell>
        </row>
        <row r="48">
          <cell r="A48" t="str">
            <v>BO</v>
          </cell>
          <cell r="B48" t="str">
            <v>30</v>
          </cell>
          <cell r="C48" t="str">
            <v>66522</v>
          </cell>
          <cell r="D48" t="str">
            <v>Garden Grove USD</v>
          </cell>
          <cell r="E48">
            <v>1.279768797248416</v>
          </cell>
          <cell r="F48">
            <v>0.27976879724841597</v>
          </cell>
        </row>
        <row r="49">
          <cell r="A49" t="str">
            <v>BP</v>
          </cell>
          <cell r="B49" t="str">
            <v>30</v>
          </cell>
          <cell r="C49" t="str">
            <v>73650</v>
          </cell>
          <cell r="D49" t="str">
            <v>Irvine USD</v>
          </cell>
          <cell r="E49">
            <v>1.1185207630493599</v>
          </cell>
          <cell r="F49">
            <v>0.11852076304935988</v>
          </cell>
        </row>
        <row r="50">
          <cell r="A50" t="str">
            <v>BQ</v>
          </cell>
          <cell r="B50" t="str">
            <v>10</v>
          </cell>
          <cell r="C50" t="str">
            <v>62166</v>
          </cell>
          <cell r="D50" t="str">
            <v>Fresno USD</v>
          </cell>
          <cell r="E50">
            <v>1.0535236385562927</v>
          </cell>
          <cell r="F50">
            <v>5.3523638556292719E-2</v>
          </cell>
        </row>
        <row r="51">
          <cell r="A51" t="str">
            <v>BR</v>
          </cell>
          <cell r="B51" t="str">
            <v>39</v>
          </cell>
          <cell r="C51" t="str">
            <v>68676</v>
          </cell>
          <cell r="D51" t="str">
            <v>Stockton CUSD</v>
          </cell>
          <cell r="E51">
            <v>1</v>
          </cell>
          <cell r="F51">
            <v>0</v>
          </cell>
        </row>
        <row r="52">
          <cell r="A52" t="str">
            <v>BS</v>
          </cell>
          <cell r="B52" t="str">
            <v>34</v>
          </cell>
          <cell r="C52" t="str">
            <v>67439</v>
          </cell>
          <cell r="D52" t="str">
            <v>Sacramento CUSD</v>
          </cell>
          <cell r="E52">
            <v>1.0531115062441929</v>
          </cell>
          <cell r="F52">
            <v>5.3111506244192919E-2</v>
          </cell>
        </row>
        <row r="53">
          <cell r="A53" t="str">
            <v>BT</v>
          </cell>
          <cell r="B53" t="str">
            <v>48</v>
          </cell>
          <cell r="C53" t="str">
            <v>10488</v>
          </cell>
          <cell r="D53" t="str">
            <v>Solano COE</v>
          </cell>
          <cell r="E53">
            <v>1</v>
          </cell>
          <cell r="F53">
            <v>0</v>
          </cell>
        </row>
        <row r="54">
          <cell r="A54" t="str">
            <v>BU</v>
          </cell>
          <cell r="B54" t="str">
            <v>09</v>
          </cell>
          <cell r="C54" t="str">
            <v>10090</v>
          </cell>
          <cell r="D54" t="str">
            <v>El Dorado COE</v>
          </cell>
          <cell r="E54">
            <v>1</v>
          </cell>
          <cell r="F54">
            <v>0</v>
          </cell>
        </row>
        <row r="55">
          <cell r="A55" t="str">
            <v>BV</v>
          </cell>
          <cell r="B55" t="str">
            <v>51</v>
          </cell>
          <cell r="C55" t="str">
            <v>10512</v>
          </cell>
          <cell r="D55" t="str">
            <v>Sutter COE</v>
          </cell>
          <cell r="E55">
            <v>1</v>
          </cell>
          <cell r="F55">
            <v>0</v>
          </cell>
        </row>
        <row r="56">
          <cell r="A56" t="str">
            <v>BW</v>
          </cell>
          <cell r="B56" t="str">
            <v>37</v>
          </cell>
          <cell r="C56" t="str">
            <v>68338</v>
          </cell>
          <cell r="D56" t="str">
            <v>San Diego CUSD</v>
          </cell>
          <cell r="E56">
            <v>1.2977334981209245</v>
          </cell>
          <cell r="F56">
            <v>0.29773349812092453</v>
          </cell>
        </row>
        <row r="57">
          <cell r="A57" t="str">
            <v>BX</v>
          </cell>
          <cell r="B57" t="str">
            <v>19</v>
          </cell>
          <cell r="C57" t="str">
            <v>64311</v>
          </cell>
          <cell r="D57" t="str">
            <v>Tri-City SELPA</v>
          </cell>
          <cell r="E57">
            <v>1.1687991766089028</v>
          </cell>
          <cell r="F57">
            <v>0.16879917660890276</v>
          </cell>
        </row>
        <row r="58">
          <cell r="A58" t="str">
            <v>BY</v>
          </cell>
          <cell r="B58" t="str">
            <v>19</v>
          </cell>
          <cell r="C58">
            <v>65128</v>
          </cell>
          <cell r="D58" t="str">
            <v>Whittier Area</v>
          </cell>
          <cell r="E58">
            <v>1.076358912167686</v>
          </cell>
          <cell r="F58">
            <v>7.6358912167685977E-2</v>
          </cell>
        </row>
        <row r="59">
          <cell r="A59" t="str">
            <v>BZ</v>
          </cell>
          <cell r="B59" t="str">
            <v>13</v>
          </cell>
          <cell r="C59" t="str">
            <v>10132</v>
          </cell>
          <cell r="D59" t="str">
            <v>Imperial COE</v>
          </cell>
          <cell r="E59">
            <v>1</v>
          </cell>
          <cell r="F59">
            <v>0</v>
          </cell>
        </row>
        <row r="60">
          <cell r="A60" t="str">
            <v>CA</v>
          </cell>
          <cell r="B60" t="str">
            <v>41</v>
          </cell>
          <cell r="C60" t="str">
            <v>10413</v>
          </cell>
          <cell r="D60" t="str">
            <v>San Mateo COE</v>
          </cell>
          <cell r="E60">
            <v>1</v>
          </cell>
          <cell r="F60">
            <v>0</v>
          </cell>
        </row>
        <row r="61">
          <cell r="A61" t="str">
            <v>CB</v>
          </cell>
          <cell r="B61" t="str">
            <v>26</v>
          </cell>
          <cell r="C61" t="str">
            <v>10264</v>
          </cell>
          <cell r="D61" t="str">
            <v>Mono COE</v>
          </cell>
          <cell r="E61">
            <v>1</v>
          </cell>
          <cell r="F61">
            <v>0</v>
          </cell>
        </row>
        <row r="62">
          <cell r="A62" t="str">
            <v>CC</v>
          </cell>
          <cell r="B62" t="str">
            <v>17</v>
          </cell>
          <cell r="C62" t="str">
            <v>10173</v>
          </cell>
          <cell r="D62" t="str">
            <v>Lake COE</v>
          </cell>
          <cell r="E62">
            <v>1</v>
          </cell>
          <cell r="F62">
            <v>0</v>
          </cell>
        </row>
        <row r="63">
          <cell r="A63" t="str">
            <v>CD</v>
          </cell>
          <cell r="B63" t="str">
            <v>48</v>
          </cell>
          <cell r="C63" t="str">
            <v>70581</v>
          </cell>
          <cell r="D63" t="str">
            <v>Vallejo CUSD</v>
          </cell>
          <cell r="E63">
            <v>1.1923196696322185</v>
          </cell>
          <cell r="F63">
            <v>0.19231966963221847</v>
          </cell>
        </row>
        <row r="64">
          <cell r="A64" t="str">
            <v>CE</v>
          </cell>
          <cell r="B64" t="str">
            <v>04</v>
          </cell>
          <cell r="C64" t="str">
            <v>10041</v>
          </cell>
          <cell r="D64" t="str">
            <v>Butte COE</v>
          </cell>
          <cell r="E64">
            <v>1</v>
          </cell>
          <cell r="F64">
            <v>0</v>
          </cell>
        </row>
        <row r="65">
          <cell r="A65" t="str">
            <v>CF</v>
          </cell>
          <cell r="B65" t="str">
            <v>28</v>
          </cell>
          <cell r="C65" t="str">
            <v>10280</v>
          </cell>
          <cell r="D65" t="str">
            <v>Napa COE</v>
          </cell>
          <cell r="E65">
            <v>1.2024588811825554</v>
          </cell>
          <cell r="F65">
            <v>0.20245888118255539</v>
          </cell>
        </row>
        <row r="66">
          <cell r="A66" t="str">
            <v>CG</v>
          </cell>
          <cell r="B66" t="str">
            <v>54</v>
          </cell>
          <cell r="C66" t="str">
            <v>10546</v>
          </cell>
          <cell r="D66" t="str">
            <v>Tulare COE</v>
          </cell>
          <cell r="E66">
            <v>1</v>
          </cell>
          <cell r="F66">
            <v>0</v>
          </cell>
        </row>
        <row r="67">
          <cell r="A67" t="str">
            <v>CH</v>
          </cell>
          <cell r="B67" t="str">
            <v>33</v>
          </cell>
          <cell r="C67" t="str">
            <v>67215</v>
          </cell>
          <cell r="D67" t="str">
            <v>Riverside USD</v>
          </cell>
          <cell r="E67">
            <v>1.065698775375469</v>
          </cell>
          <cell r="F67">
            <v>6.5698775375468976E-2</v>
          </cell>
        </row>
        <row r="68">
          <cell r="A68" t="str">
            <v>CI</v>
          </cell>
          <cell r="B68" t="str">
            <v>11</v>
          </cell>
          <cell r="C68" t="str">
            <v>10116</v>
          </cell>
          <cell r="D68" t="str">
            <v>Glenn COE</v>
          </cell>
          <cell r="E68">
            <v>1</v>
          </cell>
          <cell r="F68">
            <v>0</v>
          </cell>
        </row>
        <row r="69">
          <cell r="A69" t="str">
            <v>CJ</v>
          </cell>
          <cell r="B69" t="str">
            <v>19</v>
          </cell>
          <cell r="C69" t="str">
            <v>64733</v>
          </cell>
          <cell r="D69" t="str">
            <v>Los Angeles USD</v>
          </cell>
          <cell r="E69">
            <v>1.2171349434972831</v>
          </cell>
          <cell r="F69">
            <v>0.21713494349728313</v>
          </cell>
        </row>
        <row r="70">
          <cell r="A70" t="str">
            <v>CL</v>
          </cell>
          <cell r="B70" t="str">
            <v>01</v>
          </cell>
          <cell r="C70" t="str">
            <v>61259</v>
          </cell>
          <cell r="D70" t="str">
            <v>Oakland USD</v>
          </cell>
          <cell r="E70">
            <v>1.1400167780059802</v>
          </cell>
          <cell r="F70">
            <v>0.14001677800598022</v>
          </cell>
        </row>
        <row r="71">
          <cell r="A71" t="str">
            <v>CM</v>
          </cell>
          <cell r="B71" t="str">
            <v>25</v>
          </cell>
          <cell r="C71" t="str">
            <v>10256</v>
          </cell>
          <cell r="D71" t="str">
            <v>Modoc COE</v>
          </cell>
          <cell r="E71">
            <v>1</v>
          </cell>
          <cell r="F71">
            <v>0</v>
          </cell>
        </row>
        <row r="72">
          <cell r="A72" t="str">
            <v>CN</v>
          </cell>
          <cell r="B72" t="str">
            <v>34</v>
          </cell>
          <cell r="C72" t="str">
            <v>67447</v>
          </cell>
          <cell r="D72" t="str">
            <v>San Juan USD</v>
          </cell>
          <cell r="E72">
            <v>1</v>
          </cell>
          <cell r="F72">
            <v>0</v>
          </cell>
        </row>
        <row r="73">
          <cell r="A73" t="str">
            <v>CP</v>
          </cell>
          <cell r="B73" t="str">
            <v>09</v>
          </cell>
          <cell r="C73" t="str">
            <v>61903</v>
          </cell>
          <cell r="D73" t="str">
            <v>Lake Tahoe USD/Alpine</v>
          </cell>
          <cell r="E73">
            <v>1.0996986802959787</v>
          </cell>
          <cell r="F73">
            <v>9.9698680295978725E-2</v>
          </cell>
        </row>
        <row r="74">
          <cell r="A74" t="str">
            <v>CR</v>
          </cell>
          <cell r="B74" t="str">
            <v>01</v>
          </cell>
          <cell r="C74" t="str">
            <v>61119</v>
          </cell>
          <cell r="D74" t="str">
            <v>North Region</v>
          </cell>
          <cell r="E74">
            <v>1.0913975082532679</v>
          </cell>
          <cell r="F74">
            <v>9.1397508253267867E-2</v>
          </cell>
        </row>
        <row r="75">
          <cell r="A75" t="str">
            <v>CS</v>
          </cell>
          <cell r="B75" t="str">
            <v>01</v>
          </cell>
          <cell r="C75" t="str">
            <v>61150</v>
          </cell>
          <cell r="D75" t="str">
            <v>Alameda County</v>
          </cell>
          <cell r="E75">
            <v>1</v>
          </cell>
          <cell r="F75">
            <v>0</v>
          </cell>
        </row>
        <row r="76">
          <cell r="A76" t="str">
            <v>CT</v>
          </cell>
          <cell r="B76" t="str">
            <v>01</v>
          </cell>
          <cell r="C76" t="str">
            <v>61176</v>
          </cell>
          <cell r="D76" t="str">
            <v>Mission Valley</v>
          </cell>
          <cell r="E76">
            <v>1.0122559107156708</v>
          </cell>
          <cell r="F76">
            <v>1.2255910715670781E-2</v>
          </cell>
        </row>
        <row r="77">
          <cell r="A77" t="str">
            <v>CU</v>
          </cell>
          <cell r="B77" t="str">
            <v>01</v>
          </cell>
          <cell r="C77" t="str">
            <v>61200</v>
          </cell>
          <cell r="D77" t="str">
            <v>Tri-Valley</v>
          </cell>
          <cell r="E77">
            <v>1</v>
          </cell>
          <cell r="F77">
            <v>0</v>
          </cell>
        </row>
        <row r="78">
          <cell r="A78" t="str">
            <v>DA</v>
          </cell>
          <cell r="B78" t="str">
            <v>19</v>
          </cell>
          <cell r="C78" t="str">
            <v>10199</v>
          </cell>
          <cell r="D78" t="str">
            <v>Antelope Valley</v>
          </cell>
          <cell r="E78">
            <v>1.0030635468929978</v>
          </cell>
          <cell r="F78">
            <v>3.0635468929978149E-3</v>
          </cell>
        </row>
        <row r="79">
          <cell r="A79" t="str">
            <v>DC</v>
          </cell>
          <cell r="B79" t="str">
            <v>19</v>
          </cell>
          <cell r="C79" t="str">
            <v>10199</v>
          </cell>
          <cell r="D79" t="str">
            <v>Mid-Cities</v>
          </cell>
          <cell r="E79">
            <v>1</v>
          </cell>
          <cell r="F79">
            <v>0</v>
          </cell>
        </row>
        <row r="80">
          <cell r="A80" t="str">
            <v>DF</v>
          </cell>
          <cell r="B80" t="str">
            <v>19</v>
          </cell>
          <cell r="C80" t="str">
            <v>10199</v>
          </cell>
          <cell r="D80" t="str">
            <v>Santa Clarita</v>
          </cell>
          <cell r="E80">
            <v>1</v>
          </cell>
          <cell r="F80">
            <v>0</v>
          </cell>
        </row>
        <row r="81">
          <cell r="A81" t="str">
            <v>DG</v>
          </cell>
          <cell r="B81" t="str">
            <v>19</v>
          </cell>
          <cell r="C81" t="str">
            <v>10199</v>
          </cell>
          <cell r="D81" t="str">
            <v>Southwest</v>
          </cell>
          <cell r="E81">
            <v>1.0496733004989394</v>
          </cell>
          <cell r="F81">
            <v>4.9673300498939366E-2</v>
          </cell>
        </row>
        <row r="82">
          <cell r="A82" t="str">
            <v>DJ</v>
          </cell>
          <cell r="B82" t="str">
            <v>19</v>
          </cell>
          <cell r="C82" t="str">
            <v>64568</v>
          </cell>
          <cell r="D82" t="str">
            <v>Foothill Consort.</v>
          </cell>
          <cell r="E82">
            <v>1.0418945464405773</v>
          </cell>
          <cell r="F82">
            <v>4.1894546440577329E-2</v>
          </cell>
        </row>
        <row r="83">
          <cell r="A83" t="str">
            <v>DL</v>
          </cell>
          <cell r="B83" t="str">
            <v>19</v>
          </cell>
          <cell r="C83" t="str">
            <v>64725</v>
          </cell>
          <cell r="D83" t="str">
            <v>Long Beach USD</v>
          </cell>
          <cell r="E83">
            <v>1.0003777233021309</v>
          </cell>
          <cell r="F83">
            <v>3.7772330213092786E-4</v>
          </cell>
        </row>
        <row r="84">
          <cell r="A84" t="str">
            <v>DM</v>
          </cell>
          <cell r="B84" t="str">
            <v>19</v>
          </cell>
          <cell r="C84" t="str">
            <v>10199</v>
          </cell>
          <cell r="D84" t="str">
            <v>Downey-Montebello</v>
          </cell>
          <cell r="E84">
            <v>1</v>
          </cell>
          <cell r="F84">
            <v>0</v>
          </cell>
        </row>
        <row r="85">
          <cell r="A85" t="str">
            <v>DN</v>
          </cell>
          <cell r="B85" t="str">
            <v>19</v>
          </cell>
          <cell r="C85" t="str">
            <v>64881</v>
          </cell>
          <cell r="D85" t="str">
            <v>Pasadena City Unif</v>
          </cell>
          <cell r="E85">
            <v>1.291282571375002</v>
          </cell>
          <cell r="F85">
            <v>0.29128257137500202</v>
          </cell>
        </row>
        <row r="86">
          <cell r="A86" t="str">
            <v>DQ</v>
          </cell>
          <cell r="B86" t="str">
            <v>39</v>
          </cell>
          <cell r="C86" t="str">
            <v>68585</v>
          </cell>
          <cell r="D86" t="str">
            <v>Lodi USD</v>
          </cell>
          <cell r="E86">
            <v>1</v>
          </cell>
          <cell r="F86">
            <v>0</v>
          </cell>
        </row>
        <row r="87">
          <cell r="A87" t="str">
            <v>DU</v>
          </cell>
          <cell r="B87" t="str">
            <v>19</v>
          </cell>
          <cell r="C87" t="str">
            <v>64840</v>
          </cell>
          <cell r="D87" t="str">
            <v>Norwalk-La Mirada/ABC</v>
          </cell>
          <cell r="E87">
            <v>1.0325131027206167</v>
          </cell>
          <cell r="F87">
            <v>3.2513102720616693E-2</v>
          </cell>
        </row>
        <row r="88">
          <cell r="A88" t="str">
            <v>DX</v>
          </cell>
          <cell r="B88" t="str">
            <v>19</v>
          </cell>
          <cell r="C88" t="str">
            <v>10199</v>
          </cell>
          <cell r="D88" t="str">
            <v>East San Gabriel</v>
          </cell>
          <cell r="E88">
            <v>1.0146774304664707</v>
          </cell>
          <cell r="F88">
            <v>1.4677430466470742E-2</v>
          </cell>
        </row>
        <row r="89">
          <cell r="A89" t="str">
            <v>DY</v>
          </cell>
          <cell r="B89" t="str">
            <v>19</v>
          </cell>
          <cell r="C89" t="str">
            <v>10199</v>
          </cell>
          <cell r="D89" t="str">
            <v>West San Gabriel</v>
          </cell>
          <cell r="E89">
            <v>1</v>
          </cell>
          <cell r="F89">
            <v>0</v>
          </cell>
        </row>
        <row r="90">
          <cell r="A90" t="str">
            <v>DZ</v>
          </cell>
          <cell r="B90" t="str">
            <v>19</v>
          </cell>
          <cell r="C90" t="str">
            <v>10199</v>
          </cell>
          <cell r="D90" t="str">
            <v>Puente Hills</v>
          </cell>
          <cell r="E90">
            <v>1.021956488409784</v>
          </cell>
          <cell r="F90">
            <v>2.1956488409784036E-2</v>
          </cell>
        </row>
        <row r="91">
          <cell r="A91" t="str">
            <v>EG</v>
          </cell>
          <cell r="B91" t="str">
            <v>34</v>
          </cell>
          <cell r="C91" t="str">
            <v>67314</v>
          </cell>
          <cell r="D91" t="str">
            <v>Elk Grove USD</v>
          </cell>
          <cell r="E91">
            <v>1</v>
          </cell>
          <cell r="F91">
            <v>0</v>
          </cell>
        </row>
        <row r="92">
          <cell r="A92" t="str">
            <v>EN</v>
          </cell>
          <cell r="B92" t="str">
            <v>33</v>
          </cell>
          <cell r="C92" t="str">
            <v>67033</v>
          </cell>
          <cell r="D92" t="str">
            <v>Corona-Norco USD</v>
          </cell>
          <cell r="E92">
            <v>1</v>
          </cell>
          <cell r="F92">
            <v>0</v>
          </cell>
        </row>
        <row r="93">
          <cell r="A93" t="str">
            <v>FA</v>
          </cell>
          <cell r="B93" t="str">
            <v>36</v>
          </cell>
          <cell r="C93" t="str">
            <v>67710</v>
          </cell>
          <cell r="D93" t="str">
            <v>Fontana USD</v>
          </cell>
          <cell r="E93">
            <v>1</v>
          </cell>
          <cell r="F93">
            <v>0</v>
          </cell>
        </row>
        <row r="94">
          <cell r="A94" t="str">
            <v>FB</v>
          </cell>
          <cell r="B94" t="str">
            <v>10</v>
          </cell>
          <cell r="C94" t="str">
            <v>62117</v>
          </cell>
          <cell r="D94" t="str">
            <v>Clovis USD</v>
          </cell>
          <cell r="E94">
            <v>1</v>
          </cell>
          <cell r="F94">
            <v>0</v>
          </cell>
        </row>
        <row r="95">
          <cell r="A95" t="str">
            <v>MA</v>
          </cell>
          <cell r="B95" t="str">
            <v>30</v>
          </cell>
          <cell r="C95" t="str">
            <v>66431</v>
          </cell>
          <cell r="D95" t="str">
            <v>Greater Anaheim</v>
          </cell>
          <cell r="E95">
            <v>1</v>
          </cell>
          <cell r="F95">
            <v>0</v>
          </cell>
        </row>
        <row r="96">
          <cell r="A96" t="str">
            <v>MB</v>
          </cell>
          <cell r="B96" t="str">
            <v>30</v>
          </cell>
          <cell r="C96" t="str">
            <v>10306</v>
          </cell>
          <cell r="D96" t="str">
            <v>South Orange</v>
          </cell>
          <cell r="E96">
            <v>1</v>
          </cell>
          <cell r="F96">
            <v>0</v>
          </cell>
        </row>
        <row r="97">
          <cell r="A97" t="str">
            <v>MC</v>
          </cell>
          <cell r="B97" t="str">
            <v>30</v>
          </cell>
          <cell r="C97" t="str">
            <v>66423</v>
          </cell>
          <cell r="D97" t="str">
            <v>Anaheim CESD</v>
          </cell>
          <cell r="E97">
            <v>1</v>
          </cell>
          <cell r="F97">
            <v>0</v>
          </cell>
        </row>
        <row r="98">
          <cell r="A98" t="str">
            <v>MM</v>
          </cell>
          <cell r="B98" t="str">
            <v>30</v>
          </cell>
          <cell r="C98" t="str">
            <v>10306</v>
          </cell>
          <cell r="D98" t="str">
            <v>North Orange</v>
          </cell>
          <cell r="E98">
            <v>1</v>
          </cell>
          <cell r="F98">
            <v>0</v>
          </cell>
        </row>
        <row r="99">
          <cell r="A99" t="str">
            <v>MV</v>
          </cell>
          <cell r="B99" t="str">
            <v>33</v>
          </cell>
          <cell r="C99" t="str">
            <v>67124</v>
          </cell>
          <cell r="D99" t="str">
            <v>Moreno Valley USD</v>
          </cell>
          <cell r="E99">
            <v>1.029693819170763</v>
          </cell>
          <cell r="F99">
            <v>2.969381917076297E-2</v>
          </cell>
        </row>
        <row r="100">
          <cell r="A100" t="str">
            <v>NB</v>
          </cell>
          <cell r="B100" t="str">
            <v>43</v>
          </cell>
          <cell r="C100" t="str">
            <v>10439</v>
          </cell>
          <cell r="D100" t="str">
            <v>Santa Clara COE: III</v>
          </cell>
          <cell r="E100">
            <v>1.2164908770517999</v>
          </cell>
          <cell r="F100">
            <v>0.21649087705179992</v>
          </cell>
        </row>
        <row r="101">
          <cell r="A101" t="str">
            <v>NC</v>
          </cell>
          <cell r="B101" t="str">
            <v>43</v>
          </cell>
          <cell r="C101" t="str">
            <v>10439</v>
          </cell>
          <cell r="D101" t="str">
            <v>Santa Clara COE: IV</v>
          </cell>
          <cell r="E101">
            <v>1</v>
          </cell>
          <cell r="F101">
            <v>0</v>
          </cell>
        </row>
        <row r="102">
          <cell r="A102" t="str">
            <v>ND</v>
          </cell>
          <cell r="B102" t="str">
            <v>43</v>
          </cell>
          <cell r="C102" t="str">
            <v>10439</v>
          </cell>
          <cell r="D102" t="str">
            <v>Santa Clara COE: V</v>
          </cell>
          <cell r="E102">
            <v>1</v>
          </cell>
          <cell r="F102">
            <v>0</v>
          </cell>
        </row>
        <row r="103">
          <cell r="A103" t="str">
            <v>NE</v>
          </cell>
          <cell r="B103" t="str">
            <v>43</v>
          </cell>
          <cell r="C103" t="str">
            <v>10439</v>
          </cell>
          <cell r="D103" t="str">
            <v>Santa Clara COE: VI</v>
          </cell>
          <cell r="E103">
            <v>1</v>
          </cell>
          <cell r="F103">
            <v>0</v>
          </cell>
        </row>
        <row r="104">
          <cell r="A104" t="str">
            <v>NF</v>
          </cell>
          <cell r="B104" t="str">
            <v>43</v>
          </cell>
          <cell r="C104" t="str">
            <v>10439</v>
          </cell>
          <cell r="D104" t="str">
            <v>Santa Clara COE: VII</v>
          </cell>
          <cell r="E104">
            <v>1</v>
          </cell>
          <cell r="F104">
            <v>0</v>
          </cell>
        </row>
        <row r="105">
          <cell r="A105" t="str">
            <v>NN</v>
          </cell>
          <cell r="B105" t="str">
            <v>43</v>
          </cell>
          <cell r="C105" t="str">
            <v>10439</v>
          </cell>
          <cell r="D105" t="str">
            <v>Santa Clara COE: I</v>
          </cell>
          <cell r="E105">
            <v>1</v>
          </cell>
          <cell r="F105">
            <v>0</v>
          </cell>
        </row>
        <row r="106">
          <cell r="A106" t="str">
            <v>PA</v>
          </cell>
          <cell r="B106" t="str">
            <v>37</v>
          </cell>
          <cell r="C106" t="str">
            <v>10371</v>
          </cell>
          <cell r="D106" t="str">
            <v>South Bay</v>
          </cell>
          <cell r="E106">
            <v>1.0776221917552653</v>
          </cell>
          <cell r="F106">
            <v>7.7622191755265302E-2</v>
          </cell>
        </row>
        <row r="107">
          <cell r="A107" t="str">
            <v>PB</v>
          </cell>
          <cell r="B107" t="str">
            <v>37</v>
          </cell>
          <cell r="C107" t="str">
            <v>10371</v>
          </cell>
          <cell r="D107" t="str">
            <v>North Inland</v>
          </cell>
          <cell r="E107">
            <v>1.0428944746079289</v>
          </cell>
          <cell r="F107">
            <v>4.2894474607928945E-2</v>
          </cell>
        </row>
        <row r="108">
          <cell r="A108" t="str">
            <v>PC</v>
          </cell>
          <cell r="B108" t="str">
            <v>37</v>
          </cell>
          <cell r="C108" t="str">
            <v>10371</v>
          </cell>
          <cell r="D108" t="str">
            <v>East COE</v>
          </cell>
          <cell r="E108">
            <v>1.1296527866837744</v>
          </cell>
          <cell r="F108">
            <v>0.12965278668377445</v>
          </cell>
        </row>
        <row r="109">
          <cell r="A109" t="str">
            <v>PP</v>
          </cell>
          <cell r="B109" t="str">
            <v>37</v>
          </cell>
          <cell r="C109" t="str">
            <v>10371</v>
          </cell>
          <cell r="D109" t="str">
            <v>North Coastal</v>
          </cell>
          <cell r="E109">
            <v>1</v>
          </cell>
          <cell r="F109">
            <v>0</v>
          </cell>
        </row>
        <row r="110">
          <cell r="A110" t="str">
            <v>PV</v>
          </cell>
          <cell r="B110" t="str">
            <v>44</v>
          </cell>
          <cell r="C110" t="str">
            <v>69799</v>
          </cell>
          <cell r="D110" t="str">
            <v>Pajaro Valley USD</v>
          </cell>
          <cell r="E110">
            <v>1.2018199430917478</v>
          </cell>
          <cell r="F110">
            <v>0.20181994309174778</v>
          </cell>
        </row>
        <row r="111">
          <cell r="A111" t="str">
            <v>PW</v>
          </cell>
          <cell r="B111" t="str">
            <v>37</v>
          </cell>
          <cell r="C111" t="str">
            <v>68296</v>
          </cell>
          <cell r="D111" t="str">
            <v>Poway CUSD</v>
          </cell>
          <cell r="E111">
            <v>1</v>
          </cell>
          <cell r="F111">
            <v>0</v>
          </cell>
        </row>
        <row r="112">
          <cell r="A112" t="str">
            <v>QQ</v>
          </cell>
          <cell r="B112" t="str">
            <v>43</v>
          </cell>
          <cell r="C112" t="str">
            <v>10439</v>
          </cell>
          <cell r="D112" t="str">
            <v>Santa Clara COE: II</v>
          </cell>
          <cell r="E112">
            <v>1</v>
          </cell>
          <cell r="F112">
            <v>0</v>
          </cell>
        </row>
        <row r="113">
          <cell r="A113" t="str">
            <v>RA</v>
          </cell>
          <cell r="B113" t="str">
            <v>36</v>
          </cell>
          <cell r="C113" t="str">
            <v>67777</v>
          </cell>
          <cell r="D113" t="str">
            <v>Morongo USD</v>
          </cell>
          <cell r="E113">
            <v>1.1676753934191066</v>
          </cell>
          <cell r="F113">
            <v>0.16767539341910664</v>
          </cell>
        </row>
        <row r="114">
          <cell r="A114" t="str">
            <v>RR</v>
          </cell>
          <cell r="B114" t="str">
            <v>36</v>
          </cell>
          <cell r="C114" t="str">
            <v>10363</v>
          </cell>
          <cell r="D114" t="str">
            <v>Desert/Mountain</v>
          </cell>
          <cell r="E114">
            <v>1</v>
          </cell>
          <cell r="F114">
            <v>0</v>
          </cell>
        </row>
        <row r="115">
          <cell r="A115" t="str">
            <v>SB</v>
          </cell>
          <cell r="B115" t="str">
            <v>35</v>
          </cell>
          <cell r="C115" t="str">
            <v>10355</v>
          </cell>
          <cell r="D115" t="str">
            <v>San Benito COE</v>
          </cell>
          <cell r="E115">
            <v>1</v>
          </cell>
          <cell r="F115">
            <v>0</v>
          </cell>
        </row>
        <row r="116">
          <cell r="A116" t="str">
            <v>SC</v>
          </cell>
          <cell r="B116" t="str">
            <v>44</v>
          </cell>
          <cell r="C116" t="str">
            <v>10447</v>
          </cell>
          <cell r="D116" t="str">
            <v>North Santa Cruz Co</v>
          </cell>
          <cell r="E116">
            <v>1</v>
          </cell>
          <cell r="F116">
            <v>0</v>
          </cell>
        </row>
        <row r="117">
          <cell r="A117" t="str">
            <v>SS</v>
          </cell>
          <cell r="B117" t="str">
            <v>36</v>
          </cell>
          <cell r="C117" t="str">
            <v>10363</v>
          </cell>
          <cell r="D117" t="str">
            <v>West End</v>
          </cell>
          <cell r="E117">
            <v>1</v>
          </cell>
          <cell r="F117">
            <v>0</v>
          </cell>
        </row>
        <row r="118">
          <cell r="A118" t="str">
            <v>TA</v>
          </cell>
          <cell r="B118" t="str">
            <v>36</v>
          </cell>
          <cell r="C118" t="str">
            <v>67876</v>
          </cell>
          <cell r="D118" t="str">
            <v>San Bernardino CUSD</v>
          </cell>
          <cell r="E118">
            <v>1</v>
          </cell>
          <cell r="F118">
            <v>0</v>
          </cell>
        </row>
        <row r="119">
          <cell r="A119" t="str">
            <v>TT</v>
          </cell>
          <cell r="B119" t="str">
            <v>36</v>
          </cell>
          <cell r="C119" t="str">
            <v>10363</v>
          </cell>
          <cell r="D119" t="str">
            <v>East Valley</v>
          </cell>
          <cell r="E119">
            <v>1.0386654502762591</v>
          </cell>
          <cell r="F119">
            <v>3.8665450276259117E-2</v>
          </cell>
        </row>
        <row r="120">
          <cell r="A120" t="str">
            <v>UU</v>
          </cell>
          <cell r="B120" t="str">
            <v>12</v>
          </cell>
          <cell r="C120" t="str">
            <v>10124</v>
          </cell>
          <cell r="D120" t="str">
            <v>Humboldt/Del Norte</v>
          </cell>
          <cell r="E120">
            <v>1</v>
          </cell>
          <cell r="F120">
            <v>0</v>
          </cell>
        </row>
        <row r="121">
          <cell r="A121" t="str">
            <v>VV</v>
          </cell>
          <cell r="B121" t="str">
            <v>24</v>
          </cell>
          <cell r="C121" t="str">
            <v>10249</v>
          </cell>
          <cell r="D121" t="str">
            <v>Merced COE</v>
          </cell>
          <cell r="E121">
            <v>1.1448000341098641</v>
          </cell>
          <cell r="F121">
            <v>0.14480003410986408</v>
          </cell>
        </row>
        <row r="122">
          <cell r="A122" t="str">
            <v>WW</v>
          </cell>
          <cell r="B122" t="str">
            <v>38</v>
          </cell>
          <cell r="C122" t="str">
            <v>10389</v>
          </cell>
          <cell r="D122" t="str">
            <v>San Francisco COE/USD</v>
          </cell>
          <cell r="E122">
            <v>1.186435643741184</v>
          </cell>
          <cell r="F122">
            <v>0.18643564374118404</v>
          </cell>
        </row>
        <row r="123">
          <cell r="A123" t="str">
            <v>XX</v>
          </cell>
          <cell r="B123" t="str">
            <v>50</v>
          </cell>
          <cell r="C123" t="str">
            <v>10504</v>
          </cell>
          <cell r="D123" t="str">
            <v>Stanislaus COE</v>
          </cell>
          <cell r="E123">
            <v>1</v>
          </cell>
          <cell r="F123">
            <v>0</v>
          </cell>
        </row>
        <row r="124">
          <cell r="A124" t="str">
            <v>YY</v>
          </cell>
          <cell r="B124" t="str">
            <v>30</v>
          </cell>
          <cell r="C124" t="str">
            <v>73643</v>
          </cell>
          <cell r="D124" t="str">
            <v>Tustin USD</v>
          </cell>
          <cell r="E124">
            <v>1</v>
          </cell>
          <cell r="F124">
            <v>0</v>
          </cell>
        </row>
        <row r="125">
          <cell r="A125" t="str">
            <v>ZZ</v>
          </cell>
          <cell r="B125" t="str">
            <v>50</v>
          </cell>
          <cell r="C125" t="str">
            <v>71175</v>
          </cell>
          <cell r="D125" t="str">
            <v>Modesto City Schools</v>
          </cell>
          <cell r="E125">
            <v>1</v>
          </cell>
          <cell r="F125">
            <v>0</v>
          </cell>
        </row>
        <row r="126">
          <cell r="A126" t="str">
            <v>DP</v>
          </cell>
          <cell r="D126" t="str">
            <v>LA Court</v>
          </cell>
          <cell r="E126">
            <v>1</v>
          </cell>
          <cell r="F126">
            <v>0</v>
          </cell>
        </row>
      </sheetData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24" displayName="Table324" ref="A6:M2326" totalsRowCount="1" dataDxfId="32" tableBorderDxfId="31" headerRowCellStyle="PAS Table Header" dataCellStyle="Normal" totalsRowCellStyle="Total">
  <tableColumns count="13">
    <tableColumn id="11" xr3:uid="{00000000-0010-0000-0000-00000B000000}" name="County Code" totalsRowLabel="TOTALS" totalsRowDxfId="30" dataCellStyle="Normal" totalsRowCellStyle="Total"/>
    <tableColumn id="1" xr3:uid="{00000000-0010-0000-0000-000001000000}" name="District Code" dataDxfId="29" totalsRowDxfId="28" dataCellStyle="Normal" totalsRowCellStyle="Total"/>
    <tableColumn id="2" xr3:uid="{00000000-0010-0000-0000-000002000000}" name="School Code" dataDxfId="27" totalsRowDxfId="26" dataCellStyle="Normal" totalsRowCellStyle="Total"/>
    <tableColumn id="3" xr3:uid="{00000000-0010-0000-0000-000003000000}" name="Charter Number" dataDxfId="25" totalsRowDxfId="24" dataCellStyle="Normal" totalsRowCellStyle="Total"/>
    <tableColumn id="4" xr3:uid="{00000000-0010-0000-0000-000004000000}" name="Charter Fund Type" dataDxfId="23" totalsRowDxfId="22" dataCellStyle="Normal" totalsRowCellStyle="Total"/>
    <tableColumn id="5" xr3:uid="{00000000-0010-0000-0000-000005000000}" name="Local Educational Agency" dataDxfId="21" totalsRowDxfId="20" dataCellStyle="Normal" totalsRowCellStyle="Total"/>
    <tableColumn id="6" xr3:uid="{00000000-0010-0000-0000-000006000000}" name="District Type" dataDxfId="19" totalsRowDxfId="18" dataCellStyle="Normal" totalsRowCellStyle="Total"/>
    <tableColumn id="10" xr3:uid="{00000000-0010-0000-0000-00000A000000}" name="2019–20 P-2 EPA Entitlement _x000a_(1400-8012)" totalsRowFunction="sum" dataDxfId="17" totalsRowDxfId="16" dataCellStyle="Comma" totalsRowCellStyle="Total"/>
    <tableColumn id="12" xr3:uid="{00000000-0010-0000-0000-00000C000000}" name="Prior Year Annual Adjustment" totalsRowFunction="sum" dataDxfId="15" totalsRowDxfId="14" dataCellStyle="Comma" totalsRowCellStyle="Total"/>
    <tableColumn id="9" xr3:uid="{00000000-0010-0000-0000-000009000000}" name="2019–20 P-2 EPA Entitlement Net of 2018–19 Adjustment" totalsRowFunction="sum" dataDxfId="13" totalsRowDxfId="12" dataCellStyle="Comma" totalsRowCellStyle="Total"/>
    <tableColumn id="13" xr3:uid="{54835D7C-0773-4C51-88D4-10F6BD3F774D}" name="Paid to Date" totalsRowFunction="sum" dataDxfId="11" totalsRowDxfId="10" dataCellStyle="Comma" totalsRowCellStyle="Total"/>
    <tableColumn id="7" xr3:uid="{00000000-0010-0000-0000-000007000000}" name="4th Quarter Payment_x000a_June 2020_x000a_(SCO Payment Date 07/21/2020)*" totalsRowFunction="sum" dataDxfId="9" totalsRowDxfId="8" dataCellStyle="Comma" totalsRowCellStyle="Total"/>
    <tableColumn id="8" xr3:uid="{00000000-0010-0000-0000-000008000000}" name="Notes" dataDxfId="7" totalsRowDxfId="6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Education Protection Account, Fourth Quarter Apportionment - Payment Schedule by Local Educational Agency, Fiscal Year 2019–20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25" displayName="Table25" ref="A6:C65" totalsRowCount="1" tableBorderDxfId="5" headerRowCellStyle="PAS Table Header" dataCellStyle="Normal" totalsRowCellStyle="Total">
  <sortState xmlns:xlrd2="http://schemas.microsoft.com/office/spreadsheetml/2017/richdata2" ref="A7:D64">
    <sortCondition ref="A7:A64"/>
  </sortState>
  <tableColumns count="3">
    <tableColumn id="1" xr3:uid="{00000000-0010-0000-0100-000001000000}" name="County Code" totalsRowLabel="TOTALS" dataDxfId="4" totalsRowDxfId="3" dataCellStyle="Normal" totalsRowCellStyle="Total"/>
    <tableColumn id="3" xr3:uid="{00000000-0010-0000-0100-000003000000}" name="County Name" dataDxfId="2" dataCellStyle="Normal" totalsRowCellStyle="Total"/>
    <tableColumn id="4" xr3:uid="{00000000-0010-0000-0100-000004000000}" name="4th Quarter Payment_x000a_June 2020_x000a_(SCO Payment Date 07/21/2020)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Schedule of the Fourth Quarterly Apportionment for the Education Protection Account, Fiscal Year 2019–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30"/>
  <sheetViews>
    <sheetView showGridLines="0" tabSelected="1" zoomScaleNormal="100" zoomScaleSheetLayoutView="100" workbookViewId="0">
      <pane xSplit="8" ySplit="6" topLeftCell="Y7" activePane="bottomRight" state="frozen"/>
      <selection pane="topRight" activeCell="I1" sqref="I1"/>
      <selection pane="bottomLeft" activeCell="A7" sqref="A7"/>
      <selection pane="bottomRight"/>
    </sheetView>
  </sheetViews>
  <sheetFormatPr defaultRowHeight="15" x14ac:dyDescent="0.25"/>
  <cols>
    <col min="1" max="1" width="8" customWidth="1"/>
    <col min="2" max="2" width="7" bestFit="1" customWidth="1"/>
    <col min="3" max="3" width="8" bestFit="1" customWidth="1"/>
    <col min="4" max="4" width="10.1796875" bestFit="1" customWidth="1"/>
    <col min="5" max="5" width="9.81640625" bestFit="1" customWidth="1"/>
    <col min="6" max="6" width="37.08984375" style="12" customWidth="1"/>
    <col min="7" max="7" width="28.6328125" bestFit="1" customWidth="1"/>
    <col min="8" max="8" width="17.54296875" customWidth="1"/>
    <col min="9" max="9" width="12.81640625" customWidth="1"/>
    <col min="10" max="10" width="16.36328125" customWidth="1"/>
    <col min="11" max="11" width="15.6328125" customWidth="1"/>
    <col min="12" max="12" width="18.81640625" customWidth="1"/>
    <col min="13" max="13" width="8" style="2" customWidth="1"/>
  </cols>
  <sheetData>
    <row r="1" spans="1:13" ht="17.399999999999999" x14ac:dyDescent="0.3">
      <c r="A1" s="24" t="s">
        <v>6109</v>
      </c>
      <c r="B1" s="1"/>
      <c r="C1" s="1"/>
      <c r="D1" s="1"/>
      <c r="E1" s="1"/>
      <c r="F1" s="11"/>
      <c r="G1" s="1"/>
      <c r="H1" s="1"/>
      <c r="I1" s="1"/>
      <c r="J1" s="1"/>
      <c r="K1" s="1"/>
      <c r="L1" s="1"/>
    </row>
    <row r="2" spans="1:13" x14ac:dyDescent="0.25">
      <c r="A2" s="18" t="s">
        <v>4961</v>
      </c>
      <c r="B2" s="1"/>
      <c r="C2" s="1"/>
      <c r="D2" s="1"/>
      <c r="E2" s="1"/>
      <c r="F2" s="11"/>
      <c r="G2" s="1"/>
      <c r="H2" s="1"/>
      <c r="I2" s="1"/>
      <c r="J2" s="1"/>
      <c r="K2" s="1"/>
      <c r="L2" s="1"/>
    </row>
    <row r="3" spans="1:13" x14ac:dyDescent="0.25">
      <c r="A3" s="3" t="s">
        <v>0</v>
      </c>
      <c r="B3" s="1"/>
      <c r="C3" s="1"/>
      <c r="D3" s="1"/>
      <c r="E3" s="1"/>
      <c r="F3" s="11"/>
      <c r="G3" s="1"/>
      <c r="H3" s="1"/>
      <c r="I3" s="1"/>
      <c r="J3" s="1"/>
      <c r="K3" s="1"/>
      <c r="L3" s="1"/>
    </row>
    <row r="4" spans="1:13" x14ac:dyDescent="0.25">
      <c r="A4" s="3" t="s">
        <v>6107</v>
      </c>
      <c r="B4" s="1"/>
      <c r="C4" s="1"/>
      <c r="D4" s="1"/>
      <c r="E4" s="1"/>
      <c r="F4" s="11"/>
      <c r="G4" s="1"/>
      <c r="H4" s="1"/>
      <c r="I4" s="1"/>
      <c r="J4" s="1"/>
      <c r="K4" s="1"/>
      <c r="L4" s="1"/>
    </row>
    <row r="5" spans="1:13" ht="15.75" customHeight="1" x14ac:dyDescent="0.25">
      <c r="A5" s="16" t="s">
        <v>5112</v>
      </c>
    </row>
    <row r="6" spans="1:13" ht="78" x14ac:dyDescent="0.3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5110</v>
      </c>
      <c r="I6" s="17" t="s">
        <v>5109</v>
      </c>
      <c r="J6" s="17" t="s">
        <v>5111</v>
      </c>
      <c r="K6" s="17" t="s">
        <v>5115</v>
      </c>
      <c r="L6" s="17" t="s">
        <v>6108</v>
      </c>
      <c r="M6" s="17" t="s">
        <v>8</v>
      </c>
    </row>
    <row r="7" spans="1:13" x14ac:dyDescent="0.25">
      <c r="A7" s="4" t="s">
        <v>9</v>
      </c>
      <c r="B7" s="4" t="s">
        <v>10</v>
      </c>
      <c r="C7" s="18" t="s">
        <v>5118</v>
      </c>
      <c r="D7" s="6" t="s">
        <v>11</v>
      </c>
      <c r="E7" s="5" t="s">
        <v>11</v>
      </c>
      <c r="F7" s="13" t="s">
        <v>12</v>
      </c>
      <c r="G7" s="5" t="s">
        <v>13</v>
      </c>
      <c r="H7" s="21">
        <v>44890</v>
      </c>
      <c r="I7" s="21">
        <v>820</v>
      </c>
      <c r="J7" s="21">
        <v>45710</v>
      </c>
      <c r="K7" s="21">
        <v>41188</v>
      </c>
      <c r="L7" s="21">
        <v>4522</v>
      </c>
      <c r="M7" s="7" t="s">
        <v>11</v>
      </c>
    </row>
    <row r="8" spans="1:13" x14ac:dyDescent="0.25">
      <c r="A8" s="4" t="s">
        <v>9</v>
      </c>
      <c r="B8" s="4" t="s">
        <v>10</v>
      </c>
      <c r="C8" s="18" t="s">
        <v>5119</v>
      </c>
      <c r="D8" s="6" t="s">
        <v>14</v>
      </c>
      <c r="E8" s="4" t="s">
        <v>15</v>
      </c>
      <c r="F8" s="14" t="s">
        <v>16</v>
      </c>
      <c r="G8" s="4" t="s">
        <v>17</v>
      </c>
      <c r="H8" s="36">
        <v>386629</v>
      </c>
      <c r="I8" s="36">
        <v>5804</v>
      </c>
      <c r="J8" s="36">
        <v>392433</v>
      </c>
      <c r="K8" s="36">
        <v>577793</v>
      </c>
      <c r="L8" s="37">
        <v>0</v>
      </c>
      <c r="M8" s="7" t="s">
        <v>393</v>
      </c>
    </row>
    <row r="9" spans="1:13" x14ac:dyDescent="0.25">
      <c r="A9" s="4" t="s">
        <v>9</v>
      </c>
      <c r="B9" s="4" t="s">
        <v>10</v>
      </c>
      <c r="C9" s="18" t="s">
        <v>5120</v>
      </c>
      <c r="D9" s="6" t="s">
        <v>18</v>
      </c>
      <c r="E9" s="4" t="s">
        <v>15</v>
      </c>
      <c r="F9" s="14" t="s">
        <v>19</v>
      </c>
      <c r="G9" s="4" t="s">
        <v>17</v>
      </c>
      <c r="H9" s="36">
        <v>203543</v>
      </c>
      <c r="I9" s="36">
        <v>-3122</v>
      </c>
      <c r="J9" s="36">
        <v>200421</v>
      </c>
      <c r="K9" s="36">
        <v>300459</v>
      </c>
      <c r="L9" s="37">
        <v>0</v>
      </c>
      <c r="M9" s="7" t="s">
        <v>393</v>
      </c>
    </row>
    <row r="10" spans="1:13" x14ac:dyDescent="0.25">
      <c r="A10" s="4" t="s">
        <v>9</v>
      </c>
      <c r="B10" s="4" t="s">
        <v>10</v>
      </c>
      <c r="C10" s="18" t="s">
        <v>5121</v>
      </c>
      <c r="D10" s="6" t="s">
        <v>20</v>
      </c>
      <c r="E10" s="4" t="s">
        <v>15</v>
      </c>
      <c r="F10" s="14" t="s">
        <v>21</v>
      </c>
      <c r="G10" s="4" t="s">
        <v>13</v>
      </c>
      <c r="H10" s="36">
        <v>392244</v>
      </c>
      <c r="I10" s="36">
        <v>5243</v>
      </c>
      <c r="J10" s="36">
        <v>397487</v>
      </c>
      <c r="K10" s="36">
        <v>585052</v>
      </c>
      <c r="L10" s="37">
        <v>0</v>
      </c>
      <c r="M10" s="7" t="s">
        <v>393</v>
      </c>
    </row>
    <row r="11" spans="1:13" x14ac:dyDescent="0.25">
      <c r="A11" s="4" t="s">
        <v>9</v>
      </c>
      <c r="B11" s="4" t="s">
        <v>10</v>
      </c>
      <c r="C11" s="18" t="s">
        <v>5122</v>
      </c>
      <c r="D11" s="6" t="s">
        <v>22</v>
      </c>
      <c r="E11" s="4" t="s">
        <v>15</v>
      </c>
      <c r="F11" s="14" t="s">
        <v>23</v>
      </c>
      <c r="G11" s="4" t="s">
        <v>17</v>
      </c>
      <c r="H11" s="36">
        <v>299116</v>
      </c>
      <c r="I11" s="36">
        <v>5671</v>
      </c>
      <c r="J11" s="36">
        <v>304787</v>
      </c>
      <c r="K11" s="36">
        <v>451927</v>
      </c>
      <c r="L11" s="37">
        <v>0</v>
      </c>
      <c r="M11" s="7" t="s">
        <v>393</v>
      </c>
    </row>
    <row r="12" spans="1:13" x14ac:dyDescent="0.25">
      <c r="A12" s="4" t="s">
        <v>9</v>
      </c>
      <c r="B12" s="4" t="s">
        <v>10</v>
      </c>
      <c r="C12" s="18" t="s">
        <v>5123</v>
      </c>
      <c r="D12" s="6" t="s">
        <v>120</v>
      </c>
      <c r="E12" s="4" t="s">
        <v>15</v>
      </c>
      <c r="F12" s="14" t="s">
        <v>121</v>
      </c>
      <c r="G12" s="4" t="s">
        <v>17</v>
      </c>
      <c r="H12" s="36">
        <v>23728</v>
      </c>
      <c r="I12" s="36">
        <v>0</v>
      </c>
      <c r="J12" s="36">
        <v>23728</v>
      </c>
      <c r="K12" s="36">
        <v>29140</v>
      </c>
      <c r="L12" s="37">
        <v>0</v>
      </c>
      <c r="M12" s="7" t="s">
        <v>393</v>
      </c>
    </row>
    <row r="13" spans="1:13" x14ac:dyDescent="0.25">
      <c r="A13" s="4" t="s">
        <v>9</v>
      </c>
      <c r="B13" s="4" t="s">
        <v>10</v>
      </c>
      <c r="C13" s="18" t="s">
        <v>5124</v>
      </c>
      <c r="D13" s="6" t="s">
        <v>24</v>
      </c>
      <c r="E13" s="4" t="s">
        <v>15</v>
      </c>
      <c r="F13" s="14" t="s">
        <v>25</v>
      </c>
      <c r="G13" s="4" t="s">
        <v>17</v>
      </c>
      <c r="H13" s="36">
        <v>30416</v>
      </c>
      <c r="I13" s="36">
        <v>126</v>
      </c>
      <c r="J13" s="36">
        <v>30542</v>
      </c>
      <c r="K13" s="36">
        <v>22679</v>
      </c>
      <c r="L13" s="37">
        <v>7863</v>
      </c>
      <c r="M13" s="7" t="s">
        <v>11</v>
      </c>
    </row>
    <row r="14" spans="1:13" ht="30" x14ac:dyDescent="0.25">
      <c r="A14" s="4" t="s">
        <v>9</v>
      </c>
      <c r="B14" s="4" t="s">
        <v>10</v>
      </c>
      <c r="C14" s="18" t="s">
        <v>5125</v>
      </c>
      <c r="D14" s="6" t="s">
        <v>26</v>
      </c>
      <c r="E14" s="4" t="s">
        <v>15</v>
      </c>
      <c r="F14" s="14" t="s">
        <v>27</v>
      </c>
      <c r="G14" s="4" t="s">
        <v>17</v>
      </c>
      <c r="H14" s="36">
        <v>84408</v>
      </c>
      <c r="I14" s="36">
        <v>0</v>
      </c>
      <c r="J14" s="36">
        <v>84408</v>
      </c>
      <c r="K14" s="36">
        <v>62351</v>
      </c>
      <c r="L14" s="37">
        <v>22057</v>
      </c>
      <c r="M14" s="7" t="s">
        <v>11</v>
      </c>
    </row>
    <row r="15" spans="1:13" x14ac:dyDescent="0.25">
      <c r="A15" s="4" t="s">
        <v>9</v>
      </c>
      <c r="B15" s="4" t="s">
        <v>10</v>
      </c>
      <c r="C15" s="18" t="s">
        <v>5126</v>
      </c>
      <c r="D15" s="6" t="s">
        <v>28</v>
      </c>
      <c r="E15" s="4" t="s">
        <v>29</v>
      </c>
      <c r="F15" s="14" t="s">
        <v>30</v>
      </c>
      <c r="G15" s="4" t="s">
        <v>13</v>
      </c>
      <c r="H15" s="36">
        <v>25100</v>
      </c>
      <c r="I15" s="36">
        <v>0</v>
      </c>
      <c r="J15" s="36">
        <v>25100</v>
      </c>
      <c r="K15" s="36">
        <v>20609</v>
      </c>
      <c r="L15" s="37">
        <v>4491</v>
      </c>
      <c r="M15" s="7" t="s">
        <v>11</v>
      </c>
    </row>
    <row r="16" spans="1:13" x14ac:dyDescent="0.25">
      <c r="A16" s="4" t="s">
        <v>9</v>
      </c>
      <c r="B16" s="4" t="s">
        <v>10</v>
      </c>
      <c r="C16" s="18" t="s">
        <v>5127</v>
      </c>
      <c r="D16" s="6" t="s">
        <v>31</v>
      </c>
      <c r="E16" s="4" t="s">
        <v>15</v>
      </c>
      <c r="F16" s="14" t="s">
        <v>32</v>
      </c>
      <c r="G16" s="4" t="s">
        <v>17</v>
      </c>
      <c r="H16" s="36">
        <v>21874</v>
      </c>
      <c r="I16" s="36">
        <v>0</v>
      </c>
      <c r="J16" s="36">
        <v>21874</v>
      </c>
      <c r="K16" s="36">
        <v>15861</v>
      </c>
      <c r="L16" s="37">
        <v>6013</v>
      </c>
      <c r="M16" s="7" t="s">
        <v>11</v>
      </c>
    </row>
    <row r="17" spans="1:13" x14ac:dyDescent="0.25">
      <c r="A17" s="4" t="s">
        <v>9</v>
      </c>
      <c r="B17" s="4" t="s">
        <v>10</v>
      </c>
      <c r="C17" s="18" t="s">
        <v>5128</v>
      </c>
      <c r="D17" s="6" t="s">
        <v>4962</v>
      </c>
      <c r="E17" s="4" t="s">
        <v>15</v>
      </c>
      <c r="F17" s="14" t="s">
        <v>4963</v>
      </c>
      <c r="G17" s="4" t="s">
        <v>17</v>
      </c>
      <c r="H17" s="36">
        <v>16796</v>
      </c>
      <c r="I17" s="36">
        <v>0</v>
      </c>
      <c r="J17" s="36">
        <v>16796</v>
      </c>
      <c r="K17" s="36">
        <v>12762</v>
      </c>
      <c r="L17" s="37">
        <v>4034</v>
      </c>
      <c r="M17" s="7" t="s">
        <v>11</v>
      </c>
    </row>
    <row r="18" spans="1:13" x14ac:dyDescent="0.25">
      <c r="A18" s="4" t="s">
        <v>9</v>
      </c>
      <c r="B18" s="4" t="s">
        <v>10</v>
      </c>
      <c r="C18" s="18" t="s">
        <v>33</v>
      </c>
      <c r="D18" s="6" t="s">
        <v>34</v>
      </c>
      <c r="E18" s="4" t="s">
        <v>15</v>
      </c>
      <c r="F18" s="14" t="s">
        <v>35</v>
      </c>
      <c r="G18" s="4" t="s">
        <v>17</v>
      </c>
      <c r="H18" s="36">
        <v>460373</v>
      </c>
      <c r="I18" s="36">
        <v>6963</v>
      </c>
      <c r="J18" s="36">
        <v>467336</v>
      </c>
      <c r="K18" s="36">
        <v>689162</v>
      </c>
      <c r="L18" s="37">
        <v>0</v>
      </c>
      <c r="M18" s="7" t="s">
        <v>393</v>
      </c>
    </row>
    <row r="19" spans="1:13" x14ac:dyDescent="0.25">
      <c r="A19" s="4" t="s">
        <v>9</v>
      </c>
      <c r="B19" s="4" t="s">
        <v>10</v>
      </c>
      <c r="C19" s="18" t="s">
        <v>36</v>
      </c>
      <c r="D19" s="6" t="s">
        <v>37</v>
      </c>
      <c r="E19" s="4" t="s">
        <v>15</v>
      </c>
      <c r="F19" s="14" t="s">
        <v>38</v>
      </c>
      <c r="G19" s="4" t="s">
        <v>17</v>
      </c>
      <c r="H19" s="36">
        <v>382769</v>
      </c>
      <c r="I19" s="36">
        <v>5439</v>
      </c>
      <c r="J19" s="36">
        <v>388208</v>
      </c>
      <c r="K19" s="36">
        <v>572816</v>
      </c>
      <c r="L19" s="37">
        <v>0</v>
      </c>
      <c r="M19" s="7" t="s">
        <v>393</v>
      </c>
    </row>
    <row r="20" spans="1:13" x14ac:dyDescent="0.25">
      <c r="A20" s="4" t="s">
        <v>9</v>
      </c>
      <c r="B20" s="4" t="s">
        <v>39</v>
      </c>
      <c r="C20" s="18" t="s">
        <v>5118</v>
      </c>
      <c r="D20" s="6" t="s">
        <v>11</v>
      </c>
      <c r="E20" s="4" t="s">
        <v>11</v>
      </c>
      <c r="F20" s="14" t="s">
        <v>40</v>
      </c>
      <c r="G20" s="4" t="s">
        <v>17</v>
      </c>
      <c r="H20" s="36">
        <v>7660730</v>
      </c>
      <c r="I20" s="36">
        <v>112355</v>
      </c>
      <c r="J20" s="36">
        <v>7773085</v>
      </c>
      <c r="K20" s="36">
        <v>11502906</v>
      </c>
      <c r="L20" s="37">
        <v>0</v>
      </c>
      <c r="M20" s="7" t="s">
        <v>393</v>
      </c>
    </row>
    <row r="21" spans="1:13" x14ac:dyDescent="0.25">
      <c r="A21" s="4" t="s">
        <v>9</v>
      </c>
      <c r="B21" s="4" t="s">
        <v>39</v>
      </c>
      <c r="C21" s="18" t="s">
        <v>5129</v>
      </c>
      <c r="D21" s="6" t="s">
        <v>41</v>
      </c>
      <c r="E21" s="4" t="s">
        <v>15</v>
      </c>
      <c r="F21" s="14" t="s">
        <v>42</v>
      </c>
      <c r="G21" s="4" t="s">
        <v>17</v>
      </c>
      <c r="H21" s="36">
        <v>507138</v>
      </c>
      <c r="I21" s="36">
        <v>7714</v>
      </c>
      <c r="J21" s="36">
        <v>514852</v>
      </c>
      <c r="K21" s="36">
        <v>761925</v>
      </c>
      <c r="L21" s="37">
        <v>0</v>
      </c>
      <c r="M21" s="7" t="s">
        <v>393</v>
      </c>
    </row>
    <row r="22" spans="1:13" x14ac:dyDescent="0.25">
      <c r="A22" s="4" t="s">
        <v>9</v>
      </c>
      <c r="B22" s="4" t="s">
        <v>39</v>
      </c>
      <c r="C22" s="18" t="s">
        <v>5130</v>
      </c>
      <c r="D22" s="6" t="s">
        <v>43</v>
      </c>
      <c r="E22" s="4" t="s">
        <v>15</v>
      </c>
      <c r="F22" s="14" t="s">
        <v>44</v>
      </c>
      <c r="G22" s="4" t="s">
        <v>17</v>
      </c>
      <c r="H22" s="36">
        <v>386892</v>
      </c>
      <c r="I22" s="36">
        <v>5880</v>
      </c>
      <c r="J22" s="36">
        <v>392772</v>
      </c>
      <c r="K22" s="36">
        <v>583093</v>
      </c>
      <c r="L22" s="37">
        <v>0</v>
      </c>
      <c r="M22" s="7" t="s">
        <v>393</v>
      </c>
    </row>
    <row r="23" spans="1:13" x14ac:dyDescent="0.25">
      <c r="A23" s="4" t="s">
        <v>9</v>
      </c>
      <c r="B23" s="4" t="s">
        <v>39</v>
      </c>
      <c r="C23" s="18" t="s">
        <v>5131</v>
      </c>
      <c r="D23" s="6" t="s">
        <v>45</v>
      </c>
      <c r="E23" s="4" t="s">
        <v>15</v>
      </c>
      <c r="F23" s="14" t="s">
        <v>46</v>
      </c>
      <c r="G23" s="4" t="s">
        <v>17</v>
      </c>
      <c r="H23" s="36">
        <v>310831</v>
      </c>
      <c r="I23" s="36">
        <v>4441</v>
      </c>
      <c r="J23" s="36">
        <v>315272</v>
      </c>
      <c r="K23" s="36">
        <v>467939</v>
      </c>
      <c r="L23" s="37">
        <v>0</v>
      </c>
      <c r="M23" s="7" t="s">
        <v>393</v>
      </c>
    </row>
    <row r="24" spans="1:13" x14ac:dyDescent="0.25">
      <c r="A24" s="4" t="s">
        <v>9</v>
      </c>
      <c r="B24" s="4" t="s">
        <v>39</v>
      </c>
      <c r="C24" s="18" t="s">
        <v>5132</v>
      </c>
      <c r="D24" s="6" t="s">
        <v>47</v>
      </c>
      <c r="E24" s="4" t="s">
        <v>15</v>
      </c>
      <c r="F24" s="14" t="s">
        <v>48</v>
      </c>
      <c r="G24" s="4" t="s">
        <v>17</v>
      </c>
      <c r="H24" s="36">
        <v>154411</v>
      </c>
      <c r="I24" s="36">
        <v>2454</v>
      </c>
      <c r="J24" s="36">
        <v>156865</v>
      </c>
      <c r="K24" s="36">
        <v>231794</v>
      </c>
      <c r="L24" s="37">
        <v>0</v>
      </c>
      <c r="M24" s="7" t="s">
        <v>393</v>
      </c>
    </row>
    <row r="25" spans="1:13" ht="30" x14ac:dyDescent="0.25">
      <c r="A25" s="4" t="s">
        <v>9</v>
      </c>
      <c r="B25" s="4" t="s">
        <v>39</v>
      </c>
      <c r="C25" s="18" t="s">
        <v>5133</v>
      </c>
      <c r="D25" s="6" t="s">
        <v>49</v>
      </c>
      <c r="E25" s="4" t="s">
        <v>15</v>
      </c>
      <c r="F25" s="14" t="s">
        <v>50</v>
      </c>
      <c r="G25" s="4" t="s">
        <v>17</v>
      </c>
      <c r="H25" s="36">
        <v>56890</v>
      </c>
      <c r="I25" s="36">
        <v>0</v>
      </c>
      <c r="J25" s="36">
        <v>56890</v>
      </c>
      <c r="K25" s="36">
        <v>42815</v>
      </c>
      <c r="L25" s="37">
        <v>14075</v>
      </c>
      <c r="M25" s="7" t="s">
        <v>11</v>
      </c>
    </row>
    <row r="26" spans="1:13" x14ac:dyDescent="0.25">
      <c r="A26" s="4" t="s">
        <v>9</v>
      </c>
      <c r="B26" s="4" t="s">
        <v>51</v>
      </c>
      <c r="C26" s="18" t="s">
        <v>5118</v>
      </c>
      <c r="D26" s="6" t="s">
        <v>11</v>
      </c>
      <c r="E26" s="4" t="s">
        <v>11</v>
      </c>
      <c r="F26" s="14" t="s">
        <v>52</v>
      </c>
      <c r="G26" s="4" t="s">
        <v>17</v>
      </c>
      <c r="H26" s="36">
        <v>3022185</v>
      </c>
      <c r="I26" s="36">
        <v>49594</v>
      </c>
      <c r="J26" s="36">
        <v>3071779</v>
      </c>
      <c r="K26" s="36">
        <v>4513467</v>
      </c>
      <c r="L26" s="37">
        <v>0</v>
      </c>
      <c r="M26" s="7" t="s">
        <v>393</v>
      </c>
    </row>
    <row r="27" spans="1:13" x14ac:dyDescent="0.25">
      <c r="A27" s="4" t="s">
        <v>9</v>
      </c>
      <c r="B27" s="4" t="s">
        <v>53</v>
      </c>
      <c r="C27" s="18" t="s">
        <v>5118</v>
      </c>
      <c r="D27" s="6" t="s">
        <v>11</v>
      </c>
      <c r="E27" s="4" t="s">
        <v>11</v>
      </c>
      <c r="F27" s="14" t="s">
        <v>54</v>
      </c>
      <c r="G27" s="4" t="s">
        <v>17</v>
      </c>
      <c r="H27" s="36">
        <v>5658233</v>
      </c>
      <c r="I27" s="36">
        <v>409052</v>
      </c>
      <c r="J27" s="36">
        <v>6067285</v>
      </c>
      <c r="K27" s="36">
        <v>4651880</v>
      </c>
      <c r="L27" s="37">
        <v>1415405</v>
      </c>
      <c r="M27" s="7" t="s">
        <v>11</v>
      </c>
    </row>
    <row r="28" spans="1:13" x14ac:dyDescent="0.25">
      <c r="A28" s="4" t="s">
        <v>9</v>
      </c>
      <c r="B28" s="4" t="s">
        <v>55</v>
      </c>
      <c r="C28" s="18" t="s">
        <v>5118</v>
      </c>
      <c r="D28" s="6" t="s">
        <v>11</v>
      </c>
      <c r="E28" s="4" t="s">
        <v>11</v>
      </c>
      <c r="F28" s="14" t="s">
        <v>56</v>
      </c>
      <c r="G28" s="4" t="s">
        <v>17</v>
      </c>
      <c r="H28" s="36">
        <v>7685989</v>
      </c>
      <c r="I28" s="36">
        <v>115013</v>
      </c>
      <c r="J28" s="36">
        <v>7801002</v>
      </c>
      <c r="K28" s="36">
        <v>11505926</v>
      </c>
      <c r="L28" s="37">
        <v>0</v>
      </c>
      <c r="M28" s="7" t="s">
        <v>393</v>
      </c>
    </row>
    <row r="29" spans="1:13" x14ac:dyDescent="0.25">
      <c r="A29" s="4" t="s">
        <v>9</v>
      </c>
      <c r="B29" s="4" t="s">
        <v>57</v>
      </c>
      <c r="C29" s="18" t="s">
        <v>5118</v>
      </c>
      <c r="D29" s="6" t="s">
        <v>11</v>
      </c>
      <c r="E29" s="4" t="s">
        <v>11</v>
      </c>
      <c r="F29" s="14" t="s">
        <v>58</v>
      </c>
      <c r="G29" s="4" t="s">
        <v>17</v>
      </c>
      <c r="H29" s="36">
        <v>137942</v>
      </c>
      <c r="I29" s="36">
        <v>0</v>
      </c>
      <c r="J29" s="36">
        <v>137942</v>
      </c>
      <c r="K29" s="36">
        <v>103681</v>
      </c>
      <c r="L29" s="37">
        <v>34261</v>
      </c>
      <c r="M29" s="7" t="s">
        <v>11</v>
      </c>
    </row>
    <row r="30" spans="1:13" x14ac:dyDescent="0.25">
      <c r="A30" s="4" t="s">
        <v>9</v>
      </c>
      <c r="B30" s="4" t="s">
        <v>59</v>
      </c>
      <c r="C30" s="18" t="s">
        <v>5118</v>
      </c>
      <c r="D30" s="6" t="s">
        <v>11</v>
      </c>
      <c r="E30" s="4" t="s">
        <v>11</v>
      </c>
      <c r="F30" s="14" t="s">
        <v>60</v>
      </c>
      <c r="G30" s="4" t="s">
        <v>17</v>
      </c>
      <c r="H30" s="36">
        <v>28897378</v>
      </c>
      <c r="I30" s="36">
        <v>2381069</v>
      </c>
      <c r="J30" s="36">
        <v>31278447</v>
      </c>
      <c r="K30" s="36">
        <v>33510428</v>
      </c>
      <c r="L30" s="37">
        <v>0</v>
      </c>
      <c r="M30" s="7" t="s">
        <v>393</v>
      </c>
    </row>
    <row r="31" spans="1:13" x14ac:dyDescent="0.25">
      <c r="A31" s="4" t="s">
        <v>9</v>
      </c>
      <c r="B31" s="4" t="s">
        <v>59</v>
      </c>
      <c r="C31" s="18" t="s">
        <v>5134</v>
      </c>
      <c r="D31" s="6" t="s">
        <v>61</v>
      </c>
      <c r="E31" s="4" t="s">
        <v>29</v>
      </c>
      <c r="F31" s="14" t="s">
        <v>62</v>
      </c>
      <c r="G31" s="4" t="s">
        <v>17</v>
      </c>
      <c r="H31" s="36">
        <v>359562</v>
      </c>
      <c r="I31" s="36">
        <v>14878</v>
      </c>
      <c r="J31" s="36">
        <v>374440</v>
      </c>
      <c r="K31" s="36">
        <v>499263</v>
      </c>
      <c r="L31" s="37">
        <v>0</v>
      </c>
      <c r="M31" s="7" t="s">
        <v>393</v>
      </c>
    </row>
    <row r="32" spans="1:13" x14ac:dyDescent="0.25">
      <c r="A32" s="4" t="s">
        <v>9</v>
      </c>
      <c r="B32" s="4" t="s">
        <v>63</v>
      </c>
      <c r="C32" s="18" t="s">
        <v>5118</v>
      </c>
      <c r="D32" s="6" t="s">
        <v>11</v>
      </c>
      <c r="E32" s="4" t="s">
        <v>11</v>
      </c>
      <c r="F32" s="14" t="s">
        <v>64</v>
      </c>
      <c r="G32" s="4" t="s">
        <v>17</v>
      </c>
      <c r="H32" s="36">
        <v>16103863</v>
      </c>
      <c r="I32" s="36">
        <v>239533</v>
      </c>
      <c r="J32" s="36">
        <v>16343396</v>
      </c>
      <c r="K32" s="36">
        <v>24212200</v>
      </c>
      <c r="L32" s="37">
        <v>0</v>
      </c>
      <c r="M32" s="7" t="s">
        <v>393</v>
      </c>
    </row>
    <row r="33" spans="1:13" x14ac:dyDescent="0.25">
      <c r="A33" s="4" t="s">
        <v>9</v>
      </c>
      <c r="B33" s="4" t="s">
        <v>63</v>
      </c>
      <c r="C33" s="18" t="s">
        <v>5135</v>
      </c>
      <c r="D33" s="6" t="s">
        <v>65</v>
      </c>
      <c r="E33" s="4" t="s">
        <v>15</v>
      </c>
      <c r="F33" s="14" t="s">
        <v>66</v>
      </c>
      <c r="G33" s="4" t="s">
        <v>17</v>
      </c>
      <c r="H33" s="36">
        <v>570084</v>
      </c>
      <c r="I33" s="36">
        <v>8265</v>
      </c>
      <c r="J33" s="36">
        <v>578349</v>
      </c>
      <c r="K33" s="36">
        <v>855442</v>
      </c>
      <c r="L33" s="37">
        <v>0</v>
      </c>
      <c r="M33" s="7" t="s">
        <v>393</v>
      </c>
    </row>
    <row r="34" spans="1:13" x14ac:dyDescent="0.25">
      <c r="A34" s="4" t="s">
        <v>9</v>
      </c>
      <c r="B34" s="4" t="s">
        <v>63</v>
      </c>
      <c r="C34" s="18" t="s">
        <v>5136</v>
      </c>
      <c r="D34" s="6" t="s">
        <v>67</v>
      </c>
      <c r="E34" s="4" t="s">
        <v>15</v>
      </c>
      <c r="F34" s="14" t="s">
        <v>68</v>
      </c>
      <c r="G34" s="4" t="s">
        <v>17</v>
      </c>
      <c r="H34" s="36">
        <v>218855</v>
      </c>
      <c r="I34" s="36">
        <v>2897</v>
      </c>
      <c r="J34" s="36">
        <v>221752</v>
      </c>
      <c r="K34" s="36">
        <v>327410</v>
      </c>
      <c r="L34" s="37">
        <v>0</v>
      </c>
      <c r="M34" s="7" t="s">
        <v>393</v>
      </c>
    </row>
    <row r="35" spans="1:13" x14ac:dyDescent="0.25">
      <c r="A35" s="4" t="s">
        <v>9</v>
      </c>
      <c r="B35" s="4" t="s">
        <v>63</v>
      </c>
      <c r="C35" s="18" t="s">
        <v>5137</v>
      </c>
      <c r="D35" s="6" t="s">
        <v>69</v>
      </c>
      <c r="E35" s="4" t="s">
        <v>15</v>
      </c>
      <c r="F35" s="14" t="s">
        <v>70</v>
      </c>
      <c r="G35" s="4" t="s">
        <v>17</v>
      </c>
      <c r="H35" s="36">
        <v>110822</v>
      </c>
      <c r="I35" s="36">
        <v>-6</v>
      </c>
      <c r="J35" s="36">
        <v>110816</v>
      </c>
      <c r="K35" s="36">
        <v>82871</v>
      </c>
      <c r="L35" s="37">
        <v>27945</v>
      </c>
      <c r="M35" s="7" t="s">
        <v>11</v>
      </c>
    </row>
    <row r="36" spans="1:13" x14ac:dyDescent="0.25">
      <c r="A36" s="4" t="s">
        <v>9</v>
      </c>
      <c r="B36" s="4" t="s">
        <v>63</v>
      </c>
      <c r="C36" s="18" t="s">
        <v>5138</v>
      </c>
      <c r="D36" s="6" t="s">
        <v>71</v>
      </c>
      <c r="E36" s="4" t="s">
        <v>15</v>
      </c>
      <c r="F36" s="14" t="s">
        <v>72</v>
      </c>
      <c r="G36" s="4" t="s">
        <v>17</v>
      </c>
      <c r="H36" s="36">
        <v>40908</v>
      </c>
      <c r="I36" s="36">
        <v>0</v>
      </c>
      <c r="J36" s="36">
        <v>40908</v>
      </c>
      <c r="K36" s="36">
        <v>30878</v>
      </c>
      <c r="L36" s="37">
        <v>10030</v>
      </c>
      <c r="M36" s="7" t="s">
        <v>11</v>
      </c>
    </row>
    <row r="37" spans="1:13" x14ac:dyDescent="0.25">
      <c r="A37" s="4" t="s">
        <v>9</v>
      </c>
      <c r="B37" s="4" t="s">
        <v>63</v>
      </c>
      <c r="C37" s="18" t="s">
        <v>5139</v>
      </c>
      <c r="D37" s="6" t="s">
        <v>73</v>
      </c>
      <c r="E37" s="4" t="s">
        <v>15</v>
      </c>
      <c r="F37" s="14" t="s">
        <v>74</v>
      </c>
      <c r="G37" s="4" t="s">
        <v>17</v>
      </c>
      <c r="H37" s="36">
        <v>798899</v>
      </c>
      <c r="I37" s="36">
        <v>11427</v>
      </c>
      <c r="J37" s="36">
        <v>810326</v>
      </c>
      <c r="K37" s="36">
        <v>1204368</v>
      </c>
      <c r="L37" s="37">
        <v>0</v>
      </c>
      <c r="M37" s="7" t="s">
        <v>393</v>
      </c>
    </row>
    <row r="38" spans="1:13" x14ac:dyDescent="0.25">
      <c r="A38" s="4" t="s">
        <v>9</v>
      </c>
      <c r="B38" s="4" t="s">
        <v>75</v>
      </c>
      <c r="C38" s="18" t="s">
        <v>5118</v>
      </c>
      <c r="D38" s="6" t="s">
        <v>11</v>
      </c>
      <c r="E38" s="4" t="s">
        <v>11</v>
      </c>
      <c r="F38" s="14" t="s">
        <v>76</v>
      </c>
      <c r="G38" s="4" t="s">
        <v>17</v>
      </c>
      <c r="H38" s="36">
        <v>8101116</v>
      </c>
      <c r="I38" s="36">
        <v>372763</v>
      </c>
      <c r="J38" s="36">
        <v>8473879</v>
      </c>
      <c r="K38" s="36">
        <v>6648539</v>
      </c>
      <c r="L38" s="37">
        <v>1825340</v>
      </c>
      <c r="M38" s="7" t="s">
        <v>11</v>
      </c>
    </row>
    <row r="39" spans="1:13" x14ac:dyDescent="0.25">
      <c r="A39" s="4" t="s">
        <v>9</v>
      </c>
      <c r="B39" s="4" t="s">
        <v>77</v>
      </c>
      <c r="C39" s="18" t="s">
        <v>5118</v>
      </c>
      <c r="D39" s="6" t="s">
        <v>11</v>
      </c>
      <c r="E39" s="4" t="s">
        <v>11</v>
      </c>
      <c r="F39" s="14" t="s">
        <v>78</v>
      </c>
      <c r="G39" s="4" t="s">
        <v>79</v>
      </c>
      <c r="H39" s="36">
        <v>3028</v>
      </c>
      <c r="I39" s="36">
        <v>0</v>
      </c>
      <c r="J39" s="36">
        <v>3028</v>
      </c>
      <c r="K39" s="36">
        <v>2310</v>
      </c>
      <c r="L39" s="37">
        <v>718</v>
      </c>
      <c r="M39" s="7" t="s">
        <v>11</v>
      </c>
    </row>
    <row r="40" spans="1:13" x14ac:dyDescent="0.25">
      <c r="A40" s="4" t="s">
        <v>9</v>
      </c>
      <c r="B40" s="4" t="s">
        <v>80</v>
      </c>
      <c r="C40" s="18" t="s">
        <v>5118</v>
      </c>
      <c r="D40" s="6" t="s">
        <v>11</v>
      </c>
      <c r="E40" s="4" t="s">
        <v>11</v>
      </c>
      <c r="F40" s="14" t="s">
        <v>81</v>
      </c>
      <c r="G40" s="4" t="s">
        <v>17</v>
      </c>
      <c r="H40" s="36">
        <v>2212221</v>
      </c>
      <c r="I40" s="36">
        <v>274076</v>
      </c>
      <c r="J40" s="36">
        <v>2486297</v>
      </c>
      <c r="K40" s="36">
        <v>1862820</v>
      </c>
      <c r="L40" s="37">
        <v>623477</v>
      </c>
      <c r="M40" s="7" t="s">
        <v>11</v>
      </c>
    </row>
    <row r="41" spans="1:13" x14ac:dyDescent="0.25">
      <c r="A41" s="4" t="s">
        <v>9</v>
      </c>
      <c r="B41" s="4" t="s">
        <v>82</v>
      </c>
      <c r="C41" s="18" t="s">
        <v>5118</v>
      </c>
      <c r="D41" s="6" t="s">
        <v>11</v>
      </c>
      <c r="E41" s="4" t="s">
        <v>11</v>
      </c>
      <c r="F41" s="14" t="s">
        <v>83</v>
      </c>
      <c r="G41" s="4" t="s">
        <v>17</v>
      </c>
      <c r="H41" s="36">
        <v>9238389</v>
      </c>
      <c r="I41" s="36">
        <v>140009</v>
      </c>
      <c r="J41" s="36">
        <v>9378398</v>
      </c>
      <c r="K41" s="36">
        <v>13804544</v>
      </c>
      <c r="L41" s="37">
        <v>0</v>
      </c>
      <c r="M41" s="7" t="s">
        <v>393</v>
      </c>
    </row>
    <row r="42" spans="1:13" x14ac:dyDescent="0.25">
      <c r="A42" s="4" t="s">
        <v>9</v>
      </c>
      <c r="B42" s="4" t="s">
        <v>84</v>
      </c>
      <c r="C42" s="18" t="s">
        <v>5118</v>
      </c>
      <c r="D42" s="6" t="s">
        <v>11</v>
      </c>
      <c r="E42" s="4" t="s">
        <v>11</v>
      </c>
      <c r="F42" s="14" t="s">
        <v>85</v>
      </c>
      <c r="G42" s="4" t="s">
        <v>17</v>
      </c>
      <c r="H42" s="36">
        <v>28920432</v>
      </c>
      <c r="I42" s="36">
        <v>428223</v>
      </c>
      <c r="J42" s="36">
        <v>29348655</v>
      </c>
      <c r="K42" s="36">
        <v>43367202</v>
      </c>
      <c r="L42" s="37">
        <v>0</v>
      </c>
      <c r="M42" s="7" t="s">
        <v>393</v>
      </c>
    </row>
    <row r="43" spans="1:13" x14ac:dyDescent="0.25">
      <c r="A43" s="4" t="s">
        <v>9</v>
      </c>
      <c r="B43" s="4" t="s">
        <v>84</v>
      </c>
      <c r="C43" s="18" t="s">
        <v>5140</v>
      </c>
      <c r="D43" s="6" t="s">
        <v>86</v>
      </c>
      <c r="E43" s="4" t="s">
        <v>15</v>
      </c>
      <c r="F43" s="14" t="s">
        <v>87</v>
      </c>
      <c r="G43" s="4" t="s">
        <v>17</v>
      </c>
      <c r="H43" s="36">
        <v>336164</v>
      </c>
      <c r="I43" s="36">
        <v>4939</v>
      </c>
      <c r="J43" s="36">
        <v>341103</v>
      </c>
      <c r="K43" s="36">
        <v>504077</v>
      </c>
      <c r="L43" s="37">
        <v>0</v>
      </c>
      <c r="M43" s="7" t="s">
        <v>393</v>
      </c>
    </row>
    <row r="44" spans="1:13" x14ac:dyDescent="0.25">
      <c r="A44" s="4" t="s">
        <v>9</v>
      </c>
      <c r="B44" s="4" t="s">
        <v>84</v>
      </c>
      <c r="C44" s="18" t="s">
        <v>5141</v>
      </c>
      <c r="D44" s="6" t="s">
        <v>88</v>
      </c>
      <c r="E44" s="4" t="s">
        <v>15</v>
      </c>
      <c r="F44" s="14" t="s">
        <v>89</v>
      </c>
      <c r="G44" s="4" t="s">
        <v>17</v>
      </c>
      <c r="H44" s="36">
        <v>266748</v>
      </c>
      <c r="I44" s="36">
        <v>3377</v>
      </c>
      <c r="J44" s="36">
        <v>270125</v>
      </c>
      <c r="K44" s="36">
        <v>395643</v>
      </c>
      <c r="L44" s="37">
        <v>0</v>
      </c>
      <c r="M44" s="7" t="s">
        <v>393</v>
      </c>
    </row>
    <row r="45" spans="1:13" x14ac:dyDescent="0.25">
      <c r="A45" s="4" t="s">
        <v>9</v>
      </c>
      <c r="B45" s="4" t="s">
        <v>84</v>
      </c>
      <c r="C45" s="18" t="s">
        <v>5142</v>
      </c>
      <c r="D45" s="6" t="s">
        <v>90</v>
      </c>
      <c r="E45" s="4" t="s">
        <v>15</v>
      </c>
      <c r="F45" s="14" t="s">
        <v>91</v>
      </c>
      <c r="G45" s="4" t="s">
        <v>17</v>
      </c>
      <c r="H45" s="36">
        <v>279172</v>
      </c>
      <c r="I45" s="36">
        <v>3503</v>
      </c>
      <c r="J45" s="36">
        <v>282675</v>
      </c>
      <c r="K45" s="36">
        <v>416672</v>
      </c>
      <c r="L45" s="37">
        <v>0</v>
      </c>
      <c r="M45" s="7" t="s">
        <v>393</v>
      </c>
    </row>
    <row r="46" spans="1:13" x14ac:dyDescent="0.25">
      <c r="A46" s="4" t="s">
        <v>9</v>
      </c>
      <c r="B46" s="4" t="s">
        <v>84</v>
      </c>
      <c r="C46" s="18" t="s">
        <v>5143</v>
      </c>
      <c r="D46" s="6" t="s">
        <v>92</v>
      </c>
      <c r="E46" s="4" t="s">
        <v>15</v>
      </c>
      <c r="F46" s="14" t="s">
        <v>93</v>
      </c>
      <c r="G46" s="4" t="s">
        <v>17</v>
      </c>
      <c r="H46" s="36">
        <v>452138</v>
      </c>
      <c r="I46" s="36">
        <v>17291</v>
      </c>
      <c r="J46" s="36">
        <v>469429</v>
      </c>
      <c r="K46" s="36">
        <v>692637</v>
      </c>
      <c r="L46" s="37">
        <v>0</v>
      </c>
      <c r="M46" s="7" t="s">
        <v>393</v>
      </c>
    </row>
    <row r="47" spans="1:13" x14ac:dyDescent="0.25">
      <c r="A47" s="4" t="s">
        <v>9</v>
      </c>
      <c r="B47" s="4" t="s">
        <v>84</v>
      </c>
      <c r="C47" s="18" t="s">
        <v>5144</v>
      </c>
      <c r="D47" s="6" t="s">
        <v>94</v>
      </c>
      <c r="E47" s="4" t="s">
        <v>15</v>
      </c>
      <c r="F47" s="14" t="s">
        <v>95</v>
      </c>
      <c r="G47" s="4" t="s">
        <v>17</v>
      </c>
      <c r="H47" s="36">
        <v>512326</v>
      </c>
      <c r="I47" s="36">
        <v>7457</v>
      </c>
      <c r="J47" s="36">
        <v>519783</v>
      </c>
      <c r="K47" s="36">
        <v>770756</v>
      </c>
      <c r="L47" s="37">
        <v>0</v>
      </c>
      <c r="M47" s="7" t="s">
        <v>393</v>
      </c>
    </row>
    <row r="48" spans="1:13" x14ac:dyDescent="0.25">
      <c r="A48" s="4" t="s">
        <v>9</v>
      </c>
      <c r="B48" s="4" t="s">
        <v>84</v>
      </c>
      <c r="C48" s="18" t="s">
        <v>5145</v>
      </c>
      <c r="D48" s="6" t="s">
        <v>96</v>
      </c>
      <c r="E48" s="4" t="s">
        <v>15</v>
      </c>
      <c r="F48" s="14" t="s">
        <v>97</v>
      </c>
      <c r="G48" s="4" t="s">
        <v>17</v>
      </c>
      <c r="H48" s="36">
        <v>395763</v>
      </c>
      <c r="I48" s="36">
        <v>5641</v>
      </c>
      <c r="J48" s="36">
        <v>401404</v>
      </c>
      <c r="K48" s="36">
        <v>579751</v>
      </c>
      <c r="L48" s="37">
        <v>0</v>
      </c>
      <c r="M48" s="7" t="s">
        <v>393</v>
      </c>
    </row>
    <row r="49" spans="1:13" x14ac:dyDescent="0.25">
      <c r="A49" s="4" t="s">
        <v>9</v>
      </c>
      <c r="B49" s="4" t="s">
        <v>84</v>
      </c>
      <c r="C49" s="18" t="s">
        <v>5146</v>
      </c>
      <c r="D49" s="6" t="s">
        <v>98</v>
      </c>
      <c r="E49" s="4" t="s">
        <v>15</v>
      </c>
      <c r="F49" s="14" t="s">
        <v>99</v>
      </c>
      <c r="G49" s="4" t="s">
        <v>17</v>
      </c>
      <c r="H49" s="36">
        <v>536359</v>
      </c>
      <c r="I49" s="36">
        <v>9503</v>
      </c>
      <c r="J49" s="36">
        <v>545862</v>
      </c>
      <c r="K49" s="36">
        <v>801980</v>
      </c>
      <c r="L49" s="37">
        <v>0</v>
      </c>
      <c r="M49" s="7" t="s">
        <v>393</v>
      </c>
    </row>
    <row r="50" spans="1:13" x14ac:dyDescent="0.25">
      <c r="A50" s="4" t="s">
        <v>9</v>
      </c>
      <c r="B50" s="4" t="s">
        <v>84</v>
      </c>
      <c r="C50" s="18" t="s">
        <v>5147</v>
      </c>
      <c r="D50" s="6" t="s">
        <v>100</v>
      </c>
      <c r="E50" s="4" t="s">
        <v>15</v>
      </c>
      <c r="F50" s="14" t="s">
        <v>101</v>
      </c>
      <c r="G50" s="4" t="s">
        <v>17</v>
      </c>
      <c r="H50" s="36">
        <v>442020</v>
      </c>
      <c r="I50" s="36">
        <v>6359</v>
      </c>
      <c r="J50" s="36">
        <v>448379</v>
      </c>
      <c r="K50" s="36">
        <v>662900</v>
      </c>
      <c r="L50" s="37">
        <v>0</v>
      </c>
      <c r="M50" s="7" t="s">
        <v>393</v>
      </c>
    </row>
    <row r="51" spans="1:13" x14ac:dyDescent="0.25">
      <c r="A51" s="4" t="s">
        <v>9</v>
      </c>
      <c r="B51" s="4" t="s">
        <v>84</v>
      </c>
      <c r="C51" s="18" t="s">
        <v>5148</v>
      </c>
      <c r="D51" s="6" t="s">
        <v>102</v>
      </c>
      <c r="E51" s="4" t="s">
        <v>15</v>
      </c>
      <c r="F51" s="14" t="s">
        <v>103</v>
      </c>
      <c r="G51" s="4" t="s">
        <v>17</v>
      </c>
      <c r="H51" s="36">
        <v>427104</v>
      </c>
      <c r="I51" s="36">
        <v>7385</v>
      </c>
      <c r="J51" s="36">
        <v>434489</v>
      </c>
      <c r="K51" s="36">
        <v>643518</v>
      </c>
      <c r="L51" s="37">
        <v>0</v>
      </c>
      <c r="M51" s="7" t="s">
        <v>393</v>
      </c>
    </row>
    <row r="52" spans="1:13" x14ac:dyDescent="0.25">
      <c r="A52" s="4" t="s">
        <v>9</v>
      </c>
      <c r="B52" s="4" t="s">
        <v>84</v>
      </c>
      <c r="C52" s="18" t="s">
        <v>5149</v>
      </c>
      <c r="D52" s="6" t="s">
        <v>104</v>
      </c>
      <c r="E52" s="4" t="s">
        <v>15</v>
      </c>
      <c r="F52" s="14" t="s">
        <v>105</v>
      </c>
      <c r="G52" s="4" t="s">
        <v>17</v>
      </c>
      <c r="H52" s="36">
        <v>335328</v>
      </c>
      <c r="I52" s="36">
        <v>4196</v>
      </c>
      <c r="J52" s="36">
        <v>339524</v>
      </c>
      <c r="K52" s="36">
        <v>505114</v>
      </c>
      <c r="L52" s="37">
        <v>0</v>
      </c>
      <c r="M52" s="7" t="s">
        <v>393</v>
      </c>
    </row>
    <row r="53" spans="1:13" x14ac:dyDescent="0.25">
      <c r="A53" s="4" t="s">
        <v>9</v>
      </c>
      <c r="B53" s="4" t="s">
        <v>84</v>
      </c>
      <c r="C53" s="18" t="s">
        <v>5150</v>
      </c>
      <c r="D53" s="6" t="s">
        <v>106</v>
      </c>
      <c r="E53" s="4" t="s">
        <v>15</v>
      </c>
      <c r="F53" s="14" t="s">
        <v>107</v>
      </c>
      <c r="G53" s="4" t="s">
        <v>17</v>
      </c>
      <c r="H53" s="36">
        <v>42157</v>
      </c>
      <c r="I53" s="36">
        <v>744</v>
      </c>
      <c r="J53" s="36">
        <v>42901</v>
      </c>
      <c r="K53" s="36">
        <v>64154</v>
      </c>
      <c r="L53" s="37">
        <v>0</v>
      </c>
      <c r="M53" s="7" t="s">
        <v>393</v>
      </c>
    </row>
    <row r="54" spans="1:13" x14ac:dyDescent="0.25">
      <c r="A54" s="4" t="s">
        <v>9</v>
      </c>
      <c r="B54" s="4" t="s">
        <v>84</v>
      </c>
      <c r="C54" s="18" t="s">
        <v>5151</v>
      </c>
      <c r="D54" s="6" t="s">
        <v>108</v>
      </c>
      <c r="E54" s="4" t="s">
        <v>15</v>
      </c>
      <c r="F54" s="14" t="s">
        <v>109</v>
      </c>
      <c r="G54" s="4" t="s">
        <v>17</v>
      </c>
      <c r="H54" s="36">
        <v>332833</v>
      </c>
      <c r="I54" s="36">
        <v>4921</v>
      </c>
      <c r="J54" s="36">
        <v>337754</v>
      </c>
      <c r="K54" s="36">
        <v>497812</v>
      </c>
      <c r="L54" s="37">
        <v>0</v>
      </c>
      <c r="M54" s="7" t="s">
        <v>393</v>
      </c>
    </row>
    <row r="55" spans="1:13" ht="30" x14ac:dyDescent="0.25">
      <c r="A55" s="4" t="s">
        <v>9</v>
      </c>
      <c r="B55" s="4" t="s">
        <v>84</v>
      </c>
      <c r="C55" s="18" t="s">
        <v>5152</v>
      </c>
      <c r="D55" s="6" t="s">
        <v>110</v>
      </c>
      <c r="E55" s="4" t="s">
        <v>15</v>
      </c>
      <c r="F55" s="14" t="s">
        <v>111</v>
      </c>
      <c r="G55" s="4" t="s">
        <v>17</v>
      </c>
      <c r="H55" s="36">
        <v>527911</v>
      </c>
      <c r="I55" s="36">
        <v>7085</v>
      </c>
      <c r="J55" s="36">
        <v>534996</v>
      </c>
      <c r="K55" s="36">
        <v>793195</v>
      </c>
      <c r="L55" s="37">
        <v>0</v>
      </c>
      <c r="M55" s="7" t="s">
        <v>393</v>
      </c>
    </row>
    <row r="56" spans="1:13" x14ac:dyDescent="0.25">
      <c r="A56" s="4" t="s">
        <v>9</v>
      </c>
      <c r="B56" s="4" t="s">
        <v>84</v>
      </c>
      <c r="C56" s="18" t="s">
        <v>5153</v>
      </c>
      <c r="D56" s="6" t="s">
        <v>112</v>
      </c>
      <c r="E56" s="4" t="s">
        <v>15</v>
      </c>
      <c r="F56" s="14" t="s">
        <v>113</v>
      </c>
      <c r="G56" s="4" t="s">
        <v>17</v>
      </c>
      <c r="H56" s="36">
        <v>190001</v>
      </c>
      <c r="I56" s="36">
        <v>2699</v>
      </c>
      <c r="J56" s="36">
        <v>192700</v>
      </c>
      <c r="K56" s="36">
        <v>290281</v>
      </c>
      <c r="L56" s="37">
        <v>0</v>
      </c>
      <c r="M56" s="7" t="s">
        <v>393</v>
      </c>
    </row>
    <row r="57" spans="1:13" x14ac:dyDescent="0.25">
      <c r="A57" s="4" t="s">
        <v>9</v>
      </c>
      <c r="B57" s="4" t="s">
        <v>84</v>
      </c>
      <c r="C57" s="18" t="s">
        <v>5154</v>
      </c>
      <c r="D57" s="6" t="s">
        <v>114</v>
      </c>
      <c r="E57" s="4" t="s">
        <v>15</v>
      </c>
      <c r="F57" s="14" t="s">
        <v>115</v>
      </c>
      <c r="G57" s="4" t="s">
        <v>17</v>
      </c>
      <c r="H57" s="36">
        <v>156774</v>
      </c>
      <c r="I57" s="36">
        <v>2622</v>
      </c>
      <c r="J57" s="36">
        <v>159396</v>
      </c>
      <c r="K57" s="36">
        <v>239049</v>
      </c>
      <c r="L57" s="37">
        <v>0</v>
      </c>
      <c r="M57" s="7" t="s">
        <v>393</v>
      </c>
    </row>
    <row r="58" spans="1:13" x14ac:dyDescent="0.25">
      <c r="A58" s="4" t="s">
        <v>9</v>
      </c>
      <c r="B58" s="4" t="s">
        <v>84</v>
      </c>
      <c r="C58" s="18" t="s">
        <v>5155</v>
      </c>
      <c r="D58" s="6" t="s">
        <v>116</v>
      </c>
      <c r="E58" s="4" t="s">
        <v>15</v>
      </c>
      <c r="F58" s="14" t="s">
        <v>117</v>
      </c>
      <c r="G58" s="4" t="s">
        <v>17</v>
      </c>
      <c r="H58" s="36">
        <v>457860</v>
      </c>
      <c r="I58" s="36">
        <v>6789</v>
      </c>
      <c r="J58" s="36">
        <v>464649</v>
      </c>
      <c r="K58" s="36">
        <v>688935</v>
      </c>
      <c r="L58" s="37">
        <v>0</v>
      </c>
      <c r="M58" s="7" t="s">
        <v>393</v>
      </c>
    </row>
    <row r="59" spans="1:13" x14ac:dyDescent="0.25">
      <c r="A59" s="4" t="s">
        <v>9</v>
      </c>
      <c r="B59" s="4" t="s">
        <v>84</v>
      </c>
      <c r="C59" s="18" t="s">
        <v>5156</v>
      </c>
      <c r="D59" s="6" t="s">
        <v>118</v>
      </c>
      <c r="E59" s="4" t="s">
        <v>15</v>
      </c>
      <c r="F59" s="14" t="s">
        <v>119</v>
      </c>
      <c r="G59" s="4" t="s">
        <v>17</v>
      </c>
      <c r="H59" s="36">
        <v>55620</v>
      </c>
      <c r="I59" s="36">
        <v>112</v>
      </c>
      <c r="J59" s="36">
        <v>55732</v>
      </c>
      <c r="K59" s="36">
        <v>42061</v>
      </c>
      <c r="L59" s="37">
        <v>13671</v>
      </c>
      <c r="M59" s="7" t="s">
        <v>11</v>
      </c>
    </row>
    <row r="60" spans="1:13" x14ac:dyDescent="0.25">
      <c r="A60" s="4" t="s">
        <v>9</v>
      </c>
      <c r="B60" s="4" t="s">
        <v>84</v>
      </c>
      <c r="C60" s="18" t="s">
        <v>5157</v>
      </c>
      <c r="D60" s="6" t="s">
        <v>122</v>
      </c>
      <c r="E60" s="4" t="s">
        <v>15</v>
      </c>
      <c r="F60" s="14" t="s">
        <v>123</v>
      </c>
      <c r="G60" s="4" t="s">
        <v>17</v>
      </c>
      <c r="H60" s="36">
        <v>64082</v>
      </c>
      <c r="I60" s="36">
        <v>0</v>
      </c>
      <c r="J60" s="36">
        <v>64082</v>
      </c>
      <c r="K60" s="36">
        <v>48088</v>
      </c>
      <c r="L60" s="37">
        <v>15994</v>
      </c>
      <c r="M60" s="7" t="s">
        <v>11</v>
      </c>
    </row>
    <row r="61" spans="1:13" x14ac:dyDescent="0.25">
      <c r="A61" s="4" t="s">
        <v>9</v>
      </c>
      <c r="B61" s="4" t="s">
        <v>84</v>
      </c>
      <c r="C61" s="18" t="s">
        <v>5158</v>
      </c>
      <c r="D61" s="6" t="s">
        <v>124</v>
      </c>
      <c r="E61" s="4" t="s">
        <v>15</v>
      </c>
      <c r="F61" s="14" t="s">
        <v>125</v>
      </c>
      <c r="G61" s="4" t="s">
        <v>17</v>
      </c>
      <c r="H61" s="36">
        <v>118716</v>
      </c>
      <c r="I61" s="36">
        <v>-8</v>
      </c>
      <c r="J61" s="36">
        <v>118708</v>
      </c>
      <c r="K61" s="36">
        <v>89057</v>
      </c>
      <c r="L61" s="37">
        <v>29651</v>
      </c>
      <c r="M61" s="7" t="s">
        <v>11</v>
      </c>
    </row>
    <row r="62" spans="1:13" ht="30" x14ac:dyDescent="0.25">
      <c r="A62" s="4" t="s">
        <v>9</v>
      </c>
      <c r="B62" s="4" t="s">
        <v>84</v>
      </c>
      <c r="C62" s="18" t="s">
        <v>5159</v>
      </c>
      <c r="D62" s="6" t="s">
        <v>126</v>
      </c>
      <c r="E62" s="4" t="s">
        <v>15</v>
      </c>
      <c r="F62" s="14" t="s">
        <v>127</v>
      </c>
      <c r="G62" s="4" t="s">
        <v>17</v>
      </c>
      <c r="H62" s="36">
        <v>574900</v>
      </c>
      <c r="I62" s="36">
        <v>9563</v>
      </c>
      <c r="J62" s="36">
        <v>584463</v>
      </c>
      <c r="K62" s="36">
        <v>856304</v>
      </c>
      <c r="L62" s="37">
        <v>0</v>
      </c>
      <c r="M62" s="7" t="s">
        <v>393</v>
      </c>
    </row>
    <row r="63" spans="1:13" x14ac:dyDescent="0.25">
      <c r="A63" s="4" t="s">
        <v>9</v>
      </c>
      <c r="B63" s="4" t="s">
        <v>84</v>
      </c>
      <c r="C63" s="18" t="s">
        <v>5160</v>
      </c>
      <c r="D63" s="6" t="s">
        <v>128</v>
      </c>
      <c r="E63" s="4" t="s">
        <v>15</v>
      </c>
      <c r="F63" s="14" t="s">
        <v>129</v>
      </c>
      <c r="G63" s="4" t="s">
        <v>17</v>
      </c>
      <c r="H63" s="36">
        <v>401343</v>
      </c>
      <c r="I63" s="36">
        <v>5901</v>
      </c>
      <c r="J63" s="36">
        <v>407244</v>
      </c>
      <c r="K63" s="36">
        <v>600503</v>
      </c>
      <c r="L63" s="37">
        <v>0</v>
      </c>
      <c r="M63" s="7" t="s">
        <v>393</v>
      </c>
    </row>
    <row r="64" spans="1:13" ht="30" x14ac:dyDescent="0.25">
      <c r="A64" s="4" t="s">
        <v>9</v>
      </c>
      <c r="B64" s="4" t="s">
        <v>84</v>
      </c>
      <c r="C64" s="18" t="s">
        <v>5161</v>
      </c>
      <c r="D64" s="6" t="s">
        <v>130</v>
      </c>
      <c r="E64" s="4" t="s">
        <v>15</v>
      </c>
      <c r="F64" s="14" t="s">
        <v>131</v>
      </c>
      <c r="G64" s="4" t="s">
        <v>17</v>
      </c>
      <c r="H64" s="36">
        <v>473381</v>
      </c>
      <c r="I64" s="36">
        <v>3191</v>
      </c>
      <c r="J64" s="36">
        <v>476572</v>
      </c>
      <c r="K64" s="36">
        <v>710393</v>
      </c>
      <c r="L64" s="37">
        <v>0</v>
      </c>
      <c r="M64" s="7" t="s">
        <v>393</v>
      </c>
    </row>
    <row r="65" spans="1:13" x14ac:dyDescent="0.25">
      <c r="A65" s="4" t="s">
        <v>9</v>
      </c>
      <c r="B65" s="4" t="s">
        <v>84</v>
      </c>
      <c r="C65" s="18" t="s">
        <v>5162</v>
      </c>
      <c r="D65" s="6" t="s">
        <v>132</v>
      </c>
      <c r="E65" s="4" t="s">
        <v>15</v>
      </c>
      <c r="F65" s="14" t="s">
        <v>133</v>
      </c>
      <c r="G65" s="4" t="s">
        <v>17</v>
      </c>
      <c r="H65" s="36">
        <v>54958</v>
      </c>
      <c r="I65" s="36">
        <v>-1200</v>
      </c>
      <c r="J65" s="36">
        <v>53758</v>
      </c>
      <c r="K65" s="36">
        <v>40762</v>
      </c>
      <c r="L65" s="37">
        <v>12996</v>
      </c>
      <c r="M65" s="7" t="s">
        <v>11</v>
      </c>
    </row>
    <row r="66" spans="1:13" x14ac:dyDescent="0.25">
      <c r="A66" s="4" t="s">
        <v>9</v>
      </c>
      <c r="B66" s="4" t="s">
        <v>84</v>
      </c>
      <c r="C66" s="18" t="s">
        <v>5163</v>
      </c>
      <c r="D66" s="6" t="s">
        <v>134</v>
      </c>
      <c r="E66" s="4" t="s">
        <v>15</v>
      </c>
      <c r="F66" s="14" t="s">
        <v>135</v>
      </c>
      <c r="G66" s="4" t="s">
        <v>17</v>
      </c>
      <c r="H66" s="36">
        <v>41948</v>
      </c>
      <c r="I66" s="36">
        <v>-116</v>
      </c>
      <c r="J66" s="36">
        <v>41832</v>
      </c>
      <c r="K66" s="36">
        <v>32864</v>
      </c>
      <c r="L66" s="37">
        <v>8968</v>
      </c>
      <c r="M66" s="7" t="s">
        <v>11</v>
      </c>
    </row>
    <row r="67" spans="1:13" x14ac:dyDescent="0.25">
      <c r="A67" s="4" t="s">
        <v>9</v>
      </c>
      <c r="B67" s="4" t="s">
        <v>84</v>
      </c>
      <c r="C67" s="18" t="s">
        <v>5164</v>
      </c>
      <c r="D67" s="6" t="s">
        <v>136</v>
      </c>
      <c r="E67" s="4" t="s">
        <v>15</v>
      </c>
      <c r="F67" s="14" t="s">
        <v>137</v>
      </c>
      <c r="G67" s="4" t="s">
        <v>17</v>
      </c>
      <c r="H67" s="36">
        <v>54458</v>
      </c>
      <c r="I67" s="36">
        <v>0</v>
      </c>
      <c r="J67" s="36">
        <v>54458</v>
      </c>
      <c r="K67" s="36">
        <v>40747</v>
      </c>
      <c r="L67" s="37">
        <v>13711</v>
      </c>
      <c r="M67" s="7" t="s">
        <v>11</v>
      </c>
    </row>
    <row r="68" spans="1:13" ht="30" x14ac:dyDescent="0.25">
      <c r="A68" s="4" t="s">
        <v>9</v>
      </c>
      <c r="B68" s="4" t="s">
        <v>84</v>
      </c>
      <c r="C68" s="18" t="s">
        <v>5165</v>
      </c>
      <c r="D68" s="6" t="s">
        <v>138</v>
      </c>
      <c r="E68" s="4" t="s">
        <v>15</v>
      </c>
      <c r="F68" s="14" t="s">
        <v>139</v>
      </c>
      <c r="G68" s="4" t="s">
        <v>17</v>
      </c>
      <c r="H68" s="36">
        <v>16046</v>
      </c>
      <c r="I68" s="36">
        <v>0</v>
      </c>
      <c r="J68" s="36">
        <v>16046</v>
      </c>
      <c r="K68" s="36">
        <v>12224</v>
      </c>
      <c r="L68" s="37">
        <v>3822</v>
      </c>
      <c r="M68" s="7" t="s">
        <v>11</v>
      </c>
    </row>
    <row r="69" spans="1:13" ht="30" x14ac:dyDescent="0.25">
      <c r="A69" s="4" t="s">
        <v>9</v>
      </c>
      <c r="B69" s="4" t="s">
        <v>84</v>
      </c>
      <c r="C69" s="18" t="s">
        <v>5166</v>
      </c>
      <c r="D69" s="6" t="s">
        <v>140</v>
      </c>
      <c r="E69" s="4" t="s">
        <v>15</v>
      </c>
      <c r="F69" s="14" t="s">
        <v>141</v>
      </c>
      <c r="G69" s="4" t="s">
        <v>17</v>
      </c>
      <c r="H69" s="36">
        <v>113254</v>
      </c>
      <c r="I69" s="36">
        <v>-108</v>
      </c>
      <c r="J69" s="36">
        <v>113146</v>
      </c>
      <c r="K69" s="36">
        <v>85436</v>
      </c>
      <c r="L69" s="37">
        <v>27710</v>
      </c>
      <c r="M69" s="7" t="s">
        <v>11</v>
      </c>
    </row>
    <row r="70" spans="1:13" x14ac:dyDescent="0.25">
      <c r="A70" s="4" t="s">
        <v>9</v>
      </c>
      <c r="B70" s="4" t="s">
        <v>84</v>
      </c>
      <c r="C70" s="18" t="s">
        <v>142</v>
      </c>
      <c r="D70" s="6" t="s">
        <v>143</v>
      </c>
      <c r="E70" s="4" t="s">
        <v>15</v>
      </c>
      <c r="F70" s="14" t="s">
        <v>144</v>
      </c>
      <c r="G70" s="4" t="s">
        <v>17</v>
      </c>
      <c r="H70" s="36">
        <v>696974</v>
      </c>
      <c r="I70" s="36">
        <v>9599</v>
      </c>
      <c r="J70" s="36">
        <v>706573</v>
      </c>
      <c r="K70" s="36">
        <v>1056669</v>
      </c>
      <c r="L70" s="37">
        <v>0</v>
      </c>
      <c r="M70" s="7" t="s">
        <v>393</v>
      </c>
    </row>
    <row r="71" spans="1:13" x14ac:dyDescent="0.25">
      <c r="A71" s="4" t="s">
        <v>9</v>
      </c>
      <c r="B71" s="4" t="s">
        <v>84</v>
      </c>
      <c r="C71" s="18" t="s">
        <v>145</v>
      </c>
      <c r="D71" s="6" t="s">
        <v>146</v>
      </c>
      <c r="E71" s="4" t="s">
        <v>15</v>
      </c>
      <c r="F71" s="14" t="s">
        <v>147</v>
      </c>
      <c r="G71" s="4" t="s">
        <v>17</v>
      </c>
      <c r="H71" s="36">
        <v>202767</v>
      </c>
      <c r="I71" s="36">
        <v>2886</v>
      </c>
      <c r="J71" s="36">
        <v>205653</v>
      </c>
      <c r="K71" s="36">
        <v>300059</v>
      </c>
      <c r="L71" s="37">
        <v>0</v>
      </c>
      <c r="M71" s="7" t="s">
        <v>393</v>
      </c>
    </row>
    <row r="72" spans="1:13" x14ac:dyDescent="0.25">
      <c r="A72" s="4" t="s">
        <v>9</v>
      </c>
      <c r="B72" s="4" t="s">
        <v>84</v>
      </c>
      <c r="C72" s="18" t="s">
        <v>148</v>
      </c>
      <c r="D72" s="6" t="s">
        <v>149</v>
      </c>
      <c r="E72" s="4" t="s">
        <v>15</v>
      </c>
      <c r="F72" s="14" t="s">
        <v>150</v>
      </c>
      <c r="G72" s="4" t="s">
        <v>17</v>
      </c>
      <c r="H72" s="36">
        <v>195672</v>
      </c>
      <c r="I72" s="36">
        <v>1946</v>
      </c>
      <c r="J72" s="36">
        <v>197618</v>
      </c>
      <c r="K72" s="36">
        <v>290991</v>
      </c>
      <c r="L72" s="37">
        <v>0</v>
      </c>
      <c r="M72" s="7" t="s">
        <v>393</v>
      </c>
    </row>
    <row r="73" spans="1:13" x14ac:dyDescent="0.25">
      <c r="A73" s="4" t="s">
        <v>9</v>
      </c>
      <c r="B73" s="4" t="s">
        <v>84</v>
      </c>
      <c r="C73" s="18" t="s">
        <v>151</v>
      </c>
      <c r="D73" s="6" t="s">
        <v>152</v>
      </c>
      <c r="E73" s="4" t="s">
        <v>15</v>
      </c>
      <c r="F73" s="14" t="s">
        <v>153</v>
      </c>
      <c r="G73" s="4" t="s">
        <v>17</v>
      </c>
      <c r="H73" s="36">
        <v>326636</v>
      </c>
      <c r="I73" s="36">
        <v>4820</v>
      </c>
      <c r="J73" s="36">
        <v>331456</v>
      </c>
      <c r="K73" s="36">
        <v>489235</v>
      </c>
      <c r="L73" s="37">
        <v>0</v>
      </c>
      <c r="M73" s="7" t="s">
        <v>393</v>
      </c>
    </row>
    <row r="74" spans="1:13" x14ac:dyDescent="0.25">
      <c r="A74" s="4" t="s">
        <v>9</v>
      </c>
      <c r="B74" s="4" t="s">
        <v>84</v>
      </c>
      <c r="C74" s="18" t="s">
        <v>154</v>
      </c>
      <c r="D74" s="6" t="s">
        <v>155</v>
      </c>
      <c r="E74" s="4" t="s">
        <v>15</v>
      </c>
      <c r="F74" s="14" t="s">
        <v>156</v>
      </c>
      <c r="G74" s="4" t="s">
        <v>17</v>
      </c>
      <c r="H74" s="36">
        <v>144133</v>
      </c>
      <c r="I74" s="36">
        <v>1934</v>
      </c>
      <c r="J74" s="36">
        <v>146067</v>
      </c>
      <c r="K74" s="36">
        <v>214616</v>
      </c>
      <c r="L74" s="37">
        <v>0</v>
      </c>
      <c r="M74" s="7" t="s">
        <v>393</v>
      </c>
    </row>
    <row r="75" spans="1:13" x14ac:dyDescent="0.25">
      <c r="A75" s="4" t="s">
        <v>9</v>
      </c>
      <c r="B75" s="4" t="s">
        <v>84</v>
      </c>
      <c r="C75" s="18" t="s">
        <v>157</v>
      </c>
      <c r="D75" s="6" t="s">
        <v>158</v>
      </c>
      <c r="E75" s="4" t="s">
        <v>15</v>
      </c>
      <c r="F75" s="14" t="s">
        <v>159</v>
      </c>
      <c r="G75" s="4" t="s">
        <v>17</v>
      </c>
      <c r="H75" s="36">
        <v>397190</v>
      </c>
      <c r="I75" s="36">
        <v>5694</v>
      </c>
      <c r="J75" s="36">
        <v>402884</v>
      </c>
      <c r="K75" s="36">
        <v>594523</v>
      </c>
      <c r="L75" s="37">
        <v>0</v>
      </c>
      <c r="M75" s="7" t="s">
        <v>393</v>
      </c>
    </row>
    <row r="76" spans="1:13" x14ac:dyDescent="0.25">
      <c r="A76" s="4" t="s">
        <v>9</v>
      </c>
      <c r="B76" s="4" t="s">
        <v>160</v>
      </c>
      <c r="C76" s="18" t="s">
        <v>5118</v>
      </c>
      <c r="D76" s="6" t="s">
        <v>11</v>
      </c>
      <c r="E76" s="4" t="s">
        <v>11</v>
      </c>
      <c r="F76" s="14" t="s">
        <v>161</v>
      </c>
      <c r="G76" s="4" t="s">
        <v>17</v>
      </c>
      <c r="H76" s="36">
        <v>1101765</v>
      </c>
      <c r="I76" s="36">
        <v>149619</v>
      </c>
      <c r="J76" s="36">
        <v>1251384</v>
      </c>
      <c r="K76" s="36">
        <v>931952</v>
      </c>
      <c r="L76" s="37">
        <v>319432</v>
      </c>
      <c r="M76" s="7" t="s">
        <v>11</v>
      </c>
    </row>
    <row r="77" spans="1:13" x14ac:dyDescent="0.25">
      <c r="A77" s="4" t="s">
        <v>9</v>
      </c>
      <c r="B77" s="4" t="s">
        <v>162</v>
      </c>
      <c r="C77" s="18" t="s">
        <v>5118</v>
      </c>
      <c r="D77" s="6" t="s">
        <v>11</v>
      </c>
      <c r="E77" s="4" t="s">
        <v>11</v>
      </c>
      <c r="F77" s="14" t="s">
        <v>163</v>
      </c>
      <c r="G77" s="4" t="s">
        <v>17</v>
      </c>
      <c r="H77" s="36">
        <v>7363199</v>
      </c>
      <c r="I77" s="36">
        <v>107322</v>
      </c>
      <c r="J77" s="36">
        <v>7470521</v>
      </c>
      <c r="K77" s="36">
        <v>11063852</v>
      </c>
      <c r="L77" s="37">
        <v>0</v>
      </c>
      <c r="M77" s="7" t="s">
        <v>393</v>
      </c>
    </row>
    <row r="78" spans="1:13" x14ac:dyDescent="0.25">
      <c r="A78" s="4" t="s">
        <v>9</v>
      </c>
      <c r="B78" s="4" t="s">
        <v>164</v>
      </c>
      <c r="C78" s="18" t="s">
        <v>5118</v>
      </c>
      <c r="D78" s="6" t="s">
        <v>11</v>
      </c>
      <c r="E78" s="4" t="s">
        <v>11</v>
      </c>
      <c r="F78" s="14" t="s">
        <v>165</v>
      </c>
      <c r="G78" s="4" t="s">
        <v>17</v>
      </c>
      <c r="H78" s="36">
        <v>8266768</v>
      </c>
      <c r="I78" s="36">
        <v>126157</v>
      </c>
      <c r="J78" s="36">
        <v>8392925</v>
      </c>
      <c r="K78" s="36">
        <v>12458311</v>
      </c>
      <c r="L78" s="37">
        <v>0</v>
      </c>
      <c r="M78" s="7" t="s">
        <v>393</v>
      </c>
    </row>
    <row r="79" spans="1:13" x14ac:dyDescent="0.25">
      <c r="A79" s="4" t="s">
        <v>9</v>
      </c>
      <c r="B79" s="4" t="s">
        <v>164</v>
      </c>
      <c r="C79" s="18" t="s">
        <v>5167</v>
      </c>
      <c r="D79" s="6" t="s">
        <v>166</v>
      </c>
      <c r="E79" s="4" t="s">
        <v>15</v>
      </c>
      <c r="F79" s="14" t="s">
        <v>167</v>
      </c>
      <c r="G79" s="4" t="s">
        <v>17</v>
      </c>
      <c r="H79" s="36">
        <v>343048</v>
      </c>
      <c r="I79" s="36">
        <v>4981</v>
      </c>
      <c r="J79" s="36">
        <v>348029</v>
      </c>
      <c r="K79" s="36">
        <v>513346</v>
      </c>
      <c r="L79" s="37">
        <v>0</v>
      </c>
      <c r="M79" s="7" t="s">
        <v>393</v>
      </c>
    </row>
    <row r="80" spans="1:13" x14ac:dyDescent="0.25">
      <c r="A80" s="4" t="s">
        <v>9</v>
      </c>
      <c r="B80" s="4" t="s">
        <v>164</v>
      </c>
      <c r="C80" s="18" t="s">
        <v>5168</v>
      </c>
      <c r="D80" s="6" t="s">
        <v>168</v>
      </c>
      <c r="E80" s="4" t="s">
        <v>15</v>
      </c>
      <c r="F80" s="14" t="s">
        <v>169</v>
      </c>
      <c r="G80" s="4" t="s">
        <v>17</v>
      </c>
      <c r="H80" s="36">
        <v>625872</v>
      </c>
      <c r="I80" s="36">
        <v>9029</v>
      </c>
      <c r="J80" s="36">
        <v>634901</v>
      </c>
      <c r="K80" s="36">
        <v>940825</v>
      </c>
      <c r="L80" s="37">
        <v>0</v>
      </c>
      <c r="M80" s="7" t="s">
        <v>393</v>
      </c>
    </row>
    <row r="81" spans="1:13" x14ac:dyDescent="0.25">
      <c r="A81" s="4" t="s">
        <v>9</v>
      </c>
      <c r="B81" s="4" t="s">
        <v>170</v>
      </c>
      <c r="C81" s="18" t="s">
        <v>5118</v>
      </c>
      <c r="D81" s="6" t="s">
        <v>11</v>
      </c>
      <c r="E81" s="4" t="s">
        <v>11</v>
      </c>
      <c r="F81" s="14" t="s">
        <v>171</v>
      </c>
      <c r="G81" s="4" t="s">
        <v>17</v>
      </c>
      <c r="H81" s="36">
        <v>11878088</v>
      </c>
      <c r="I81" s="36">
        <v>-254015</v>
      </c>
      <c r="J81" s="36">
        <v>11624073</v>
      </c>
      <c r="K81" s="36">
        <v>14146445</v>
      </c>
      <c r="L81" s="37">
        <v>0</v>
      </c>
      <c r="M81" s="7" t="s">
        <v>393</v>
      </c>
    </row>
    <row r="82" spans="1:13" x14ac:dyDescent="0.25">
      <c r="A82" s="4" t="s">
        <v>9</v>
      </c>
      <c r="B82" s="4" t="s">
        <v>172</v>
      </c>
      <c r="C82" s="18" t="s">
        <v>5118</v>
      </c>
      <c r="D82" s="6" t="s">
        <v>11</v>
      </c>
      <c r="E82" s="4" t="s">
        <v>11</v>
      </c>
      <c r="F82" s="14" t="s">
        <v>173</v>
      </c>
      <c r="G82" s="4" t="s">
        <v>17</v>
      </c>
      <c r="H82" s="36">
        <v>9624376</v>
      </c>
      <c r="I82" s="36">
        <v>1170775</v>
      </c>
      <c r="J82" s="36">
        <v>10795151</v>
      </c>
      <c r="K82" s="36">
        <v>8074602</v>
      </c>
      <c r="L82" s="37">
        <v>2720549</v>
      </c>
      <c r="M82" s="7" t="s">
        <v>11</v>
      </c>
    </row>
    <row r="83" spans="1:13" x14ac:dyDescent="0.25">
      <c r="A83" s="4" t="s">
        <v>9</v>
      </c>
      <c r="B83" s="4" t="s">
        <v>174</v>
      </c>
      <c r="C83" s="18" t="s">
        <v>5118</v>
      </c>
      <c r="D83" s="6" t="s">
        <v>11</v>
      </c>
      <c r="E83" s="4" t="s">
        <v>11</v>
      </c>
      <c r="F83" s="14" t="s">
        <v>175</v>
      </c>
      <c r="G83" s="4" t="s">
        <v>17</v>
      </c>
      <c r="H83" s="36">
        <v>114225</v>
      </c>
      <c r="I83" s="36">
        <v>9474</v>
      </c>
      <c r="J83" s="36">
        <v>123699</v>
      </c>
      <c r="K83" s="36">
        <v>93311</v>
      </c>
      <c r="L83" s="37">
        <v>30388</v>
      </c>
      <c r="M83" s="7" t="s">
        <v>11</v>
      </c>
    </row>
    <row r="84" spans="1:13" x14ac:dyDescent="0.25">
      <c r="A84" s="4" t="s">
        <v>9</v>
      </c>
      <c r="B84" s="4" t="s">
        <v>176</v>
      </c>
      <c r="C84" s="18" t="s">
        <v>5169</v>
      </c>
      <c r="D84" s="6" t="s">
        <v>177</v>
      </c>
      <c r="E84" s="4" t="s">
        <v>15</v>
      </c>
      <c r="F84" s="14" t="s">
        <v>178</v>
      </c>
      <c r="G84" s="4" t="s">
        <v>179</v>
      </c>
      <c r="H84" s="36">
        <v>19034</v>
      </c>
      <c r="I84" s="36">
        <v>0</v>
      </c>
      <c r="J84" s="36">
        <v>19034</v>
      </c>
      <c r="K84" s="36">
        <v>14398</v>
      </c>
      <c r="L84" s="37">
        <v>4636</v>
      </c>
      <c r="M84" s="7" t="s">
        <v>11</v>
      </c>
    </row>
    <row r="85" spans="1:13" x14ac:dyDescent="0.25">
      <c r="A85" s="4" t="s">
        <v>180</v>
      </c>
      <c r="B85" s="4" t="s">
        <v>181</v>
      </c>
      <c r="C85" s="18" t="s">
        <v>5118</v>
      </c>
      <c r="D85" s="6" t="s">
        <v>11</v>
      </c>
      <c r="E85" s="4" t="s">
        <v>11</v>
      </c>
      <c r="F85" s="14" t="s">
        <v>182</v>
      </c>
      <c r="G85" s="4" t="s">
        <v>13</v>
      </c>
      <c r="H85" s="36">
        <v>110426</v>
      </c>
      <c r="I85" s="36">
        <v>1618</v>
      </c>
      <c r="J85" s="36">
        <v>112044</v>
      </c>
      <c r="K85" s="36">
        <v>164936</v>
      </c>
      <c r="L85" s="37">
        <v>0</v>
      </c>
      <c r="M85" s="7" t="s">
        <v>393</v>
      </c>
    </row>
    <row r="86" spans="1:13" x14ac:dyDescent="0.25">
      <c r="A86" s="4" t="s">
        <v>180</v>
      </c>
      <c r="B86" s="4" t="s">
        <v>183</v>
      </c>
      <c r="C86" s="18" t="s">
        <v>5118</v>
      </c>
      <c r="D86" s="6" t="s">
        <v>11</v>
      </c>
      <c r="E86" s="4" t="s">
        <v>11</v>
      </c>
      <c r="F86" s="14" t="s">
        <v>184</v>
      </c>
      <c r="G86" s="4" t="s">
        <v>17</v>
      </c>
      <c r="H86" s="36">
        <v>23112</v>
      </c>
      <c r="I86" s="36">
        <v>0</v>
      </c>
      <c r="J86" s="36">
        <v>23112</v>
      </c>
      <c r="K86" s="36">
        <v>17303</v>
      </c>
      <c r="L86" s="37">
        <v>5809</v>
      </c>
      <c r="M86" s="7" t="s">
        <v>11</v>
      </c>
    </row>
    <row r="87" spans="1:13" x14ac:dyDescent="0.25">
      <c r="A87" s="4" t="s">
        <v>185</v>
      </c>
      <c r="B87" s="4" t="s">
        <v>186</v>
      </c>
      <c r="C87" s="18" t="s">
        <v>5118</v>
      </c>
      <c r="D87" s="6" t="s">
        <v>11</v>
      </c>
      <c r="E87" s="4" t="s">
        <v>11</v>
      </c>
      <c r="F87" s="14" t="s">
        <v>187</v>
      </c>
      <c r="G87" s="4" t="s">
        <v>13</v>
      </c>
      <c r="H87" s="36">
        <v>212347</v>
      </c>
      <c r="I87" s="36">
        <v>5729</v>
      </c>
      <c r="J87" s="36">
        <v>218076</v>
      </c>
      <c r="K87" s="36">
        <v>319007</v>
      </c>
      <c r="L87" s="37">
        <v>0</v>
      </c>
      <c r="M87" s="7" t="s">
        <v>393</v>
      </c>
    </row>
    <row r="88" spans="1:13" x14ac:dyDescent="0.25">
      <c r="A88" s="4" t="s">
        <v>185</v>
      </c>
      <c r="B88" s="4" t="s">
        <v>188</v>
      </c>
      <c r="C88" s="18" t="s">
        <v>5118</v>
      </c>
      <c r="D88" s="6" t="s">
        <v>11</v>
      </c>
      <c r="E88" s="4" t="s">
        <v>11</v>
      </c>
      <c r="F88" s="14" t="s">
        <v>189</v>
      </c>
      <c r="G88" s="4" t="s">
        <v>17</v>
      </c>
      <c r="H88" s="36">
        <v>795984</v>
      </c>
      <c r="I88" s="36">
        <v>1620</v>
      </c>
      <c r="J88" s="36">
        <v>797604</v>
      </c>
      <c r="K88" s="36">
        <v>597313</v>
      </c>
      <c r="L88" s="37">
        <v>200291</v>
      </c>
      <c r="M88" s="7" t="s">
        <v>11</v>
      </c>
    </row>
    <row r="89" spans="1:13" x14ac:dyDescent="0.25">
      <c r="A89" s="4" t="s">
        <v>190</v>
      </c>
      <c r="B89" s="4" t="s">
        <v>191</v>
      </c>
      <c r="C89" s="18" t="s">
        <v>5118</v>
      </c>
      <c r="D89" s="6" t="s">
        <v>11</v>
      </c>
      <c r="E89" s="4" t="s">
        <v>11</v>
      </c>
      <c r="F89" s="14" t="s">
        <v>192</v>
      </c>
      <c r="G89" s="4" t="s">
        <v>13</v>
      </c>
      <c r="H89" s="36">
        <v>494585</v>
      </c>
      <c r="I89" s="36">
        <v>14565</v>
      </c>
      <c r="J89" s="36">
        <v>509150</v>
      </c>
      <c r="K89" s="36">
        <v>744005</v>
      </c>
      <c r="L89" s="37">
        <v>0</v>
      </c>
      <c r="M89" s="7" t="s">
        <v>393</v>
      </c>
    </row>
    <row r="90" spans="1:13" x14ac:dyDescent="0.25">
      <c r="A90" s="4" t="s">
        <v>190</v>
      </c>
      <c r="B90" s="4" t="s">
        <v>191</v>
      </c>
      <c r="C90" s="18" t="s">
        <v>5170</v>
      </c>
      <c r="D90" s="6" t="s">
        <v>193</v>
      </c>
      <c r="E90" s="4" t="s">
        <v>15</v>
      </c>
      <c r="F90" s="14" t="s">
        <v>194</v>
      </c>
      <c r="G90" s="4" t="s">
        <v>79</v>
      </c>
      <c r="H90" s="36">
        <v>748234</v>
      </c>
      <c r="I90" s="36">
        <v>9894</v>
      </c>
      <c r="J90" s="36">
        <v>758128</v>
      </c>
      <c r="K90" s="36">
        <v>1106830</v>
      </c>
      <c r="L90" s="37">
        <v>0</v>
      </c>
      <c r="M90" s="7" t="s">
        <v>393</v>
      </c>
    </row>
    <row r="91" spans="1:13" x14ac:dyDescent="0.25">
      <c r="A91" s="4" t="s">
        <v>190</v>
      </c>
      <c r="B91" s="4" t="s">
        <v>191</v>
      </c>
      <c r="C91" s="18" t="s">
        <v>5171</v>
      </c>
      <c r="D91" s="6" t="s">
        <v>195</v>
      </c>
      <c r="E91" s="4" t="s">
        <v>29</v>
      </c>
      <c r="F91" s="14" t="s">
        <v>196</v>
      </c>
      <c r="G91" s="4" t="s">
        <v>13</v>
      </c>
      <c r="H91" s="36">
        <v>10234</v>
      </c>
      <c r="I91" s="36">
        <v>0</v>
      </c>
      <c r="J91" s="36">
        <v>10234</v>
      </c>
      <c r="K91" s="36">
        <v>7739</v>
      </c>
      <c r="L91" s="37">
        <v>2495</v>
      </c>
      <c r="M91" s="7" t="s">
        <v>11</v>
      </c>
    </row>
    <row r="92" spans="1:13" x14ac:dyDescent="0.25">
      <c r="A92" s="4" t="s">
        <v>190</v>
      </c>
      <c r="B92" s="4" t="s">
        <v>191</v>
      </c>
      <c r="C92" s="18" t="s">
        <v>5172</v>
      </c>
      <c r="D92" s="6" t="s">
        <v>197</v>
      </c>
      <c r="E92" s="4" t="s">
        <v>15</v>
      </c>
      <c r="F92" s="14" t="s">
        <v>198</v>
      </c>
      <c r="G92" s="4" t="s">
        <v>17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  <c r="M92" s="7" t="s">
        <v>230</v>
      </c>
    </row>
    <row r="93" spans="1:13" x14ac:dyDescent="0.25">
      <c r="A93" s="4" t="s">
        <v>190</v>
      </c>
      <c r="B93" s="4" t="s">
        <v>191</v>
      </c>
      <c r="C93" s="18" t="s">
        <v>5173</v>
      </c>
      <c r="D93" s="6" t="s">
        <v>199</v>
      </c>
      <c r="E93" s="4" t="s">
        <v>29</v>
      </c>
      <c r="F93" s="14" t="s">
        <v>4964</v>
      </c>
      <c r="G93" s="4" t="s">
        <v>13</v>
      </c>
      <c r="H93" s="36">
        <v>168241</v>
      </c>
      <c r="I93" s="36">
        <v>2622</v>
      </c>
      <c r="J93" s="36">
        <v>170863</v>
      </c>
      <c r="K93" s="36">
        <v>249204</v>
      </c>
      <c r="L93" s="37">
        <v>0</v>
      </c>
      <c r="M93" s="7" t="s">
        <v>393</v>
      </c>
    </row>
    <row r="94" spans="1:13" x14ac:dyDescent="0.25">
      <c r="A94" s="4" t="s">
        <v>190</v>
      </c>
      <c r="B94" s="4" t="s">
        <v>200</v>
      </c>
      <c r="C94" s="18" t="s">
        <v>5118</v>
      </c>
      <c r="D94" s="6" t="s">
        <v>11</v>
      </c>
      <c r="E94" s="4" t="s">
        <v>11</v>
      </c>
      <c r="F94" s="14" t="s">
        <v>201</v>
      </c>
      <c r="G94" s="4" t="s">
        <v>79</v>
      </c>
      <c r="H94" s="36">
        <v>81915</v>
      </c>
      <c r="I94" s="36">
        <v>1295</v>
      </c>
      <c r="J94" s="36">
        <v>83210</v>
      </c>
      <c r="K94" s="36">
        <v>122447</v>
      </c>
      <c r="L94" s="37">
        <v>0</v>
      </c>
      <c r="M94" s="7" t="s">
        <v>393</v>
      </c>
    </row>
    <row r="95" spans="1:13" x14ac:dyDescent="0.25">
      <c r="A95" s="4" t="s">
        <v>190</v>
      </c>
      <c r="B95" s="4" t="s">
        <v>202</v>
      </c>
      <c r="C95" s="18" t="s">
        <v>5118</v>
      </c>
      <c r="D95" s="6" t="s">
        <v>11</v>
      </c>
      <c r="E95" s="4" t="s">
        <v>11</v>
      </c>
      <c r="F95" s="14" t="s">
        <v>203</v>
      </c>
      <c r="G95" s="4" t="s">
        <v>17</v>
      </c>
      <c r="H95" s="36">
        <v>581791</v>
      </c>
      <c r="I95" s="36">
        <v>8106</v>
      </c>
      <c r="J95" s="36">
        <v>589897</v>
      </c>
      <c r="K95" s="36">
        <v>852600</v>
      </c>
      <c r="L95" s="37">
        <v>0</v>
      </c>
      <c r="M95" s="7" t="s">
        <v>393</v>
      </c>
    </row>
    <row r="96" spans="1:13" x14ac:dyDescent="0.25">
      <c r="A96" s="4" t="s">
        <v>190</v>
      </c>
      <c r="B96" s="4" t="s">
        <v>204</v>
      </c>
      <c r="C96" s="18" t="s">
        <v>5118</v>
      </c>
      <c r="D96" s="6" t="s">
        <v>11</v>
      </c>
      <c r="E96" s="4" t="s">
        <v>11</v>
      </c>
      <c r="F96" s="14" t="s">
        <v>205</v>
      </c>
      <c r="G96" s="4" t="s">
        <v>17</v>
      </c>
      <c r="H96" s="36">
        <v>10136927</v>
      </c>
      <c r="I96" s="36">
        <v>179434</v>
      </c>
      <c r="J96" s="36">
        <v>10316361</v>
      </c>
      <c r="K96" s="36">
        <v>15274803</v>
      </c>
      <c r="L96" s="37">
        <v>0</v>
      </c>
      <c r="M96" s="7" t="s">
        <v>393</v>
      </c>
    </row>
    <row r="97" spans="1:13" x14ac:dyDescent="0.25">
      <c r="A97" s="4" t="s">
        <v>190</v>
      </c>
      <c r="B97" s="4" t="s">
        <v>204</v>
      </c>
      <c r="C97" s="18" t="s">
        <v>5174</v>
      </c>
      <c r="D97" s="6" t="s">
        <v>206</v>
      </c>
      <c r="E97" s="4" t="s">
        <v>15</v>
      </c>
      <c r="F97" s="14" t="s">
        <v>207</v>
      </c>
      <c r="G97" s="4" t="s">
        <v>17</v>
      </c>
      <c r="H97" s="36">
        <v>156233</v>
      </c>
      <c r="I97" s="36">
        <v>2124</v>
      </c>
      <c r="J97" s="36">
        <v>158357</v>
      </c>
      <c r="K97" s="36">
        <v>235023</v>
      </c>
      <c r="L97" s="37">
        <v>0</v>
      </c>
      <c r="M97" s="7" t="s">
        <v>393</v>
      </c>
    </row>
    <row r="98" spans="1:13" x14ac:dyDescent="0.25">
      <c r="A98" s="4" t="s">
        <v>190</v>
      </c>
      <c r="B98" s="4" t="s">
        <v>204</v>
      </c>
      <c r="C98" s="18" t="s">
        <v>5175</v>
      </c>
      <c r="D98" s="6" t="s">
        <v>208</v>
      </c>
      <c r="E98" s="4" t="s">
        <v>15</v>
      </c>
      <c r="F98" s="14" t="s">
        <v>209</v>
      </c>
      <c r="G98" s="4" t="s">
        <v>17</v>
      </c>
      <c r="H98" s="36">
        <v>98749</v>
      </c>
      <c r="I98" s="36">
        <v>1444</v>
      </c>
      <c r="J98" s="36">
        <v>100193</v>
      </c>
      <c r="K98" s="36">
        <v>147125</v>
      </c>
      <c r="L98" s="37">
        <v>0</v>
      </c>
      <c r="M98" s="7" t="s">
        <v>393</v>
      </c>
    </row>
    <row r="99" spans="1:13" x14ac:dyDescent="0.25">
      <c r="A99" s="4" t="s">
        <v>190</v>
      </c>
      <c r="B99" s="4" t="s">
        <v>204</v>
      </c>
      <c r="C99" s="18" t="s">
        <v>5176</v>
      </c>
      <c r="D99" s="6" t="s">
        <v>210</v>
      </c>
      <c r="E99" s="4" t="s">
        <v>15</v>
      </c>
      <c r="F99" s="14" t="s">
        <v>211</v>
      </c>
      <c r="G99" s="4" t="s">
        <v>17</v>
      </c>
      <c r="H99" s="36">
        <v>387505</v>
      </c>
      <c r="I99" s="36">
        <v>30388</v>
      </c>
      <c r="J99" s="36">
        <v>417893</v>
      </c>
      <c r="K99" s="36">
        <v>599983</v>
      </c>
      <c r="L99" s="37">
        <v>0</v>
      </c>
      <c r="M99" s="7" t="s">
        <v>393</v>
      </c>
    </row>
    <row r="100" spans="1:13" x14ac:dyDescent="0.25">
      <c r="A100" s="4" t="s">
        <v>190</v>
      </c>
      <c r="B100" s="4" t="s">
        <v>204</v>
      </c>
      <c r="C100" s="18" t="s">
        <v>5177</v>
      </c>
      <c r="D100" s="6" t="s">
        <v>212</v>
      </c>
      <c r="E100" s="4" t="s">
        <v>15</v>
      </c>
      <c r="F100" s="14" t="s">
        <v>213</v>
      </c>
      <c r="G100" s="4" t="s">
        <v>17</v>
      </c>
      <c r="H100" s="36">
        <v>120965</v>
      </c>
      <c r="I100" s="36">
        <v>1844</v>
      </c>
      <c r="J100" s="36">
        <v>122809</v>
      </c>
      <c r="K100" s="36">
        <v>182050</v>
      </c>
      <c r="L100" s="37">
        <v>0</v>
      </c>
      <c r="M100" s="7" t="s">
        <v>393</v>
      </c>
    </row>
    <row r="101" spans="1:13" x14ac:dyDescent="0.25">
      <c r="A101" s="4" t="s">
        <v>190</v>
      </c>
      <c r="B101" s="4" t="s">
        <v>204</v>
      </c>
      <c r="C101" s="18" t="s">
        <v>5178</v>
      </c>
      <c r="D101" s="6" t="s">
        <v>214</v>
      </c>
      <c r="E101" s="4" t="s">
        <v>15</v>
      </c>
      <c r="F101" s="14" t="s">
        <v>215</v>
      </c>
      <c r="G101" s="4" t="s">
        <v>17</v>
      </c>
      <c r="H101" s="36">
        <v>140034</v>
      </c>
      <c r="I101" s="36">
        <v>2004</v>
      </c>
      <c r="J101" s="36">
        <v>142038</v>
      </c>
      <c r="K101" s="36">
        <v>211951</v>
      </c>
      <c r="L101" s="37">
        <v>0</v>
      </c>
      <c r="M101" s="7" t="s">
        <v>393</v>
      </c>
    </row>
    <row r="102" spans="1:13" x14ac:dyDescent="0.25">
      <c r="A102" s="4" t="s">
        <v>190</v>
      </c>
      <c r="B102" s="4" t="s">
        <v>204</v>
      </c>
      <c r="C102" s="18" t="s">
        <v>5179</v>
      </c>
      <c r="D102" s="6" t="s">
        <v>216</v>
      </c>
      <c r="E102" s="4" t="s">
        <v>15</v>
      </c>
      <c r="F102" s="14" t="s">
        <v>217</v>
      </c>
      <c r="G102" s="4" t="s">
        <v>17</v>
      </c>
      <c r="H102" s="36">
        <v>21454</v>
      </c>
      <c r="I102" s="36">
        <v>0</v>
      </c>
      <c r="J102" s="36">
        <v>21454</v>
      </c>
      <c r="K102" s="36">
        <v>15653</v>
      </c>
      <c r="L102" s="37">
        <v>5801</v>
      </c>
      <c r="M102" s="7" t="s">
        <v>11</v>
      </c>
    </row>
    <row r="103" spans="1:13" x14ac:dyDescent="0.25">
      <c r="A103" s="4" t="s">
        <v>190</v>
      </c>
      <c r="B103" s="4" t="s">
        <v>204</v>
      </c>
      <c r="C103" s="18" t="s">
        <v>218</v>
      </c>
      <c r="D103" s="6" t="s">
        <v>219</v>
      </c>
      <c r="E103" s="4" t="s">
        <v>15</v>
      </c>
      <c r="F103" s="14" t="s">
        <v>220</v>
      </c>
      <c r="G103" s="4" t="s">
        <v>17</v>
      </c>
      <c r="H103" s="36">
        <v>446782</v>
      </c>
      <c r="I103" s="36">
        <v>6612</v>
      </c>
      <c r="J103" s="36">
        <v>453394</v>
      </c>
      <c r="K103" s="36">
        <v>669381</v>
      </c>
      <c r="L103" s="37">
        <v>0</v>
      </c>
      <c r="M103" s="7" t="s">
        <v>393</v>
      </c>
    </row>
    <row r="104" spans="1:13" x14ac:dyDescent="0.25">
      <c r="A104" s="4" t="s">
        <v>190</v>
      </c>
      <c r="B104" s="4" t="s">
        <v>204</v>
      </c>
      <c r="C104" s="18" t="s">
        <v>221</v>
      </c>
      <c r="D104" s="6" t="s">
        <v>222</v>
      </c>
      <c r="E104" s="4" t="s">
        <v>15</v>
      </c>
      <c r="F104" s="14" t="s">
        <v>223</v>
      </c>
      <c r="G104" s="4" t="s">
        <v>17</v>
      </c>
      <c r="H104" s="36">
        <v>243834</v>
      </c>
      <c r="I104" s="36">
        <v>4116</v>
      </c>
      <c r="J104" s="36">
        <v>247950</v>
      </c>
      <c r="K104" s="36">
        <v>368931</v>
      </c>
      <c r="L104" s="37">
        <v>0</v>
      </c>
      <c r="M104" s="7" t="s">
        <v>393</v>
      </c>
    </row>
    <row r="105" spans="1:13" x14ac:dyDescent="0.25">
      <c r="A105" s="4" t="s">
        <v>190</v>
      </c>
      <c r="B105" s="4" t="s">
        <v>224</v>
      </c>
      <c r="C105" s="18" t="s">
        <v>5118</v>
      </c>
      <c r="D105" s="6" t="s">
        <v>11</v>
      </c>
      <c r="E105" s="4" t="s">
        <v>11</v>
      </c>
      <c r="F105" s="14" t="s">
        <v>225</v>
      </c>
      <c r="G105" s="4" t="s">
        <v>17</v>
      </c>
      <c r="H105" s="36">
        <v>912627</v>
      </c>
      <c r="I105" s="36">
        <v>13556</v>
      </c>
      <c r="J105" s="36">
        <v>926183</v>
      </c>
      <c r="K105" s="36">
        <v>1368876</v>
      </c>
      <c r="L105" s="37">
        <v>0</v>
      </c>
      <c r="M105" s="7" t="s">
        <v>393</v>
      </c>
    </row>
    <row r="106" spans="1:13" x14ac:dyDescent="0.25">
      <c r="A106" s="4" t="s">
        <v>190</v>
      </c>
      <c r="B106" s="4" t="s">
        <v>228</v>
      </c>
      <c r="C106" s="18" t="s">
        <v>5118</v>
      </c>
      <c r="D106" s="6" t="s">
        <v>11</v>
      </c>
      <c r="E106" s="4" t="s">
        <v>11</v>
      </c>
      <c r="F106" s="14" t="s">
        <v>229</v>
      </c>
      <c r="G106" s="4" t="s">
        <v>79</v>
      </c>
      <c r="H106" s="36">
        <v>10778</v>
      </c>
      <c r="I106" s="36">
        <v>14</v>
      </c>
      <c r="J106" s="36">
        <v>10792</v>
      </c>
      <c r="K106" s="36">
        <v>8067</v>
      </c>
      <c r="L106" s="37">
        <v>2725</v>
      </c>
      <c r="M106" s="7" t="s">
        <v>11</v>
      </c>
    </row>
    <row r="107" spans="1:13" x14ac:dyDescent="0.25">
      <c r="A107" s="4" t="s">
        <v>190</v>
      </c>
      <c r="B107" s="4" t="s">
        <v>231</v>
      </c>
      <c r="C107" s="18" t="s">
        <v>5118</v>
      </c>
      <c r="D107" s="6" t="s">
        <v>11</v>
      </c>
      <c r="E107" s="4" t="s">
        <v>11</v>
      </c>
      <c r="F107" s="14" t="s">
        <v>232</v>
      </c>
      <c r="G107" s="4" t="s">
        <v>79</v>
      </c>
      <c r="H107" s="36">
        <v>251497</v>
      </c>
      <c r="I107" s="36">
        <v>3688</v>
      </c>
      <c r="J107" s="36">
        <v>255185</v>
      </c>
      <c r="K107" s="36">
        <v>375646</v>
      </c>
      <c r="L107" s="37">
        <v>0</v>
      </c>
      <c r="M107" s="7" t="s">
        <v>393</v>
      </c>
    </row>
    <row r="108" spans="1:13" x14ac:dyDescent="0.25">
      <c r="A108" s="4" t="s">
        <v>190</v>
      </c>
      <c r="B108" s="4" t="s">
        <v>233</v>
      </c>
      <c r="C108" s="18" t="s">
        <v>5118</v>
      </c>
      <c r="D108" s="6" t="s">
        <v>11</v>
      </c>
      <c r="E108" s="4" t="s">
        <v>11</v>
      </c>
      <c r="F108" s="14" t="s">
        <v>234</v>
      </c>
      <c r="G108" s="4" t="s">
        <v>79</v>
      </c>
      <c r="H108" s="36">
        <v>1840716</v>
      </c>
      <c r="I108" s="36">
        <v>28067</v>
      </c>
      <c r="J108" s="36">
        <v>1868783</v>
      </c>
      <c r="K108" s="36">
        <v>2769425</v>
      </c>
      <c r="L108" s="37">
        <v>0</v>
      </c>
      <c r="M108" s="7" t="s">
        <v>393</v>
      </c>
    </row>
    <row r="109" spans="1:13" x14ac:dyDescent="0.25">
      <c r="A109" s="4" t="s">
        <v>190</v>
      </c>
      <c r="B109" s="4" t="s">
        <v>233</v>
      </c>
      <c r="C109" s="18" t="s">
        <v>5180</v>
      </c>
      <c r="D109" s="6" t="s">
        <v>226</v>
      </c>
      <c r="E109" s="4" t="s">
        <v>15</v>
      </c>
      <c r="F109" s="14" t="s">
        <v>227</v>
      </c>
      <c r="G109" s="4" t="s">
        <v>79</v>
      </c>
      <c r="H109" s="36">
        <v>70345</v>
      </c>
      <c r="I109" s="36">
        <v>958</v>
      </c>
      <c r="J109" s="36">
        <v>71303</v>
      </c>
      <c r="K109" s="36">
        <v>100354</v>
      </c>
      <c r="L109" s="37">
        <v>0</v>
      </c>
      <c r="M109" s="7" t="s">
        <v>393</v>
      </c>
    </row>
    <row r="110" spans="1:13" x14ac:dyDescent="0.25">
      <c r="A110" s="4" t="s">
        <v>190</v>
      </c>
      <c r="B110" s="4" t="s">
        <v>233</v>
      </c>
      <c r="C110" s="18" t="s">
        <v>5181</v>
      </c>
      <c r="D110" s="6" t="s">
        <v>235</v>
      </c>
      <c r="E110" s="4" t="s">
        <v>15</v>
      </c>
      <c r="F110" s="14" t="s">
        <v>236</v>
      </c>
      <c r="G110" s="4" t="s">
        <v>79</v>
      </c>
      <c r="H110" s="36">
        <v>55820</v>
      </c>
      <c r="I110" s="36">
        <v>0</v>
      </c>
      <c r="J110" s="36">
        <v>55820</v>
      </c>
      <c r="K110" s="36">
        <v>41827</v>
      </c>
      <c r="L110" s="37">
        <v>13993</v>
      </c>
      <c r="M110" s="7" t="s">
        <v>11</v>
      </c>
    </row>
    <row r="111" spans="1:13" x14ac:dyDescent="0.25">
      <c r="A111" s="4" t="s">
        <v>190</v>
      </c>
      <c r="B111" s="4" t="s">
        <v>237</v>
      </c>
      <c r="C111" s="18" t="s">
        <v>5118</v>
      </c>
      <c r="D111" s="6" t="s">
        <v>11</v>
      </c>
      <c r="E111" s="4" t="s">
        <v>11</v>
      </c>
      <c r="F111" s="14" t="s">
        <v>238</v>
      </c>
      <c r="G111" s="4" t="s">
        <v>179</v>
      </c>
      <c r="H111" s="36">
        <v>2031608</v>
      </c>
      <c r="I111" s="36">
        <v>29940</v>
      </c>
      <c r="J111" s="36">
        <v>2061548</v>
      </c>
      <c r="K111" s="36">
        <v>3077879</v>
      </c>
      <c r="L111" s="37">
        <v>0</v>
      </c>
      <c r="M111" s="7" t="s">
        <v>393</v>
      </c>
    </row>
    <row r="112" spans="1:13" x14ac:dyDescent="0.25">
      <c r="A112" s="4" t="s">
        <v>190</v>
      </c>
      <c r="B112" s="4" t="s">
        <v>239</v>
      </c>
      <c r="C112" s="18" t="s">
        <v>5118</v>
      </c>
      <c r="D112" s="6" t="s">
        <v>11</v>
      </c>
      <c r="E112" s="4" t="s">
        <v>11</v>
      </c>
      <c r="F112" s="14" t="s">
        <v>240</v>
      </c>
      <c r="G112" s="4" t="s">
        <v>79</v>
      </c>
      <c r="H112" s="36">
        <v>1048395</v>
      </c>
      <c r="I112" s="36">
        <v>17696</v>
      </c>
      <c r="J112" s="36">
        <v>1066091</v>
      </c>
      <c r="K112" s="36">
        <v>1571298</v>
      </c>
      <c r="L112" s="37">
        <v>0</v>
      </c>
      <c r="M112" s="7" t="s">
        <v>393</v>
      </c>
    </row>
    <row r="113" spans="1:13" x14ac:dyDescent="0.25">
      <c r="A113" s="4" t="s">
        <v>190</v>
      </c>
      <c r="B113" s="4" t="s">
        <v>241</v>
      </c>
      <c r="C113" s="18" t="s">
        <v>5118</v>
      </c>
      <c r="D113" s="6" t="s">
        <v>11</v>
      </c>
      <c r="E113" s="4" t="s">
        <v>11</v>
      </c>
      <c r="F113" s="14" t="s">
        <v>242</v>
      </c>
      <c r="G113" s="4" t="s">
        <v>17</v>
      </c>
      <c r="H113" s="36">
        <v>2714084</v>
      </c>
      <c r="I113" s="36">
        <v>39001</v>
      </c>
      <c r="J113" s="36">
        <v>2753085</v>
      </c>
      <c r="K113" s="36">
        <v>4045821</v>
      </c>
      <c r="L113" s="37">
        <v>0</v>
      </c>
      <c r="M113" s="7" t="s">
        <v>393</v>
      </c>
    </row>
    <row r="114" spans="1:13" x14ac:dyDescent="0.25">
      <c r="A114" s="4" t="s">
        <v>190</v>
      </c>
      <c r="B114" s="4" t="s">
        <v>241</v>
      </c>
      <c r="C114" s="18" t="s">
        <v>5182</v>
      </c>
      <c r="D114" s="6" t="s">
        <v>243</v>
      </c>
      <c r="E114" s="4" t="s">
        <v>15</v>
      </c>
      <c r="F114" s="14" t="s">
        <v>244</v>
      </c>
      <c r="G114" s="4" t="s">
        <v>17</v>
      </c>
      <c r="H114" s="36">
        <v>172820</v>
      </c>
      <c r="I114" s="36">
        <v>2811</v>
      </c>
      <c r="J114" s="36">
        <v>175631</v>
      </c>
      <c r="K114" s="36">
        <v>260012</v>
      </c>
      <c r="L114" s="37">
        <v>0</v>
      </c>
      <c r="M114" s="7" t="s">
        <v>393</v>
      </c>
    </row>
    <row r="115" spans="1:13" x14ac:dyDescent="0.25">
      <c r="A115" s="4" t="s">
        <v>190</v>
      </c>
      <c r="B115" s="4" t="s">
        <v>241</v>
      </c>
      <c r="C115" s="18" t="s">
        <v>245</v>
      </c>
      <c r="D115" s="6" t="s">
        <v>246</v>
      </c>
      <c r="E115" s="4" t="s">
        <v>15</v>
      </c>
      <c r="F115" s="14" t="s">
        <v>247</v>
      </c>
      <c r="G115" s="4" t="s">
        <v>17</v>
      </c>
      <c r="H115" s="36">
        <v>66300</v>
      </c>
      <c r="I115" s="36">
        <v>1875</v>
      </c>
      <c r="J115" s="36">
        <v>68175</v>
      </c>
      <c r="K115" s="36">
        <v>124850</v>
      </c>
      <c r="L115" s="37">
        <v>0</v>
      </c>
      <c r="M115" s="7" t="s">
        <v>393</v>
      </c>
    </row>
    <row r="116" spans="1:13" x14ac:dyDescent="0.25">
      <c r="A116" s="4" t="s">
        <v>190</v>
      </c>
      <c r="B116" s="4" t="s">
        <v>241</v>
      </c>
      <c r="C116" s="18" t="s">
        <v>248</v>
      </c>
      <c r="D116" s="6" t="s">
        <v>249</v>
      </c>
      <c r="E116" s="4" t="s">
        <v>15</v>
      </c>
      <c r="F116" s="14" t="s">
        <v>250</v>
      </c>
      <c r="G116" s="4" t="s">
        <v>17</v>
      </c>
      <c r="H116" s="36">
        <v>98951</v>
      </c>
      <c r="I116" s="36">
        <v>1876</v>
      </c>
      <c r="J116" s="36">
        <v>100827</v>
      </c>
      <c r="K116" s="36">
        <v>148986</v>
      </c>
      <c r="L116" s="37">
        <v>0</v>
      </c>
      <c r="M116" s="7" t="s">
        <v>393</v>
      </c>
    </row>
    <row r="117" spans="1:13" x14ac:dyDescent="0.25">
      <c r="A117" s="4" t="s">
        <v>190</v>
      </c>
      <c r="B117" s="4" t="s">
        <v>241</v>
      </c>
      <c r="C117" s="18" t="s">
        <v>251</v>
      </c>
      <c r="D117" s="6" t="s">
        <v>252</v>
      </c>
      <c r="E117" s="4" t="s">
        <v>15</v>
      </c>
      <c r="F117" s="14" t="s">
        <v>253</v>
      </c>
      <c r="G117" s="4" t="s">
        <v>17</v>
      </c>
      <c r="H117" s="36">
        <v>56886</v>
      </c>
      <c r="I117" s="36">
        <v>2553</v>
      </c>
      <c r="J117" s="36">
        <v>59439</v>
      </c>
      <c r="K117" s="36">
        <v>169974</v>
      </c>
      <c r="L117" s="37">
        <v>0</v>
      </c>
      <c r="M117" s="7" t="s">
        <v>393</v>
      </c>
    </row>
    <row r="118" spans="1:13" x14ac:dyDescent="0.25">
      <c r="A118" s="4" t="s">
        <v>190</v>
      </c>
      <c r="B118" s="4" t="s">
        <v>254</v>
      </c>
      <c r="C118" s="18" t="s">
        <v>5118</v>
      </c>
      <c r="D118" s="6" t="s">
        <v>11</v>
      </c>
      <c r="E118" s="4" t="s">
        <v>11</v>
      </c>
      <c r="F118" s="14" t="s">
        <v>255</v>
      </c>
      <c r="G118" s="4" t="s">
        <v>79</v>
      </c>
      <c r="H118" s="36">
        <v>1242254</v>
      </c>
      <c r="I118" s="36">
        <v>23817</v>
      </c>
      <c r="J118" s="36">
        <v>1266071</v>
      </c>
      <c r="K118" s="36">
        <v>1866455</v>
      </c>
      <c r="L118" s="37">
        <v>0</v>
      </c>
      <c r="M118" s="7" t="s">
        <v>393</v>
      </c>
    </row>
    <row r="119" spans="1:13" x14ac:dyDescent="0.25">
      <c r="A119" s="4" t="s">
        <v>190</v>
      </c>
      <c r="B119" s="4" t="s">
        <v>256</v>
      </c>
      <c r="C119" s="18" t="s">
        <v>5118</v>
      </c>
      <c r="D119" s="6" t="s">
        <v>11</v>
      </c>
      <c r="E119" s="4" t="s">
        <v>11</v>
      </c>
      <c r="F119" s="14" t="s">
        <v>257</v>
      </c>
      <c r="G119" s="4" t="s">
        <v>79</v>
      </c>
      <c r="H119" s="36">
        <v>11878</v>
      </c>
      <c r="I119" s="36">
        <v>0</v>
      </c>
      <c r="J119" s="36">
        <v>11878</v>
      </c>
      <c r="K119" s="36">
        <v>8836</v>
      </c>
      <c r="L119" s="37">
        <v>3042</v>
      </c>
      <c r="M119" s="7" t="s">
        <v>11</v>
      </c>
    </row>
    <row r="120" spans="1:13" x14ac:dyDescent="0.25">
      <c r="A120" s="4" t="s">
        <v>190</v>
      </c>
      <c r="B120" s="4" t="s">
        <v>258</v>
      </c>
      <c r="C120" s="18" t="s">
        <v>5118</v>
      </c>
      <c r="D120" s="6" t="s">
        <v>11</v>
      </c>
      <c r="E120" s="4" t="s">
        <v>11</v>
      </c>
      <c r="F120" s="14" t="s">
        <v>259</v>
      </c>
      <c r="G120" s="4" t="s">
        <v>17</v>
      </c>
      <c r="H120" s="36">
        <v>1718475</v>
      </c>
      <c r="I120" s="36">
        <v>26481</v>
      </c>
      <c r="J120" s="36">
        <v>1744956</v>
      </c>
      <c r="K120" s="36">
        <v>2581796</v>
      </c>
      <c r="L120" s="37">
        <v>0</v>
      </c>
      <c r="M120" s="7" t="s">
        <v>393</v>
      </c>
    </row>
    <row r="121" spans="1:13" x14ac:dyDescent="0.25">
      <c r="A121" s="4" t="s">
        <v>260</v>
      </c>
      <c r="B121" s="4" t="s">
        <v>261</v>
      </c>
      <c r="C121" s="18" t="s">
        <v>5118</v>
      </c>
      <c r="D121" s="6" t="s">
        <v>11</v>
      </c>
      <c r="E121" s="4" t="s">
        <v>11</v>
      </c>
      <c r="F121" s="14" t="s">
        <v>262</v>
      </c>
      <c r="G121" s="4" t="s">
        <v>13</v>
      </c>
      <c r="H121" s="36">
        <v>178070</v>
      </c>
      <c r="I121" s="36">
        <v>-2102</v>
      </c>
      <c r="J121" s="36">
        <v>175968</v>
      </c>
      <c r="K121" s="36">
        <v>267022</v>
      </c>
      <c r="L121" s="37">
        <v>0</v>
      </c>
      <c r="M121" s="7" t="s">
        <v>393</v>
      </c>
    </row>
    <row r="122" spans="1:13" x14ac:dyDescent="0.25">
      <c r="A122" s="4" t="s">
        <v>260</v>
      </c>
      <c r="B122" s="4" t="s">
        <v>261</v>
      </c>
      <c r="C122" s="18" t="s">
        <v>5183</v>
      </c>
      <c r="D122" s="6" t="s">
        <v>263</v>
      </c>
      <c r="E122" s="4" t="s">
        <v>29</v>
      </c>
      <c r="F122" s="14" t="s">
        <v>264</v>
      </c>
      <c r="G122" s="4" t="s">
        <v>13</v>
      </c>
      <c r="H122" s="36">
        <v>339592</v>
      </c>
      <c r="I122" s="36">
        <v>6357</v>
      </c>
      <c r="J122" s="36">
        <v>345949</v>
      </c>
      <c r="K122" s="36">
        <v>507671</v>
      </c>
      <c r="L122" s="37">
        <v>0</v>
      </c>
      <c r="M122" s="7" t="s">
        <v>393</v>
      </c>
    </row>
    <row r="123" spans="1:13" x14ac:dyDescent="0.25">
      <c r="A123" s="4" t="s">
        <v>260</v>
      </c>
      <c r="B123" s="4" t="s">
        <v>265</v>
      </c>
      <c r="C123" s="18" t="s">
        <v>5118</v>
      </c>
      <c r="D123" s="6" t="s">
        <v>11</v>
      </c>
      <c r="E123" s="4" t="s">
        <v>11</v>
      </c>
      <c r="F123" s="14" t="s">
        <v>266</v>
      </c>
      <c r="G123" s="4" t="s">
        <v>179</v>
      </c>
      <c r="H123" s="36">
        <v>122580</v>
      </c>
      <c r="I123" s="36">
        <v>-14</v>
      </c>
      <c r="J123" s="36">
        <v>122566</v>
      </c>
      <c r="K123" s="36">
        <v>91807</v>
      </c>
      <c r="L123" s="37">
        <v>30759</v>
      </c>
      <c r="M123" s="7" t="s">
        <v>11</v>
      </c>
    </row>
    <row r="124" spans="1:13" x14ac:dyDescent="0.25">
      <c r="A124" s="4" t="s">
        <v>260</v>
      </c>
      <c r="B124" s="4" t="s">
        <v>267</v>
      </c>
      <c r="C124" s="18" t="s">
        <v>5118</v>
      </c>
      <c r="D124" s="6" t="s">
        <v>11</v>
      </c>
      <c r="E124" s="4" t="s">
        <v>11</v>
      </c>
      <c r="F124" s="14" t="s">
        <v>268</v>
      </c>
      <c r="G124" s="4" t="s">
        <v>17</v>
      </c>
      <c r="H124" s="36">
        <v>541908</v>
      </c>
      <c r="I124" s="36">
        <v>326</v>
      </c>
      <c r="J124" s="36">
        <v>542234</v>
      </c>
      <c r="K124" s="36">
        <v>407670</v>
      </c>
      <c r="L124" s="37">
        <v>134564</v>
      </c>
      <c r="M124" s="7" t="s">
        <v>11</v>
      </c>
    </row>
    <row r="125" spans="1:13" x14ac:dyDescent="0.25">
      <c r="A125" s="4" t="s">
        <v>260</v>
      </c>
      <c r="B125" s="4" t="s">
        <v>269</v>
      </c>
      <c r="C125" s="18" t="s">
        <v>5118</v>
      </c>
      <c r="D125" s="6" t="s">
        <v>11</v>
      </c>
      <c r="E125" s="4" t="s">
        <v>11</v>
      </c>
      <c r="F125" s="14" t="s">
        <v>270</v>
      </c>
      <c r="G125" s="4" t="s">
        <v>79</v>
      </c>
      <c r="H125" s="36">
        <v>147486</v>
      </c>
      <c r="I125" s="36">
        <v>52</v>
      </c>
      <c r="J125" s="36">
        <v>147538</v>
      </c>
      <c r="K125" s="36">
        <v>110539</v>
      </c>
      <c r="L125" s="37">
        <v>36999</v>
      </c>
      <c r="M125" s="7" t="s">
        <v>11</v>
      </c>
    </row>
    <row r="126" spans="1:13" x14ac:dyDescent="0.25">
      <c r="A126" s="4" t="s">
        <v>260</v>
      </c>
      <c r="B126" s="4" t="s">
        <v>271</v>
      </c>
      <c r="C126" s="18" t="s">
        <v>5118</v>
      </c>
      <c r="D126" s="6" t="s">
        <v>11</v>
      </c>
      <c r="E126" s="4" t="s">
        <v>11</v>
      </c>
      <c r="F126" s="14" t="s">
        <v>272</v>
      </c>
      <c r="G126" s="4" t="s">
        <v>79</v>
      </c>
      <c r="H126" s="36">
        <v>111120</v>
      </c>
      <c r="I126" s="36">
        <v>0</v>
      </c>
      <c r="J126" s="36">
        <v>111120</v>
      </c>
      <c r="K126" s="36">
        <v>83686</v>
      </c>
      <c r="L126" s="37">
        <v>27434</v>
      </c>
      <c r="M126" s="7" t="s">
        <v>11</v>
      </c>
    </row>
    <row r="127" spans="1:13" x14ac:dyDescent="0.25">
      <c r="A127" s="4" t="s">
        <v>273</v>
      </c>
      <c r="B127" s="4" t="s">
        <v>274</v>
      </c>
      <c r="C127" s="18" t="s">
        <v>5118</v>
      </c>
      <c r="D127" s="6" t="s">
        <v>11</v>
      </c>
      <c r="E127" s="4" t="s">
        <v>11</v>
      </c>
      <c r="F127" s="14" t="s">
        <v>275</v>
      </c>
      <c r="G127" s="4" t="s">
        <v>13</v>
      </c>
      <c r="H127" s="36">
        <v>207638</v>
      </c>
      <c r="I127" s="36">
        <v>-1916</v>
      </c>
      <c r="J127" s="36">
        <v>205722</v>
      </c>
      <c r="K127" s="36">
        <v>308537</v>
      </c>
      <c r="L127" s="37">
        <v>0</v>
      </c>
      <c r="M127" s="7" t="s">
        <v>393</v>
      </c>
    </row>
    <row r="128" spans="1:13" x14ac:dyDescent="0.25">
      <c r="A128" s="4" t="s">
        <v>273</v>
      </c>
      <c r="B128" s="4" t="s">
        <v>276</v>
      </c>
      <c r="C128" s="18" t="s">
        <v>5118</v>
      </c>
      <c r="D128" s="6" t="s">
        <v>11</v>
      </c>
      <c r="E128" s="4" t="s">
        <v>11</v>
      </c>
      <c r="F128" s="14" t="s">
        <v>277</v>
      </c>
      <c r="G128" s="4" t="s">
        <v>17</v>
      </c>
      <c r="H128" s="36">
        <v>1330982</v>
      </c>
      <c r="I128" s="36">
        <v>20664</v>
      </c>
      <c r="J128" s="36">
        <v>1351646</v>
      </c>
      <c r="K128" s="36">
        <v>1998842</v>
      </c>
      <c r="L128" s="37">
        <v>0</v>
      </c>
      <c r="M128" s="7" t="s">
        <v>393</v>
      </c>
    </row>
    <row r="129" spans="1:13" x14ac:dyDescent="0.25">
      <c r="A129" s="4" t="s">
        <v>273</v>
      </c>
      <c r="B129" s="4" t="s">
        <v>278</v>
      </c>
      <c r="C129" s="18" t="s">
        <v>5118</v>
      </c>
      <c r="D129" s="6" t="s">
        <v>11</v>
      </c>
      <c r="E129" s="4" t="s">
        <v>11</v>
      </c>
      <c r="F129" s="14" t="s">
        <v>279</v>
      </c>
      <c r="G129" s="4" t="s">
        <v>17</v>
      </c>
      <c r="H129" s="36">
        <v>360229</v>
      </c>
      <c r="I129" s="36">
        <v>5708</v>
      </c>
      <c r="J129" s="36">
        <v>365937</v>
      </c>
      <c r="K129" s="36">
        <v>535573</v>
      </c>
      <c r="L129" s="37">
        <v>0</v>
      </c>
      <c r="M129" s="7" t="s">
        <v>393</v>
      </c>
    </row>
    <row r="130" spans="1:13" x14ac:dyDescent="0.25">
      <c r="A130" s="4" t="s">
        <v>273</v>
      </c>
      <c r="B130" s="4" t="s">
        <v>280</v>
      </c>
      <c r="C130" s="18" t="s">
        <v>5118</v>
      </c>
      <c r="D130" s="6" t="s">
        <v>11</v>
      </c>
      <c r="E130" s="4" t="s">
        <v>11</v>
      </c>
      <c r="F130" s="14" t="s">
        <v>281</v>
      </c>
      <c r="G130" s="4" t="s">
        <v>17</v>
      </c>
      <c r="H130" s="36">
        <v>1296531</v>
      </c>
      <c r="I130" s="36">
        <v>20157</v>
      </c>
      <c r="J130" s="36">
        <v>1316688</v>
      </c>
      <c r="K130" s="36">
        <v>1937132</v>
      </c>
      <c r="L130" s="37">
        <v>0</v>
      </c>
      <c r="M130" s="7" t="s">
        <v>393</v>
      </c>
    </row>
    <row r="131" spans="1:13" x14ac:dyDescent="0.25">
      <c r="A131" s="4" t="s">
        <v>273</v>
      </c>
      <c r="B131" s="4" t="s">
        <v>282</v>
      </c>
      <c r="C131" s="18" t="s">
        <v>5118</v>
      </c>
      <c r="D131" s="6" t="s">
        <v>11</v>
      </c>
      <c r="E131" s="4" t="s">
        <v>11</v>
      </c>
      <c r="F131" s="14" t="s">
        <v>283</v>
      </c>
      <c r="G131" s="4" t="s">
        <v>17</v>
      </c>
      <c r="H131" s="36">
        <v>1148819</v>
      </c>
      <c r="I131" s="36">
        <v>18054</v>
      </c>
      <c r="J131" s="36">
        <v>1166873</v>
      </c>
      <c r="K131" s="36">
        <v>1747502</v>
      </c>
      <c r="L131" s="37">
        <v>0</v>
      </c>
      <c r="M131" s="7" t="s">
        <v>393</v>
      </c>
    </row>
    <row r="132" spans="1:13" x14ac:dyDescent="0.25">
      <c r="A132" s="4" t="s">
        <v>284</v>
      </c>
      <c r="B132" s="4" t="s">
        <v>285</v>
      </c>
      <c r="C132" s="18" t="s">
        <v>5118</v>
      </c>
      <c r="D132" s="6" t="s">
        <v>11</v>
      </c>
      <c r="E132" s="4" t="s">
        <v>11</v>
      </c>
      <c r="F132" s="14" t="s">
        <v>286</v>
      </c>
      <c r="G132" s="4" t="s">
        <v>13</v>
      </c>
      <c r="H132" s="36">
        <v>31628</v>
      </c>
      <c r="I132" s="36">
        <v>518</v>
      </c>
      <c r="J132" s="36">
        <v>32146</v>
      </c>
      <c r="K132" s="36">
        <v>29239</v>
      </c>
      <c r="L132" s="37">
        <v>2907</v>
      </c>
      <c r="M132" s="7" t="s">
        <v>11</v>
      </c>
    </row>
    <row r="133" spans="1:13" x14ac:dyDescent="0.25">
      <c r="A133" s="4" t="s">
        <v>284</v>
      </c>
      <c r="B133" s="4" t="s">
        <v>285</v>
      </c>
      <c r="C133" s="18" t="s">
        <v>5184</v>
      </c>
      <c r="D133" s="6" t="s">
        <v>287</v>
      </c>
      <c r="E133" s="4" t="s">
        <v>15</v>
      </c>
      <c r="F133" s="14" t="s">
        <v>288</v>
      </c>
      <c r="G133" s="4" t="s">
        <v>17</v>
      </c>
      <c r="H133" s="36">
        <v>876407</v>
      </c>
      <c r="I133" s="36">
        <v>11753</v>
      </c>
      <c r="J133" s="36">
        <v>888160</v>
      </c>
      <c r="K133" s="36">
        <v>1320156</v>
      </c>
      <c r="L133" s="37">
        <v>0</v>
      </c>
      <c r="M133" s="7" t="s">
        <v>393</v>
      </c>
    </row>
    <row r="134" spans="1:13" x14ac:dyDescent="0.25">
      <c r="A134" s="4" t="s">
        <v>284</v>
      </c>
      <c r="B134" s="4" t="s">
        <v>285</v>
      </c>
      <c r="C134" s="18" t="s">
        <v>5185</v>
      </c>
      <c r="D134" s="6" t="s">
        <v>289</v>
      </c>
      <c r="E134" s="4" t="s">
        <v>15</v>
      </c>
      <c r="F134" s="14" t="s">
        <v>290</v>
      </c>
      <c r="G134" s="4" t="s">
        <v>17</v>
      </c>
      <c r="H134" s="36">
        <v>163452</v>
      </c>
      <c r="I134" s="36">
        <v>3506</v>
      </c>
      <c r="J134" s="36">
        <v>166958</v>
      </c>
      <c r="K134" s="36">
        <v>123204</v>
      </c>
      <c r="L134" s="37">
        <v>43754</v>
      </c>
      <c r="M134" s="7" t="s">
        <v>11</v>
      </c>
    </row>
    <row r="135" spans="1:13" x14ac:dyDescent="0.25">
      <c r="A135" s="4" t="s">
        <v>284</v>
      </c>
      <c r="B135" s="4" t="s">
        <v>285</v>
      </c>
      <c r="C135" s="18" t="s">
        <v>5186</v>
      </c>
      <c r="D135" s="6" t="s">
        <v>291</v>
      </c>
      <c r="E135" s="4" t="s">
        <v>15</v>
      </c>
      <c r="F135" s="14" t="s">
        <v>292</v>
      </c>
      <c r="G135" s="4" t="s">
        <v>17</v>
      </c>
      <c r="H135" s="36">
        <v>110094</v>
      </c>
      <c r="I135" s="36">
        <v>-12</v>
      </c>
      <c r="J135" s="36">
        <v>110082</v>
      </c>
      <c r="K135" s="36">
        <v>83304</v>
      </c>
      <c r="L135" s="37">
        <v>26778</v>
      </c>
      <c r="M135" s="7" t="s">
        <v>11</v>
      </c>
    </row>
    <row r="136" spans="1:13" x14ac:dyDescent="0.25">
      <c r="A136" s="4" t="s">
        <v>284</v>
      </c>
      <c r="B136" s="4" t="s">
        <v>285</v>
      </c>
      <c r="C136" s="18" t="s">
        <v>5187</v>
      </c>
      <c r="D136" s="6" t="s">
        <v>293</v>
      </c>
      <c r="E136" s="4" t="s">
        <v>15</v>
      </c>
      <c r="F136" s="14" t="s">
        <v>294</v>
      </c>
      <c r="G136" s="4" t="s">
        <v>17</v>
      </c>
      <c r="H136" s="36">
        <v>86458</v>
      </c>
      <c r="I136" s="36">
        <v>-18</v>
      </c>
      <c r="J136" s="36">
        <v>86440</v>
      </c>
      <c r="K136" s="36">
        <v>65479</v>
      </c>
      <c r="L136" s="37">
        <v>20961</v>
      </c>
      <c r="M136" s="7" t="s">
        <v>11</v>
      </c>
    </row>
    <row r="137" spans="1:13" x14ac:dyDescent="0.25">
      <c r="A137" s="4" t="s">
        <v>284</v>
      </c>
      <c r="B137" s="4" t="s">
        <v>285</v>
      </c>
      <c r="C137" s="18" t="s">
        <v>5188</v>
      </c>
      <c r="D137" s="6" t="s">
        <v>295</v>
      </c>
      <c r="E137" s="4" t="s">
        <v>15</v>
      </c>
      <c r="F137" s="14" t="s">
        <v>296</v>
      </c>
      <c r="G137" s="4" t="s">
        <v>17</v>
      </c>
      <c r="H137" s="36">
        <v>30112</v>
      </c>
      <c r="I137" s="36">
        <v>0</v>
      </c>
      <c r="J137" s="36">
        <v>30112</v>
      </c>
      <c r="K137" s="36">
        <v>22327</v>
      </c>
      <c r="L137" s="37">
        <v>7785</v>
      </c>
      <c r="M137" s="7" t="s">
        <v>11</v>
      </c>
    </row>
    <row r="138" spans="1:13" x14ac:dyDescent="0.25">
      <c r="A138" s="4" t="s">
        <v>284</v>
      </c>
      <c r="B138" s="4" t="s">
        <v>285</v>
      </c>
      <c r="C138" s="18" t="s">
        <v>5189</v>
      </c>
      <c r="D138" s="6" t="s">
        <v>297</v>
      </c>
      <c r="E138" s="4" t="s">
        <v>29</v>
      </c>
      <c r="F138" s="14" t="s">
        <v>298</v>
      </c>
      <c r="G138" s="4" t="s">
        <v>13</v>
      </c>
      <c r="H138" s="36">
        <v>15440</v>
      </c>
      <c r="I138" s="36">
        <v>8</v>
      </c>
      <c r="J138" s="36">
        <v>15448</v>
      </c>
      <c r="K138" s="36">
        <v>12325</v>
      </c>
      <c r="L138" s="37">
        <v>3123</v>
      </c>
      <c r="M138" s="7" t="s">
        <v>11</v>
      </c>
    </row>
    <row r="139" spans="1:13" x14ac:dyDescent="0.25">
      <c r="A139" s="4" t="s">
        <v>284</v>
      </c>
      <c r="B139" s="4" t="s">
        <v>285</v>
      </c>
      <c r="C139" s="18" t="s">
        <v>5190</v>
      </c>
      <c r="D139" s="6" t="s">
        <v>299</v>
      </c>
      <c r="E139" s="4" t="s">
        <v>15</v>
      </c>
      <c r="F139" s="14" t="s">
        <v>300</v>
      </c>
      <c r="G139" s="4" t="s">
        <v>17</v>
      </c>
      <c r="H139" s="36">
        <v>2133387</v>
      </c>
      <c r="I139" s="36">
        <v>31538</v>
      </c>
      <c r="J139" s="36">
        <v>2164925</v>
      </c>
      <c r="K139" s="36">
        <v>2769203</v>
      </c>
      <c r="L139" s="37">
        <v>0</v>
      </c>
      <c r="M139" s="7" t="s">
        <v>393</v>
      </c>
    </row>
    <row r="140" spans="1:13" x14ac:dyDescent="0.25">
      <c r="A140" s="4" t="s">
        <v>284</v>
      </c>
      <c r="B140" s="4" t="s">
        <v>301</v>
      </c>
      <c r="C140" s="18" t="s">
        <v>5118</v>
      </c>
      <c r="D140" s="6" t="s">
        <v>11</v>
      </c>
      <c r="E140" s="4" t="s">
        <v>11</v>
      </c>
      <c r="F140" s="14" t="s">
        <v>302</v>
      </c>
      <c r="G140" s="4" t="s">
        <v>179</v>
      </c>
      <c r="H140" s="36">
        <v>1090294</v>
      </c>
      <c r="I140" s="36">
        <v>0</v>
      </c>
      <c r="J140" s="36">
        <v>1090294</v>
      </c>
      <c r="K140" s="36">
        <v>817744</v>
      </c>
      <c r="L140" s="37">
        <v>272550</v>
      </c>
      <c r="M140" s="7" t="s">
        <v>11</v>
      </c>
    </row>
    <row r="141" spans="1:13" x14ac:dyDescent="0.25">
      <c r="A141" s="4" t="s">
        <v>284</v>
      </c>
      <c r="B141" s="4" t="s">
        <v>303</v>
      </c>
      <c r="C141" s="18" t="s">
        <v>5118</v>
      </c>
      <c r="D141" s="6" t="s">
        <v>11</v>
      </c>
      <c r="E141" s="4" t="s">
        <v>11</v>
      </c>
      <c r="F141" s="14" t="s">
        <v>304</v>
      </c>
      <c r="G141" s="4" t="s">
        <v>17</v>
      </c>
      <c r="H141" s="36">
        <v>13039607</v>
      </c>
      <c r="I141" s="36">
        <v>201894</v>
      </c>
      <c r="J141" s="36">
        <v>13241501</v>
      </c>
      <c r="K141" s="36">
        <v>19480737</v>
      </c>
      <c r="L141" s="37">
        <v>0</v>
      </c>
      <c r="M141" s="7" t="s">
        <v>393</v>
      </c>
    </row>
    <row r="142" spans="1:13" x14ac:dyDescent="0.25">
      <c r="A142" s="4" t="s">
        <v>284</v>
      </c>
      <c r="B142" s="4" t="s">
        <v>303</v>
      </c>
      <c r="C142" s="18" t="s">
        <v>5191</v>
      </c>
      <c r="D142" s="6" t="s">
        <v>305</v>
      </c>
      <c r="E142" s="4" t="s">
        <v>15</v>
      </c>
      <c r="F142" s="14" t="s">
        <v>306</v>
      </c>
      <c r="G142" s="4" t="s">
        <v>17</v>
      </c>
      <c r="H142" s="36">
        <v>165874</v>
      </c>
      <c r="I142" s="36">
        <v>2421</v>
      </c>
      <c r="J142" s="36">
        <v>168295</v>
      </c>
      <c r="K142" s="36">
        <v>249949</v>
      </c>
      <c r="L142" s="37">
        <v>0</v>
      </c>
      <c r="M142" s="7" t="s">
        <v>393</v>
      </c>
    </row>
    <row r="143" spans="1:13" x14ac:dyDescent="0.25">
      <c r="A143" s="4" t="s">
        <v>284</v>
      </c>
      <c r="B143" s="4" t="s">
        <v>303</v>
      </c>
      <c r="C143" s="18" t="s">
        <v>5192</v>
      </c>
      <c r="D143" s="6" t="s">
        <v>307</v>
      </c>
      <c r="E143" s="4" t="s">
        <v>15</v>
      </c>
      <c r="F143" s="14" t="s">
        <v>308</v>
      </c>
      <c r="G143" s="4" t="s">
        <v>17</v>
      </c>
      <c r="H143" s="36">
        <v>86076</v>
      </c>
      <c r="I143" s="36">
        <v>0</v>
      </c>
      <c r="J143" s="36">
        <v>86076</v>
      </c>
      <c r="K143" s="36">
        <v>65419</v>
      </c>
      <c r="L143" s="37">
        <v>20657</v>
      </c>
      <c r="M143" s="7" t="s">
        <v>11</v>
      </c>
    </row>
    <row r="144" spans="1:13" x14ac:dyDescent="0.25">
      <c r="A144" s="4" t="s">
        <v>284</v>
      </c>
      <c r="B144" s="4" t="s">
        <v>303</v>
      </c>
      <c r="C144" s="18" t="s">
        <v>309</v>
      </c>
      <c r="D144" s="6" t="s">
        <v>310</v>
      </c>
      <c r="E144" s="4" t="s">
        <v>15</v>
      </c>
      <c r="F144" s="14" t="s">
        <v>311</v>
      </c>
      <c r="G144" s="4" t="s">
        <v>17</v>
      </c>
      <c r="H144" s="36">
        <v>163455</v>
      </c>
      <c r="I144" s="36">
        <v>2386</v>
      </c>
      <c r="J144" s="36">
        <v>165841</v>
      </c>
      <c r="K144" s="36">
        <v>243911</v>
      </c>
      <c r="L144" s="37">
        <v>0</v>
      </c>
      <c r="M144" s="7" t="s">
        <v>393</v>
      </c>
    </row>
    <row r="145" spans="1:13" x14ac:dyDescent="0.25">
      <c r="A145" s="4" t="s">
        <v>284</v>
      </c>
      <c r="B145" s="4" t="s">
        <v>312</v>
      </c>
      <c r="C145" s="18" t="s">
        <v>5118</v>
      </c>
      <c r="D145" s="6" t="s">
        <v>11</v>
      </c>
      <c r="E145" s="4" t="s">
        <v>11</v>
      </c>
      <c r="F145" s="14" t="s">
        <v>313</v>
      </c>
      <c r="G145" s="4" t="s">
        <v>79</v>
      </c>
      <c r="H145" s="36">
        <v>7377354</v>
      </c>
      <c r="I145" s="36">
        <v>112540</v>
      </c>
      <c r="J145" s="36">
        <v>7489894</v>
      </c>
      <c r="K145" s="36">
        <v>11056594</v>
      </c>
      <c r="L145" s="37">
        <v>0</v>
      </c>
      <c r="M145" s="7" t="s">
        <v>393</v>
      </c>
    </row>
    <row r="146" spans="1:13" x14ac:dyDescent="0.25">
      <c r="A146" s="4" t="s">
        <v>284</v>
      </c>
      <c r="B146" s="4" t="s">
        <v>314</v>
      </c>
      <c r="C146" s="18" t="s">
        <v>5118</v>
      </c>
      <c r="D146" s="6" t="s">
        <v>11</v>
      </c>
      <c r="E146" s="4" t="s">
        <v>11</v>
      </c>
      <c r="F146" s="14" t="s">
        <v>315</v>
      </c>
      <c r="G146" s="4" t="s">
        <v>79</v>
      </c>
      <c r="H146" s="36">
        <v>1170123</v>
      </c>
      <c r="I146" s="36">
        <v>16705</v>
      </c>
      <c r="J146" s="36">
        <v>1186828</v>
      </c>
      <c r="K146" s="36">
        <v>1747355</v>
      </c>
      <c r="L146" s="37">
        <v>0</v>
      </c>
      <c r="M146" s="7" t="s">
        <v>393</v>
      </c>
    </row>
    <row r="147" spans="1:13" x14ac:dyDescent="0.25">
      <c r="A147" s="4" t="s">
        <v>284</v>
      </c>
      <c r="B147" s="4" t="s">
        <v>314</v>
      </c>
      <c r="C147" s="18" t="s">
        <v>5193</v>
      </c>
      <c r="D147" s="6" t="s">
        <v>316</v>
      </c>
      <c r="E147" s="4" t="s">
        <v>15</v>
      </c>
      <c r="F147" s="14" t="s">
        <v>317</v>
      </c>
      <c r="G147" s="4" t="s">
        <v>79</v>
      </c>
      <c r="H147" s="36">
        <v>167538</v>
      </c>
      <c r="I147" s="36">
        <v>0</v>
      </c>
      <c r="J147" s="36">
        <v>167538</v>
      </c>
      <c r="K147" s="36">
        <v>124902</v>
      </c>
      <c r="L147" s="37">
        <v>42636</v>
      </c>
      <c r="M147" s="7" t="s">
        <v>11</v>
      </c>
    </row>
    <row r="148" spans="1:13" x14ac:dyDescent="0.25">
      <c r="A148" s="4" t="s">
        <v>284</v>
      </c>
      <c r="B148" s="4" t="s">
        <v>318</v>
      </c>
      <c r="C148" s="18" t="s">
        <v>5118</v>
      </c>
      <c r="D148" s="6" t="s">
        <v>11</v>
      </c>
      <c r="E148" s="4" t="s">
        <v>11</v>
      </c>
      <c r="F148" s="14" t="s">
        <v>319</v>
      </c>
      <c r="G148" s="4" t="s">
        <v>79</v>
      </c>
      <c r="H148" s="36">
        <v>62563</v>
      </c>
      <c r="I148" s="36">
        <v>931</v>
      </c>
      <c r="J148" s="36">
        <v>63494</v>
      </c>
      <c r="K148" s="36">
        <v>93457</v>
      </c>
      <c r="L148" s="37">
        <v>0</v>
      </c>
      <c r="M148" s="7" t="s">
        <v>393</v>
      </c>
    </row>
    <row r="149" spans="1:13" x14ac:dyDescent="0.25">
      <c r="A149" s="4" t="s">
        <v>284</v>
      </c>
      <c r="B149" s="4" t="s">
        <v>320</v>
      </c>
      <c r="C149" s="18" t="s">
        <v>5118</v>
      </c>
      <c r="D149" s="6" t="s">
        <v>11</v>
      </c>
      <c r="E149" s="4" t="s">
        <v>11</v>
      </c>
      <c r="F149" s="14" t="s">
        <v>321</v>
      </c>
      <c r="G149" s="4" t="s">
        <v>17</v>
      </c>
      <c r="H149" s="36">
        <v>268736</v>
      </c>
      <c r="I149" s="36">
        <v>118</v>
      </c>
      <c r="J149" s="36">
        <v>268854</v>
      </c>
      <c r="K149" s="36">
        <v>201259</v>
      </c>
      <c r="L149" s="37">
        <v>67595</v>
      </c>
      <c r="M149" s="7" t="s">
        <v>11</v>
      </c>
    </row>
    <row r="150" spans="1:13" x14ac:dyDescent="0.25">
      <c r="A150" s="4" t="s">
        <v>284</v>
      </c>
      <c r="B150" s="4" t="s">
        <v>322</v>
      </c>
      <c r="C150" s="18" t="s">
        <v>5118</v>
      </c>
      <c r="D150" s="6" t="s">
        <v>11</v>
      </c>
      <c r="E150" s="4" t="s">
        <v>11</v>
      </c>
      <c r="F150" s="14" t="s">
        <v>323</v>
      </c>
      <c r="G150" s="4" t="s">
        <v>79</v>
      </c>
      <c r="H150" s="36">
        <v>535804</v>
      </c>
      <c r="I150" s="36">
        <v>-76723</v>
      </c>
      <c r="J150" s="36">
        <v>459081</v>
      </c>
      <c r="K150" s="36">
        <v>633147</v>
      </c>
      <c r="L150" s="37">
        <v>0</v>
      </c>
      <c r="M150" s="7" t="s">
        <v>393</v>
      </c>
    </row>
    <row r="151" spans="1:13" x14ac:dyDescent="0.25">
      <c r="A151" s="4" t="s">
        <v>284</v>
      </c>
      <c r="B151" s="4" t="s">
        <v>324</v>
      </c>
      <c r="C151" s="18" t="s">
        <v>5118</v>
      </c>
      <c r="D151" s="6" t="s">
        <v>11</v>
      </c>
      <c r="E151" s="4" t="s">
        <v>11</v>
      </c>
      <c r="F151" s="14" t="s">
        <v>325</v>
      </c>
      <c r="G151" s="4" t="s">
        <v>79</v>
      </c>
      <c r="H151" s="36">
        <v>693290</v>
      </c>
      <c r="I151" s="36">
        <v>2</v>
      </c>
      <c r="J151" s="36">
        <v>693292</v>
      </c>
      <c r="K151" s="36">
        <v>519297</v>
      </c>
      <c r="L151" s="37">
        <v>173995</v>
      </c>
      <c r="M151" s="7" t="s">
        <v>11</v>
      </c>
    </row>
    <row r="152" spans="1:13" x14ac:dyDescent="0.25">
      <c r="A152" s="4" t="s">
        <v>284</v>
      </c>
      <c r="B152" s="4" t="s">
        <v>326</v>
      </c>
      <c r="C152" s="18" t="s">
        <v>5118</v>
      </c>
      <c r="D152" s="6" t="s">
        <v>11</v>
      </c>
      <c r="E152" s="4" t="s">
        <v>11</v>
      </c>
      <c r="F152" s="14" t="s">
        <v>327</v>
      </c>
      <c r="G152" s="4" t="s">
        <v>179</v>
      </c>
      <c r="H152" s="36">
        <v>7711246</v>
      </c>
      <c r="I152" s="36">
        <v>-891393</v>
      </c>
      <c r="J152" s="36">
        <v>6819853</v>
      </c>
      <c r="K152" s="36">
        <v>8518262</v>
      </c>
      <c r="L152" s="37">
        <v>0</v>
      </c>
      <c r="M152" s="7" t="s">
        <v>393</v>
      </c>
    </row>
    <row r="153" spans="1:13" x14ac:dyDescent="0.25">
      <c r="A153" s="4" t="s">
        <v>284</v>
      </c>
      <c r="B153" s="4" t="s">
        <v>328</v>
      </c>
      <c r="C153" s="18" t="s">
        <v>5118</v>
      </c>
      <c r="D153" s="6" t="s">
        <v>11</v>
      </c>
      <c r="E153" s="4" t="s">
        <v>11</v>
      </c>
      <c r="F153" s="14" t="s">
        <v>329</v>
      </c>
      <c r="G153" s="4" t="s">
        <v>17</v>
      </c>
      <c r="H153" s="36">
        <v>795550</v>
      </c>
      <c r="I153" s="36">
        <v>74</v>
      </c>
      <c r="J153" s="36">
        <v>795624</v>
      </c>
      <c r="K153" s="36">
        <v>598350</v>
      </c>
      <c r="L153" s="37">
        <v>197274</v>
      </c>
      <c r="M153" s="7" t="s">
        <v>11</v>
      </c>
    </row>
    <row r="154" spans="1:13" x14ac:dyDescent="0.25">
      <c r="A154" s="4" t="s">
        <v>284</v>
      </c>
      <c r="B154" s="4" t="s">
        <v>330</v>
      </c>
      <c r="C154" s="18" t="s">
        <v>5118</v>
      </c>
      <c r="D154" s="6" t="s">
        <v>11</v>
      </c>
      <c r="E154" s="4" t="s">
        <v>11</v>
      </c>
      <c r="F154" s="14" t="s">
        <v>331</v>
      </c>
      <c r="G154" s="4" t="s">
        <v>79</v>
      </c>
      <c r="H154" s="36">
        <v>362712</v>
      </c>
      <c r="I154" s="36">
        <v>0</v>
      </c>
      <c r="J154" s="36">
        <v>362712</v>
      </c>
      <c r="K154" s="36">
        <v>271545</v>
      </c>
      <c r="L154" s="37">
        <v>91167</v>
      </c>
      <c r="M154" s="7" t="s">
        <v>11</v>
      </c>
    </row>
    <row r="155" spans="1:13" x14ac:dyDescent="0.25">
      <c r="A155" s="4" t="s">
        <v>284</v>
      </c>
      <c r="B155" s="4" t="s">
        <v>332</v>
      </c>
      <c r="C155" s="18" t="s">
        <v>5118</v>
      </c>
      <c r="D155" s="6" t="s">
        <v>11</v>
      </c>
      <c r="E155" s="4" t="s">
        <v>11</v>
      </c>
      <c r="F155" s="14" t="s">
        <v>333</v>
      </c>
      <c r="G155" s="4" t="s">
        <v>17</v>
      </c>
      <c r="H155" s="36">
        <v>16033281</v>
      </c>
      <c r="I155" s="36">
        <v>-6316943</v>
      </c>
      <c r="J155" s="36">
        <v>9716338</v>
      </c>
      <c r="K155" s="36">
        <v>13365973</v>
      </c>
      <c r="L155" s="37">
        <v>0</v>
      </c>
      <c r="M155" s="7" t="s">
        <v>393</v>
      </c>
    </row>
    <row r="156" spans="1:13" x14ac:dyDescent="0.25">
      <c r="A156" s="4" t="s">
        <v>284</v>
      </c>
      <c r="B156" s="4" t="s">
        <v>332</v>
      </c>
      <c r="C156" s="18" t="s">
        <v>334</v>
      </c>
      <c r="D156" s="6" t="s">
        <v>335</v>
      </c>
      <c r="E156" s="4" t="s">
        <v>29</v>
      </c>
      <c r="F156" s="14" t="s">
        <v>336</v>
      </c>
      <c r="G156" s="4" t="s">
        <v>17</v>
      </c>
      <c r="H156" s="36">
        <v>190714</v>
      </c>
      <c r="I156" s="36">
        <v>-17946</v>
      </c>
      <c r="J156" s="36">
        <v>172768</v>
      </c>
      <c r="K156" s="36">
        <v>136163</v>
      </c>
      <c r="L156" s="37">
        <v>36605</v>
      </c>
      <c r="M156" s="7" t="s">
        <v>11</v>
      </c>
    </row>
    <row r="157" spans="1:13" x14ac:dyDescent="0.25">
      <c r="A157" s="4" t="s">
        <v>284</v>
      </c>
      <c r="B157" s="4" t="s">
        <v>337</v>
      </c>
      <c r="C157" s="18" t="s">
        <v>5118</v>
      </c>
      <c r="D157" s="6" t="s">
        <v>11</v>
      </c>
      <c r="E157" s="4" t="s">
        <v>11</v>
      </c>
      <c r="F157" s="14" t="s">
        <v>338</v>
      </c>
      <c r="G157" s="4" t="s">
        <v>79</v>
      </c>
      <c r="H157" s="36">
        <v>4155371</v>
      </c>
      <c r="I157" s="36">
        <v>60878</v>
      </c>
      <c r="J157" s="36">
        <v>4216249</v>
      </c>
      <c r="K157" s="36">
        <v>6201261</v>
      </c>
      <c r="L157" s="37">
        <v>0</v>
      </c>
      <c r="M157" s="7" t="s">
        <v>393</v>
      </c>
    </row>
    <row r="158" spans="1:13" x14ac:dyDescent="0.25">
      <c r="A158" s="4" t="s">
        <v>284</v>
      </c>
      <c r="B158" s="4" t="s">
        <v>339</v>
      </c>
      <c r="C158" s="18" t="s">
        <v>5118</v>
      </c>
      <c r="D158" s="6" t="s">
        <v>11</v>
      </c>
      <c r="E158" s="4" t="s">
        <v>11</v>
      </c>
      <c r="F158" s="14" t="s">
        <v>340</v>
      </c>
      <c r="G158" s="4" t="s">
        <v>79</v>
      </c>
      <c r="H158" s="36">
        <v>497014</v>
      </c>
      <c r="I158" s="36">
        <v>222</v>
      </c>
      <c r="J158" s="36">
        <v>497236</v>
      </c>
      <c r="K158" s="36">
        <v>373250</v>
      </c>
      <c r="L158" s="37">
        <v>123986</v>
      </c>
      <c r="M158" s="7" t="s">
        <v>11</v>
      </c>
    </row>
    <row r="159" spans="1:13" x14ac:dyDescent="0.25">
      <c r="A159" s="4" t="s">
        <v>284</v>
      </c>
      <c r="B159" s="4" t="s">
        <v>341</v>
      </c>
      <c r="C159" s="18" t="s">
        <v>5118</v>
      </c>
      <c r="D159" s="6" t="s">
        <v>11</v>
      </c>
      <c r="E159" s="4" t="s">
        <v>11</v>
      </c>
      <c r="F159" s="14" t="s">
        <v>342</v>
      </c>
      <c r="G159" s="4" t="s">
        <v>17</v>
      </c>
      <c r="H159" s="36">
        <v>9402026</v>
      </c>
      <c r="I159" s="36">
        <v>140641</v>
      </c>
      <c r="J159" s="36">
        <v>9542667</v>
      </c>
      <c r="K159" s="36">
        <v>14074880</v>
      </c>
      <c r="L159" s="37">
        <v>0</v>
      </c>
      <c r="M159" s="7" t="s">
        <v>393</v>
      </c>
    </row>
    <row r="160" spans="1:13" x14ac:dyDescent="0.25">
      <c r="A160" s="4" t="s">
        <v>284</v>
      </c>
      <c r="B160" s="4" t="s">
        <v>343</v>
      </c>
      <c r="C160" s="18" t="s">
        <v>5118</v>
      </c>
      <c r="D160" s="6" t="s">
        <v>11</v>
      </c>
      <c r="E160" s="4" t="s">
        <v>11</v>
      </c>
      <c r="F160" s="14" t="s">
        <v>344</v>
      </c>
      <c r="G160" s="4" t="s">
        <v>17</v>
      </c>
      <c r="H160" s="36">
        <v>22882049</v>
      </c>
      <c r="I160" s="36">
        <v>335955</v>
      </c>
      <c r="J160" s="36">
        <v>23218004</v>
      </c>
      <c r="K160" s="36">
        <v>34389609</v>
      </c>
      <c r="L160" s="37">
        <v>0</v>
      </c>
      <c r="M160" s="7" t="s">
        <v>393</v>
      </c>
    </row>
    <row r="161" spans="1:13" x14ac:dyDescent="0.25">
      <c r="A161" s="4" t="s">
        <v>284</v>
      </c>
      <c r="B161" s="4" t="s">
        <v>343</v>
      </c>
      <c r="C161" s="18" t="s">
        <v>5194</v>
      </c>
      <c r="D161" s="6" t="s">
        <v>345</v>
      </c>
      <c r="E161" s="4" t="s">
        <v>15</v>
      </c>
      <c r="F161" s="14" t="s">
        <v>346</v>
      </c>
      <c r="G161" s="4" t="s">
        <v>17</v>
      </c>
      <c r="H161" s="36">
        <v>560920</v>
      </c>
      <c r="I161" s="36">
        <v>8091</v>
      </c>
      <c r="J161" s="36">
        <v>569011</v>
      </c>
      <c r="K161" s="36">
        <v>838568</v>
      </c>
      <c r="L161" s="37">
        <v>0</v>
      </c>
      <c r="M161" s="7" t="s">
        <v>393</v>
      </c>
    </row>
    <row r="162" spans="1:13" x14ac:dyDescent="0.25">
      <c r="A162" s="4" t="s">
        <v>284</v>
      </c>
      <c r="B162" s="4" t="s">
        <v>343</v>
      </c>
      <c r="C162" s="18" t="s">
        <v>5195</v>
      </c>
      <c r="D162" s="6" t="s">
        <v>347</v>
      </c>
      <c r="E162" s="4" t="s">
        <v>15</v>
      </c>
      <c r="F162" s="14" t="s">
        <v>348</v>
      </c>
      <c r="G162" s="4" t="s">
        <v>17</v>
      </c>
      <c r="H162" s="36">
        <v>429575</v>
      </c>
      <c r="I162" s="36">
        <v>6164</v>
      </c>
      <c r="J162" s="36">
        <v>435739</v>
      </c>
      <c r="K162" s="36">
        <v>641198</v>
      </c>
      <c r="L162" s="37">
        <v>0</v>
      </c>
      <c r="M162" s="7" t="s">
        <v>393</v>
      </c>
    </row>
    <row r="163" spans="1:13" x14ac:dyDescent="0.25">
      <c r="A163" s="4" t="s">
        <v>284</v>
      </c>
      <c r="B163" s="4" t="s">
        <v>343</v>
      </c>
      <c r="C163" s="18" t="s">
        <v>5196</v>
      </c>
      <c r="D163" s="6" t="s">
        <v>349</v>
      </c>
      <c r="E163" s="4" t="s">
        <v>15</v>
      </c>
      <c r="F163" s="14" t="s">
        <v>350</v>
      </c>
      <c r="G163" s="4" t="s">
        <v>17</v>
      </c>
      <c r="H163" s="36">
        <v>211622</v>
      </c>
      <c r="I163" s="36">
        <v>3199</v>
      </c>
      <c r="J163" s="36">
        <v>214821</v>
      </c>
      <c r="K163" s="36">
        <v>319830</v>
      </c>
      <c r="L163" s="37">
        <v>0</v>
      </c>
      <c r="M163" s="7" t="s">
        <v>393</v>
      </c>
    </row>
    <row r="164" spans="1:13" x14ac:dyDescent="0.25">
      <c r="A164" s="4" t="s">
        <v>284</v>
      </c>
      <c r="B164" s="4" t="s">
        <v>343</v>
      </c>
      <c r="C164" s="18" t="s">
        <v>5197</v>
      </c>
      <c r="D164" s="6" t="s">
        <v>351</v>
      </c>
      <c r="E164" s="4" t="s">
        <v>15</v>
      </c>
      <c r="F164" s="14" t="s">
        <v>352</v>
      </c>
      <c r="G164" s="4" t="s">
        <v>17</v>
      </c>
      <c r="H164" s="36">
        <v>91080</v>
      </c>
      <c r="I164" s="36">
        <v>0</v>
      </c>
      <c r="J164" s="36">
        <v>91080</v>
      </c>
      <c r="K164" s="36">
        <v>68873</v>
      </c>
      <c r="L164" s="37">
        <v>22207</v>
      </c>
      <c r="M164" s="7" t="s">
        <v>11</v>
      </c>
    </row>
    <row r="165" spans="1:13" ht="30" x14ac:dyDescent="0.25">
      <c r="A165" s="4" t="s">
        <v>284</v>
      </c>
      <c r="B165" s="4" t="s">
        <v>343</v>
      </c>
      <c r="C165" s="18" t="s">
        <v>5198</v>
      </c>
      <c r="D165" s="6" t="s">
        <v>353</v>
      </c>
      <c r="E165" s="4" t="s">
        <v>15</v>
      </c>
      <c r="F165" s="14" t="s">
        <v>354</v>
      </c>
      <c r="G165" s="4" t="s">
        <v>17</v>
      </c>
      <c r="H165" s="36">
        <v>106872</v>
      </c>
      <c r="I165" s="36">
        <v>-4</v>
      </c>
      <c r="J165" s="36">
        <v>106868</v>
      </c>
      <c r="K165" s="36">
        <v>79901</v>
      </c>
      <c r="L165" s="37">
        <v>26967</v>
      </c>
      <c r="M165" s="7" t="s">
        <v>11</v>
      </c>
    </row>
    <row r="166" spans="1:13" x14ac:dyDescent="0.25">
      <c r="A166" s="4" t="s">
        <v>284</v>
      </c>
      <c r="B166" s="4" t="s">
        <v>343</v>
      </c>
      <c r="C166" s="18" t="s">
        <v>5199</v>
      </c>
      <c r="D166" s="6" t="s">
        <v>355</v>
      </c>
      <c r="E166" s="4" t="s">
        <v>15</v>
      </c>
      <c r="F166" s="14" t="s">
        <v>356</v>
      </c>
      <c r="G166" s="4" t="s">
        <v>17</v>
      </c>
      <c r="H166" s="36">
        <v>71422</v>
      </c>
      <c r="I166" s="36">
        <v>0</v>
      </c>
      <c r="J166" s="36">
        <v>71422</v>
      </c>
      <c r="K166" s="36">
        <v>53698</v>
      </c>
      <c r="L166" s="37">
        <v>17724</v>
      </c>
      <c r="M166" s="7" t="s">
        <v>11</v>
      </c>
    </row>
    <row r="167" spans="1:13" x14ac:dyDescent="0.25">
      <c r="A167" s="4" t="s">
        <v>284</v>
      </c>
      <c r="B167" s="4" t="s">
        <v>343</v>
      </c>
      <c r="C167" s="18" t="s">
        <v>5200</v>
      </c>
      <c r="D167" s="6" t="s">
        <v>357</v>
      </c>
      <c r="E167" s="4" t="s">
        <v>15</v>
      </c>
      <c r="F167" s="14" t="s">
        <v>358</v>
      </c>
      <c r="G167" s="4" t="s">
        <v>17</v>
      </c>
      <c r="H167" s="36">
        <v>60076</v>
      </c>
      <c r="I167" s="36">
        <v>0</v>
      </c>
      <c r="J167" s="36">
        <v>60076</v>
      </c>
      <c r="K167" s="36">
        <v>45677</v>
      </c>
      <c r="L167" s="37">
        <v>14399</v>
      </c>
      <c r="M167" s="7" t="s">
        <v>11</v>
      </c>
    </row>
    <row r="168" spans="1:13" x14ac:dyDescent="0.25">
      <c r="A168" s="4" t="s">
        <v>284</v>
      </c>
      <c r="B168" s="4" t="s">
        <v>343</v>
      </c>
      <c r="C168" s="18" t="s">
        <v>5201</v>
      </c>
      <c r="D168" s="6" t="s">
        <v>359</v>
      </c>
      <c r="E168" s="4" t="s">
        <v>15</v>
      </c>
      <c r="F168" s="14" t="s">
        <v>360</v>
      </c>
      <c r="G168" s="4" t="s">
        <v>17</v>
      </c>
      <c r="H168" s="36">
        <v>82050</v>
      </c>
      <c r="I168" s="36">
        <v>0</v>
      </c>
      <c r="J168" s="36">
        <v>82050</v>
      </c>
      <c r="K168" s="36">
        <v>62334</v>
      </c>
      <c r="L168" s="37">
        <v>19716</v>
      </c>
      <c r="M168" s="7" t="s">
        <v>11</v>
      </c>
    </row>
    <row r="169" spans="1:13" ht="30" x14ac:dyDescent="0.25">
      <c r="A169" s="4" t="s">
        <v>284</v>
      </c>
      <c r="B169" s="4" t="s">
        <v>343</v>
      </c>
      <c r="C169" s="18" t="s">
        <v>5202</v>
      </c>
      <c r="D169" s="6" t="s">
        <v>361</v>
      </c>
      <c r="E169" s="4" t="s">
        <v>15</v>
      </c>
      <c r="F169" s="14" t="s">
        <v>362</v>
      </c>
      <c r="G169" s="4" t="s">
        <v>17</v>
      </c>
      <c r="H169" s="36">
        <v>32380</v>
      </c>
      <c r="I169" s="36">
        <v>728</v>
      </c>
      <c r="J169" s="36">
        <v>33108</v>
      </c>
      <c r="K169" s="36">
        <v>24895</v>
      </c>
      <c r="L169" s="37">
        <v>8213</v>
      </c>
      <c r="M169" s="7" t="s">
        <v>11</v>
      </c>
    </row>
    <row r="170" spans="1:13" x14ac:dyDescent="0.25">
      <c r="A170" s="4" t="s">
        <v>284</v>
      </c>
      <c r="B170" s="4" t="s">
        <v>343</v>
      </c>
      <c r="C170" s="18" t="s">
        <v>363</v>
      </c>
      <c r="D170" s="6" t="s">
        <v>364</v>
      </c>
      <c r="E170" s="4" t="s">
        <v>15</v>
      </c>
      <c r="F170" s="14" t="s">
        <v>365</v>
      </c>
      <c r="G170" s="4" t="s">
        <v>17</v>
      </c>
      <c r="H170" s="36">
        <v>96618</v>
      </c>
      <c r="I170" s="36">
        <v>1387</v>
      </c>
      <c r="J170" s="36">
        <v>98005</v>
      </c>
      <c r="K170" s="36">
        <v>144860</v>
      </c>
      <c r="L170" s="37">
        <v>0</v>
      </c>
      <c r="M170" s="7" t="s">
        <v>393</v>
      </c>
    </row>
    <row r="171" spans="1:13" x14ac:dyDescent="0.25">
      <c r="A171" s="4" t="s">
        <v>284</v>
      </c>
      <c r="B171" s="4" t="s">
        <v>366</v>
      </c>
      <c r="C171" s="18" t="s">
        <v>5118</v>
      </c>
      <c r="D171" s="6" t="s">
        <v>11</v>
      </c>
      <c r="E171" s="4" t="s">
        <v>11</v>
      </c>
      <c r="F171" s="14" t="s">
        <v>367</v>
      </c>
      <c r="G171" s="4" t="s">
        <v>17</v>
      </c>
      <c r="H171" s="36">
        <v>6226930</v>
      </c>
      <c r="I171" s="36">
        <v>936</v>
      </c>
      <c r="J171" s="36">
        <v>6227866</v>
      </c>
      <c r="K171" s="36">
        <v>4664619</v>
      </c>
      <c r="L171" s="37">
        <v>1563247</v>
      </c>
      <c r="M171" s="7" t="s">
        <v>11</v>
      </c>
    </row>
    <row r="172" spans="1:13" x14ac:dyDescent="0.25">
      <c r="A172" s="4" t="s">
        <v>284</v>
      </c>
      <c r="B172" s="4" t="s">
        <v>368</v>
      </c>
      <c r="C172" s="18" t="s">
        <v>5118</v>
      </c>
      <c r="D172" s="6" t="s">
        <v>11</v>
      </c>
      <c r="E172" s="4" t="s">
        <v>11</v>
      </c>
      <c r="F172" s="14" t="s">
        <v>369</v>
      </c>
      <c r="G172" s="4" t="s">
        <v>79</v>
      </c>
      <c r="H172" s="36">
        <v>689754</v>
      </c>
      <c r="I172" s="36">
        <v>48</v>
      </c>
      <c r="J172" s="36">
        <v>689802</v>
      </c>
      <c r="K172" s="36">
        <v>517481</v>
      </c>
      <c r="L172" s="37">
        <v>172321</v>
      </c>
      <c r="M172" s="7" t="s">
        <v>11</v>
      </c>
    </row>
    <row r="173" spans="1:13" x14ac:dyDescent="0.25">
      <c r="A173" s="4" t="s">
        <v>284</v>
      </c>
      <c r="B173" s="4" t="s">
        <v>370</v>
      </c>
      <c r="C173" s="18" t="s">
        <v>5203</v>
      </c>
      <c r="D173" s="6" t="s">
        <v>371</v>
      </c>
      <c r="E173" s="4" t="s">
        <v>15</v>
      </c>
      <c r="F173" s="14" t="s">
        <v>372</v>
      </c>
      <c r="G173" s="4" t="s">
        <v>17</v>
      </c>
      <c r="H173" s="36">
        <v>100594</v>
      </c>
      <c r="I173" s="36">
        <v>0</v>
      </c>
      <c r="J173" s="36">
        <v>100594</v>
      </c>
      <c r="K173" s="36">
        <v>75561</v>
      </c>
      <c r="L173" s="37">
        <v>25033</v>
      </c>
      <c r="M173" s="7" t="s">
        <v>11</v>
      </c>
    </row>
    <row r="174" spans="1:13" x14ac:dyDescent="0.25">
      <c r="A174" s="4" t="s">
        <v>373</v>
      </c>
      <c r="B174" s="4" t="s">
        <v>374</v>
      </c>
      <c r="C174" s="18" t="s">
        <v>5118</v>
      </c>
      <c r="D174" s="6" t="s">
        <v>11</v>
      </c>
      <c r="E174" s="4" t="s">
        <v>11</v>
      </c>
      <c r="F174" s="14" t="s">
        <v>375</v>
      </c>
      <c r="G174" s="4" t="s">
        <v>13</v>
      </c>
      <c r="H174" s="36">
        <v>420991</v>
      </c>
      <c r="I174" s="36">
        <v>11740</v>
      </c>
      <c r="J174" s="36">
        <v>432731</v>
      </c>
      <c r="K174" s="36">
        <v>606278</v>
      </c>
      <c r="L174" s="37">
        <v>0</v>
      </c>
      <c r="M174" s="7" t="s">
        <v>393</v>
      </c>
    </row>
    <row r="175" spans="1:13" x14ac:dyDescent="0.25">
      <c r="A175" s="4" t="s">
        <v>373</v>
      </c>
      <c r="B175" s="4" t="s">
        <v>374</v>
      </c>
      <c r="C175" s="18" t="s">
        <v>5204</v>
      </c>
      <c r="D175" s="6" t="s">
        <v>376</v>
      </c>
      <c r="E175" s="4" t="s">
        <v>29</v>
      </c>
      <c r="F175" s="14" t="s">
        <v>377</v>
      </c>
      <c r="G175" s="4" t="s">
        <v>13</v>
      </c>
      <c r="H175" s="36">
        <v>302885</v>
      </c>
      <c r="I175" s="36">
        <v>4669</v>
      </c>
      <c r="J175" s="36">
        <v>307554</v>
      </c>
      <c r="K175" s="36">
        <v>435328</v>
      </c>
      <c r="L175" s="37">
        <v>0</v>
      </c>
      <c r="M175" s="7" t="s">
        <v>393</v>
      </c>
    </row>
    <row r="176" spans="1:13" x14ac:dyDescent="0.25">
      <c r="A176" s="4" t="s">
        <v>373</v>
      </c>
      <c r="B176" s="4" t="s">
        <v>378</v>
      </c>
      <c r="C176" s="18" t="s">
        <v>5118</v>
      </c>
      <c r="D176" s="6" t="s">
        <v>11</v>
      </c>
      <c r="E176" s="4" t="s">
        <v>11</v>
      </c>
      <c r="F176" s="14" t="s">
        <v>379</v>
      </c>
      <c r="G176" s="4" t="s">
        <v>17</v>
      </c>
      <c r="H176" s="36">
        <v>2965419</v>
      </c>
      <c r="I176" s="36">
        <v>58424</v>
      </c>
      <c r="J176" s="36">
        <v>3023843</v>
      </c>
      <c r="K176" s="36">
        <v>4465649</v>
      </c>
      <c r="L176" s="37">
        <v>0</v>
      </c>
      <c r="M176" s="7" t="s">
        <v>393</v>
      </c>
    </row>
    <row r="177" spans="1:13" x14ac:dyDescent="0.25">
      <c r="A177" s="4" t="s">
        <v>373</v>
      </c>
      <c r="B177" s="4" t="s">
        <v>378</v>
      </c>
      <c r="C177" s="18" t="s">
        <v>5205</v>
      </c>
      <c r="D177" s="6" t="s">
        <v>380</v>
      </c>
      <c r="E177" s="4" t="s">
        <v>15</v>
      </c>
      <c r="F177" s="14" t="s">
        <v>381</v>
      </c>
      <c r="G177" s="4" t="s">
        <v>17</v>
      </c>
      <c r="H177" s="36">
        <v>223541</v>
      </c>
      <c r="I177" s="36">
        <v>2933</v>
      </c>
      <c r="J177" s="36">
        <v>226474</v>
      </c>
      <c r="K177" s="36">
        <v>337594</v>
      </c>
      <c r="L177" s="37">
        <v>0</v>
      </c>
      <c r="M177" s="7" t="s">
        <v>393</v>
      </c>
    </row>
    <row r="178" spans="1:13" x14ac:dyDescent="0.25">
      <c r="A178" s="4" t="s">
        <v>382</v>
      </c>
      <c r="B178" s="4" t="s">
        <v>383</v>
      </c>
      <c r="C178" s="18" t="s">
        <v>5118</v>
      </c>
      <c r="D178" s="6" t="s">
        <v>11</v>
      </c>
      <c r="E178" s="4" t="s">
        <v>11</v>
      </c>
      <c r="F178" s="14" t="s">
        <v>384</v>
      </c>
      <c r="G178" s="4" t="s">
        <v>13</v>
      </c>
      <c r="H178" s="36">
        <v>429206</v>
      </c>
      <c r="I178" s="36">
        <v>-485820</v>
      </c>
      <c r="J178" s="36">
        <v>-56614</v>
      </c>
      <c r="K178" s="36">
        <v>203824</v>
      </c>
      <c r="L178" s="37">
        <v>0</v>
      </c>
      <c r="M178" s="7" t="s">
        <v>393</v>
      </c>
    </row>
    <row r="179" spans="1:13" x14ac:dyDescent="0.25">
      <c r="A179" s="4" t="s">
        <v>382</v>
      </c>
      <c r="B179" s="4" t="s">
        <v>383</v>
      </c>
      <c r="C179" s="18" t="s">
        <v>5206</v>
      </c>
      <c r="D179" s="6" t="s">
        <v>385</v>
      </c>
      <c r="E179" s="4" t="s">
        <v>29</v>
      </c>
      <c r="F179" s="14" t="s">
        <v>386</v>
      </c>
      <c r="G179" s="4" t="s">
        <v>13</v>
      </c>
      <c r="H179" s="36">
        <v>104852</v>
      </c>
      <c r="I179" s="36">
        <v>-1018</v>
      </c>
      <c r="J179" s="36">
        <v>103834</v>
      </c>
      <c r="K179" s="36">
        <v>162542</v>
      </c>
      <c r="L179" s="37">
        <v>0</v>
      </c>
      <c r="M179" s="7" t="s">
        <v>393</v>
      </c>
    </row>
    <row r="180" spans="1:13" x14ac:dyDescent="0.25">
      <c r="A180" s="4" t="s">
        <v>382</v>
      </c>
      <c r="B180" s="4" t="s">
        <v>383</v>
      </c>
      <c r="C180" s="18" t="s">
        <v>5207</v>
      </c>
      <c r="D180" s="6" t="s">
        <v>387</v>
      </c>
      <c r="E180" s="4" t="s">
        <v>15</v>
      </c>
      <c r="F180" s="14" t="s">
        <v>388</v>
      </c>
      <c r="G180" s="4" t="s">
        <v>79</v>
      </c>
      <c r="H180" s="36">
        <v>144082</v>
      </c>
      <c r="I180" s="36">
        <v>0</v>
      </c>
      <c r="J180" s="36">
        <v>144082</v>
      </c>
      <c r="K180" s="36">
        <v>107868</v>
      </c>
      <c r="L180" s="37">
        <v>36214</v>
      </c>
      <c r="M180" s="7" t="s">
        <v>11</v>
      </c>
    </row>
    <row r="181" spans="1:13" ht="30" x14ac:dyDescent="0.25">
      <c r="A181" s="4" t="s">
        <v>382</v>
      </c>
      <c r="B181" s="4" t="s">
        <v>383</v>
      </c>
      <c r="C181" s="18" t="s">
        <v>5208</v>
      </c>
      <c r="D181" s="6" t="s">
        <v>389</v>
      </c>
      <c r="E181" s="4" t="s">
        <v>29</v>
      </c>
      <c r="F181" s="14" t="s">
        <v>390</v>
      </c>
      <c r="G181" s="4" t="s">
        <v>13</v>
      </c>
      <c r="H181" s="36">
        <v>207665</v>
      </c>
      <c r="I181" s="36">
        <v>-20311</v>
      </c>
      <c r="J181" s="36">
        <v>187354</v>
      </c>
      <c r="K181" s="36">
        <v>263425</v>
      </c>
      <c r="L181" s="37">
        <v>0</v>
      </c>
      <c r="M181" s="7" t="s">
        <v>393</v>
      </c>
    </row>
    <row r="182" spans="1:13" x14ac:dyDescent="0.25">
      <c r="A182" s="4" t="s">
        <v>382</v>
      </c>
      <c r="B182" s="4" t="s">
        <v>383</v>
      </c>
      <c r="C182" s="18" t="s">
        <v>5209</v>
      </c>
      <c r="D182" s="6" t="s">
        <v>391</v>
      </c>
      <c r="E182" s="4" t="s">
        <v>29</v>
      </c>
      <c r="F182" s="14" t="s">
        <v>392</v>
      </c>
      <c r="G182" s="4" t="s">
        <v>13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  <c r="M182" s="7" t="s">
        <v>11</v>
      </c>
    </row>
    <row r="183" spans="1:13" x14ac:dyDescent="0.25">
      <c r="A183" s="4" t="s">
        <v>382</v>
      </c>
      <c r="B183" s="4" t="s">
        <v>394</v>
      </c>
      <c r="C183" s="18" t="s">
        <v>5118</v>
      </c>
      <c r="D183" s="6" t="s">
        <v>11</v>
      </c>
      <c r="E183" s="4" t="s">
        <v>11</v>
      </c>
      <c r="F183" s="14" t="s">
        <v>395</v>
      </c>
      <c r="G183" s="4" t="s">
        <v>79</v>
      </c>
      <c r="H183" s="36">
        <v>3213493</v>
      </c>
      <c r="I183" s="36">
        <v>49127</v>
      </c>
      <c r="J183" s="36">
        <v>3262620</v>
      </c>
      <c r="K183" s="36">
        <v>4797870</v>
      </c>
      <c r="L183" s="37">
        <v>0</v>
      </c>
      <c r="M183" s="7" t="s">
        <v>393</v>
      </c>
    </row>
    <row r="184" spans="1:13" x14ac:dyDescent="0.25">
      <c r="A184" s="4" t="s">
        <v>382</v>
      </c>
      <c r="B184" s="4" t="s">
        <v>394</v>
      </c>
      <c r="C184" s="18" t="s">
        <v>5210</v>
      </c>
      <c r="D184" s="6" t="s">
        <v>396</v>
      </c>
      <c r="E184" s="4" t="s">
        <v>29</v>
      </c>
      <c r="F184" s="14" t="s">
        <v>397</v>
      </c>
      <c r="G184" s="4" t="s">
        <v>79</v>
      </c>
      <c r="H184" s="36">
        <v>574837</v>
      </c>
      <c r="I184" s="36">
        <v>7107</v>
      </c>
      <c r="J184" s="36">
        <v>581944</v>
      </c>
      <c r="K184" s="36">
        <v>861406</v>
      </c>
      <c r="L184" s="37">
        <v>0</v>
      </c>
      <c r="M184" s="7" t="s">
        <v>393</v>
      </c>
    </row>
    <row r="185" spans="1:13" ht="30" x14ac:dyDescent="0.25">
      <c r="A185" s="4" t="s">
        <v>382</v>
      </c>
      <c r="B185" s="4" t="s">
        <v>394</v>
      </c>
      <c r="C185" s="18" t="s">
        <v>5211</v>
      </c>
      <c r="D185" s="6" t="s">
        <v>398</v>
      </c>
      <c r="E185" s="4" t="s">
        <v>15</v>
      </c>
      <c r="F185" s="14" t="s">
        <v>399</v>
      </c>
      <c r="G185" s="4" t="s">
        <v>79</v>
      </c>
      <c r="H185" s="36">
        <v>376633</v>
      </c>
      <c r="I185" s="36">
        <v>5459</v>
      </c>
      <c r="J185" s="36">
        <v>382092</v>
      </c>
      <c r="K185" s="36">
        <v>566712</v>
      </c>
      <c r="L185" s="37">
        <v>0</v>
      </c>
      <c r="M185" s="7" t="s">
        <v>393</v>
      </c>
    </row>
    <row r="186" spans="1:13" x14ac:dyDescent="0.25">
      <c r="A186" s="4" t="s">
        <v>382</v>
      </c>
      <c r="B186" s="4" t="s">
        <v>394</v>
      </c>
      <c r="C186" s="18" t="s">
        <v>5212</v>
      </c>
      <c r="D186" s="6" t="s">
        <v>400</v>
      </c>
      <c r="E186" s="4" t="s">
        <v>15</v>
      </c>
      <c r="F186" s="14" t="s">
        <v>401</v>
      </c>
      <c r="G186" s="4" t="s">
        <v>79</v>
      </c>
      <c r="H186" s="36">
        <v>26416</v>
      </c>
      <c r="I186" s="36">
        <v>0</v>
      </c>
      <c r="J186" s="36">
        <v>26416</v>
      </c>
      <c r="K186" s="36">
        <v>20031</v>
      </c>
      <c r="L186" s="37">
        <v>6385</v>
      </c>
      <c r="M186" s="7" t="s">
        <v>11</v>
      </c>
    </row>
    <row r="187" spans="1:13" x14ac:dyDescent="0.25">
      <c r="A187" s="4" t="s">
        <v>382</v>
      </c>
      <c r="B187" s="4" t="s">
        <v>394</v>
      </c>
      <c r="C187" s="18" t="s">
        <v>5213</v>
      </c>
      <c r="D187" s="6" t="s">
        <v>402</v>
      </c>
      <c r="E187" s="4" t="s">
        <v>15</v>
      </c>
      <c r="F187" s="14" t="s">
        <v>403</v>
      </c>
      <c r="G187" s="4" t="s">
        <v>79</v>
      </c>
      <c r="H187" s="36">
        <v>231630</v>
      </c>
      <c r="I187" s="36">
        <v>0</v>
      </c>
      <c r="J187" s="36">
        <v>231630</v>
      </c>
      <c r="K187" s="36">
        <v>173076</v>
      </c>
      <c r="L187" s="37">
        <v>58554</v>
      </c>
      <c r="M187" s="7" t="s">
        <v>11</v>
      </c>
    </row>
    <row r="188" spans="1:13" x14ac:dyDescent="0.25">
      <c r="A188" s="4" t="s">
        <v>382</v>
      </c>
      <c r="B188" s="4" t="s">
        <v>394</v>
      </c>
      <c r="C188" s="18" t="s">
        <v>5214</v>
      </c>
      <c r="D188" s="6" t="s">
        <v>404</v>
      </c>
      <c r="E188" s="4" t="s">
        <v>29</v>
      </c>
      <c r="F188" s="14" t="s">
        <v>405</v>
      </c>
      <c r="G188" s="4" t="s">
        <v>79</v>
      </c>
      <c r="H188" s="36">
        <v>11772</v>
      </c>
      <c r="I188" s="36">
        <v>0</v>
      </c>
      <c r="J188" s="36">
        <v>11772</v>
      </c>
      <c r="K188" s="36">
        <v>8875</v>
      </c>
      <c r="L188" s="37">
        <v>2897</v>
      </c>
      <c r="M188" s="7" t="s">
        <v>11</v>
      </c>
    </row>
    <row r="189" spans="1:13" x14ac:dyDescent="0.25">
      <c r="A189" s="4" t="s">
        <v>382</v>
      </c>
      <c r="B189" s="4" t="s">
        <v>394</v>
      </c>
      <c r="C189" s="18" t="s">
        <v>5215</v>
      </c>
      <c r="D189" s="6" t="s">
        <v>4965</v>
      </c>
      <c r="E189" s="4" t="s">
        <v>15</v>
      </c>
      <c r="F189" s="14" t="s">
        <v>4966</v>
      </c>
      <c r="G189" s="4" t="s">
        <v>79</v>
      </c>
      <c r="H189" s="36">
        <v>485120</v>
      </c>
      <c r="I189" s="36">
        <v>0</v>
      </c>
      <c r="J189" s="36">
        <v>485120</v>
      </c>
      <c r="K189" s="36">
        <v>362158</v>
      </c>
      <c r="L189" s="37">
        <v>122962</v>
      </c>
      <c r="M189" s="7" t="s">
        <v>11</v>
      </c>
    </row>
    <row r="190" spans="1:13" x14ac:dyDescent="0.25">
      <c r="A190" s="4" t="s">
        <v>382</v>
      </c>
      <c r="B190" s="4" t="s">
        <v>406</v>
      </c>
      <c r="C190" s="18" t="s">
        <v>5118</v>
      </c>
      <c r="D190" s="6" t="s">
        <v>11</v>
      </c>
      <c r="E190" s="4" t="s">
        <v>11</v>
      </c>
      <c r="F190" s="14" t="s">
        <v>407</v>
      </c>
      <c r="G190" s="4" t="s">
        <v>79</v>
      </c>
      <c r="H190" s="36">
        <v>319194</v>
      </c>
      <c r="I190" s="36">
        <v>4670</v>
      </c>
      <c r="J190" s="36">
        <v>323864</v>
      </c>
      <c r="K190" s="36">
        <v>422684</v>
      </c>
      <c r="L190" s="37">
        <v>0</v>
      </c>
      <c r="M190" s="7" t="s">
        <v>393</v>
      </c>
    </row>
    <row r="191" spans="1:13" x14ac:dyDescent="0.25">
      <c r="A191" s="4" t="s">
        <v>382</v>
      </c>
      <c r="B191" s="4" t="s">
        <v>406</v>
      </c>
      <c r="C191" s="18" t="s">
        <v>5216</v>
      </c>
      <c r="D191" s="6" t="s">
        <v>408</v>
      </c>
      <c r="E191" s="4" t="s">
        <v>15</v>
      </c>
      <c r="F191" s="14" t="s">
        <v>409</v>
      </c>
      <c r="G191" s="4" t="s">
        <v>79</v>
      </c>
      <c r="H191" s="36">
        <v>38196</v>
      </c>
      <c r="I191" s="36">
        <v>790</v>
      </c>
      <c r="J191" s="36">
        <v>38986</v>
      </c>
      <c r="K191" s="36">
        <v>57854</v>
      </c>
      <c r="L191" s="37">
        <v>0</v>
      </c>
      <c r="M191" s="7" t="s">
        <v>393</v>
      </c>
    </row>
    <row r="192" spans="1:13" x14ac:dyDescent="0.25">
      <c r="A192" s="4" t="s">
        <v>382</v>
      </c>
      <c r="B192" s="4" t="s">
        <v>410</v>
      </c>
      <c r="C192" s="18" t="s">
        <v>5118</v>
      </c>
      <c r="D192" s="6" t="s">
        <v>11</v>
      </c>
      <c r="E192" s="4" t="s">
        <v>11</v>
      </c>
      <c r="F192" s="14" t="s">
        <v>411</v>
      </c>
      <c r="G192" s="4" t="s">
        <v>179</v>
      </c>
      <c r="H192" s="36">
        <v>5141105</v>
      </c>
      <c r="I192" s="36">
        <v>-453150</v>
      </c>
      <c r="J192" s="36">
        <v>4687955</v>
      </c>
      <c r="K192" s="36">
        <v>3990332</v>
      </c>
      <c r="L192" s="37">
        <v>697623</v>
      </c>
      <c r="M192" s="7" t="s">
        <v>11</v>
      </c>
    </row>
    <row r="193" spans="1:13" x14ac:dyDescent="0.25">
      <c r="A193" s="4" t="s">
        <v>382</v>
      </c>
      <c r="B193" s="4" t="s">
        <v>410</v>
      </c>
      <c r="C193" s="18" t="s">
        <v>5217</v>
      </c>
      <c r="D193" s="6" t="s">
        <v>412</v>
      </c>
      <c r="E193" s="4" t="s">
        <v>29</v>
      </c>
      <c r="F193" s="14" t="s">
        <v>413</v>
      </c>
      <c r="G193" s="4" t="s">
        <v>179</v>
      </c>
      <c r="H193" s="36">
        <v>92725</v>
      </c>
      <c r="I193" s="36">
        <v>-7558</v>
      </c>
      <c r="J193" s="36">
        <v>85167</v>
      </c>
      <c r="K193" s="36">
        <v>71825</v>
      </c>
      <c r="L193" s="37">
        <v>13342</v>
      </c>
      <c r="M193" s="7" t="s">
        <v>11</v>
      </c>
    </row>
    <row r="194" spans="1:13" x14ac:dyDescent="0.25">
      <c r="A194" s="4" t="s">
        <v>382</v>
      </c>
      <c r="B194" s="4" t="s">
        <v>414</v>
      </c>
      <c r="C194" s="18" t="s">
        <v>5118</v>
      </c>
      <c r="D194" s="6" t="s">
        <v>11</v>
      </c>
      <c r="E194" s="4" t="s">
        <v>11</v>
      </c>
      <c r="F194" s="14" t="s">
        <v>415</v>
      </c>
      <c r="G194" s="4" t="s">
        <v>79</v>
      </c>
      <c r="H194" s="36">
        <v>365194</v>
      </c>
      <c r="I194" s="36">
        <v>-37982</v>
      </c>
      <c r="J194" s="36">
        <v>327212</v>
      </c>
      <c r="K194" s="36">
        <v>358837</v>
      </c>
      <c r="L194" s="37">
        <v>0</v>
      </c>
      <c r="M194" s="7" t="s">
        <v>393</v>
      </c>
    </row>
    <row r="195" spans="1:13" x14ac:dyDescent="0.25">
      <c r="A195" s="4" t="s">
        <v>382</v>
      </c>
      <c r="B195" s="4" t="s">
        <v>416</v>
      </c>
      <c r="C195" s="18" t="s">
        <v>5118</v>
      </c>
      <c r="D195" s="6" t="s">
        <v>11</v>
      </c>
      <c r="E195" s="4" t="s">
        <v>11</v>
      </c>
      <c r="F195" s="14" t="s">
        <v>417</v>
      </c>
      <c r="G195" s="4" t="s">
        <v>79</v>
      </c>
      <c r="H195" s="36">
        <v>512397</v>
      </c>
      <c r="I195" s="36">
        <v>8654</v>
      </c>
      <c r="J195" s="36">
        <v>521051</v>
      </c>
      <c r="K195" s="36">
        <v>766396</v>
      </c>
      <c r="L195" s="37">
        <v>0</v>
      </c>
      <c r="M195" s="7" t="s">
        <v>393</v>
      </c>
    </row>
    <row r="196" spans="1:13" x14ac:dyDescent="0.25">
      <c r="A196" s="4" t="s">
        <v>382</v>
      </c>
      <c r="B196" s="4" t="s">
        <v>418</v>
      </c>
      <c r="C196" s="18" t="s">
        <v>5118</v>
      </c>
      <c r="D196" s="6" t="s">
        <v>11</v>
      </c>
      <c r="E196" s="4" t="s">
        <v>11</v>
      </c>
      <c r="F196" s="14" t="s">
        <v>419</v>
      </c>
      <c r="G196" s="4" t="s">
        <v>79</v>
      </c>
      <c r="H196" s="36">
        <v>20062</v>
      </c>
      <c r="I196" s="36">
        <v>295</v>
      </c>
      <c r="J196" s="36">
        <v>20357</v>
      </c>
      <c r="K196" s="36">
        <v>30074</v>
      </c>
      <c r="L196" s="37">
        <v>0</v>
      </c>
      <c r="M196" s="7" t="s">
        <v>393</v>
      </c>
    </row>
    <row r="197" spans="1:13" x14ac:dyDescent="0.25">
      <c r="A197" s="4" t="s">
        <v>382</v>
      </c>
      <c r="B197" s="4" t="s">
        <v>420</v>
      </c>
      <c r="C197" s="18" t="s">
        <v>5118</v>
      </c>
      <c r="D197" s="6" t="s">
        <v>11</v>
      </c>
      <c r="E197" s="4" t="s">
        <v>11</v>
      </c>
      <c r="F197" s="14" t="s">
        <v>421</v>
      </c>
      <c r="G197" s="4" t="s">
        <v>17</v>
      </c>
      <c r="H197" s="36">
        <v>725922</v>
      </c>
      <c r="I197" s="36">
        <v>0</v>
      </c>
      <c r="J197" s="36">
        <v>725922</v>
      </c>
      <c r="K197" s="36">
        <v>547341</v>
      </c>
      <c r="L197" s="37">
        <v>178581</v>
      </c>
      <c r="M197" s="7" t="s">
        <v>11</v>
      </c>
    </row>
    <row r="198" spans="1:13" x14ac:dyDescent="0.25">
      <c r="A198" s="4" t="s">
        <v>382</v>
      </c>
      <c r="B198" s="4" t="s">
        <v>422</v>
      </c>
      <c r="C198" s="18" t="s">
        <v>5118</v>
      </c>
      <c r="D198" s="6" t="s">
        <v>11</v>
      </c>
      <c r="E198" s="4" t="s">
        <v>11</v>
      </c>
      <c r="F198" s="14" t="s">
        <v>423</v>
      </c>
      <c r="G198" s="4" t="s">
        <v>79</v>
      </c>
      <c r="H198" s="36">
        <v>29096</v>
      </c>
      <c r="I198" s="36">
        <v>0</v>
      </c>
      <c r="J198" s="36">
        <v>29096</v>
      </c>
      <c r="K198" s="36">
        <v>21488</v>
      </c>
      <c r="L198" s="37">
        <v>7608</v>
      </c>
      <c r="M198" s="7" t="s">
        <v>11</v>
      </c>
    </row>
    <row r="199" spans="1:13" x14ac:dyDescent="0.25">
      <c r="A199" s="4" t="s">
        <v>382</v>
      </c>
      <c r="B199" s="4" t="s">
        <v>424</v>
      </c>
      <c r="C199" s="18" t="s">
        <v>5118</v>
      </c>
      <c r="D199" s="6" t="s">
        <v>11</v>
      </c>
      <c r="E199" s="4" t="s">
        <v>11</v>
      </c>
      <c r="F199" s="14" t="s">
        <v>425</v>
      </c>
      <c r="G199" s="4" t="s">
        <v>79</v>
      </c>
      <c r="H199" s="36">
        <v>813526</v>
      </c>
      <c r="I199" s="36">
        <v>-84098</v>
      </c>
      <c r="J199" s="36">
        <v>729428</v>
      </c>
      <c r="K199" s="36">
        <v>590400</v>
      </c>
      <c r="L199" s="37">
        <v>139028</v>
      </c>
      <c r="M199" s="7" t="s">
        <v>11</v>
      </c>
    </row>
    <row r="200" spans="1:13" x14ac:dyDescent="0.25">
      <c r="A200" s="4" t="s">
        <v>382</v>
      </c>
      <c r="B200" s="4" t="s">
        <v>426</v>
      </c>
      <c r="C200" s="18" t="s">
        <v>5118</v>
      </c>
      <c r="D200" s="6" t="s">
        <v>11</v>
      </c>
      <c r="E200" s="4" t="s">
        <v>11</v>
      </c>
      <c r="F200" s="14" t="s">
        <v>257</v>
      </c>
      <c r="G200" s="4" t="s">
        <v>79</v>
      </c>
      <c r="H200" s="36">
        <v>54936</v>
      </c>
      <c r="I200" s="36">
        <v>-8</v>
      </c>
      <c r="J200" s="36">
        <v>54928</v>
      </c>
      <c r="K200" s="36">
        <v>41131</v>
      </c>
      <c r="L200" s="37">
        <v>13797</v>
      </c>
      <c r="M200" s="7" t="s">
        <v>11</v>
      </c>
    </row>
    <row r="201" spans="1:13" x14ac:dyDescent="0.25">
      <c r="A201" s="4" t="s">
        <v>382</v>
      </c>
      <c r="B201" s="4" t="s">
        <v>427</v>
      </c>
      <c r="C201" s="18" t="s">
        <v>5118</v>
      </c>
      <c r="D201" s="6" t="s">
        <v>11</v>
      </c>
      <c r="E201" s="4" t="s">
        <v>11</v>
      </c>
      <c r="F201" s="14" t="s">
        <v>428</v>
      </c>
      <c r="G201" s="4" t="s">
        <v>79</v>
      </c>
      <c r="H201" s="36">
        <v>1030622</v>
      </c>
      <c r="I201" s="36">
        <v>16078</v>
      </c>
      <c r="J201" s="36">
        <v>1046700</v>
      </c>
      <c r="K201" s="36">
        <v>1542058</v>
      </c>
      <c r="L201" s="37">
        <v>0</v>
      </c>
      <c r="M201" s="7" t="s">
        <v>393</v>
      </c>
    </row>
    <row r="202" spans="1:13" x14ac:dyDescent="0.25">
      <c r="A202" s="4" t="s">
        <v>382</v>
      </c>
      <c r="B202" s="4" t="s">
        <v>429</v>
      </c>
      <c r="C202" s="18" t="s">
        <v>5118</v>
      </c>
      <c r="D202" s="6" t="s">
        <v>11</v>
      </c>
      <c r="E202" s="4" t="s">
        <v>11</v>
      </c>
      <c r="F202" s="14" t="s">
        <v>430</v>
      </c>
      <c r="G202" s="4" t="s">
        <v>79</v>
      </c>
      <c r="H202" s="36">
        <v>518167</v>
      </c>
      <c r="I202" s="36">
        <v>7189</v>
      </c>
      <c r="J202" s="36">
        <v>525356</v>
      </c>
      <c r="K202" s="36">
        <v>670626</v>
      </c>
      <c r="L202" s="37">
        <v>0</v>
      </c>
      <c r="M202" s="7" t="s">
        <v>393</v>
      </c>
    </row>
    <row r="203" spans="1:13" x14ac:dyDescent="0.25">
      <c r="A203" s="4" t="s">
        <v>382</v>
      </c>
      <c r="B203" s="4" t="s">
        <v>431</v>
      </c>
      <c r="C203" s="18" t="s">
        <v>5118</v>
      </c>
      <c r="D203" s="6" t="s">
        <v>11</v>
      </c>
      <c r="E203" s="4" t="s">
        <v>11</v>
      </c>
      <c r="F203" s="14" t="s">
        <v>432</v>
      </c>
      <c r="G203" s="4" t="s">
        <v>79</v>
      </c>
      <c r="H203" s="36">
        <v>2890050</v>
      </c>
      <c r="I203" s="36">
        <v>42891</v>
      </c>
      <c r="J203" s="36">
        <v>2932941</v>
      </c>
      <c r="K203" s="36">
        <v>4299055</v>
      </c>
      <c r="L203" s="37">
        <v>0</v>
      </c>
      <c r="M203" s="7" t="s">
        <v>393</v>
      </c>
    </row>
    <row r="204" spans="1:13" x14ac:dyDescent="0.25">
      <c r="A204" s="4" t="s">
        <v>382</v>
      </c>
      <c r="B204" s="4" t="s">
        <v>433</v>
      </c>
      <c r="C204" s="18" t="s">
        <v>5118</v>
      </c>
      <c r="D204" s="6" t="s">
        <v>11</v>
      </c>
      <c r="E204" s="4" t="s">
        <v>11</v>
      </c>
      <c r="F204" s="14" t="s">
        <v>434</v>
      </c>
      <c r="G204" s="4" t="s">
        <v>79</v>
      </c>
      <c r="H204" s="36">
        <v>1932</v>
      </c>
      <c r="I204" s="36">
        <v>0</v>
      </c>
      <c r="J204" s="36">
        <v>1932</v>
      </c>
      <c r="K204" s="36">
        <v>1447</v>
      </c>
      <c r="L204" s="37">
        <v>485</v>
      </c>
      <c r="M204" s="7" t="s">
        <v>11</v>
      </c>
    </row>
    <row r="205" spans="1:13" x14ac:dyDescent="0.25">
      <c r="A205" s="4" t="s">
        <v>382</v>
      </c>
      <c r="B205" s="4" t="s">
        <v>435</v>
      </c>
      <c r="C205" s="18" t="s">
        <v>5118</v>
      </c>
      <c r="D205" s="6" t="s">
        <v>11</v>
      </c>
      <c r="E205" s="4" t="s">
        <v>11</v>
      </c>
      <c r="F205" s="14" t="s">
        <v>436</v>
      </c>
      <c r="G205" s="4" t="s">
        <v>17</v>
      </c>
      <c r="H205" s="36">
        <v>199196</v>
      </c>
      <c r="I205" s="36">
        <v>60</v>
      </c>
      <c r="J205" s="36">
        <v>199256</v>
      </c>
      <c r="K205" s="36">
        <v>150383</v>
      </c>
      <c r="L205" s="37">
        <v>48873</v>
      </c>
      <c r="M205" s="7" t="s">
        <v>11</v>
      </c>
    </row>
    <row r="206" spans="1:13" x14ac:dyDescent="0.25">
      <c r="A206" s="4" t="s">
        <v>382</v>
      </c>
      <c r="B206" s="4" t="s">
        <v>435</v>
      </c>
      <c r="C206" s="18" t="s">
        <v>5218</v>
      </c>
      <c r="D206" s="6" t="s">
        <v>437</v>
      </c>
      <c r="E206" s="4" t="s">
        <v>29</v>
      </c>
      <c r="F206" s="14" t="s">
        <v>438</v>
      </c>
      <c r="G206" s="4" t="s">
        <v>17</v>
      </c>
      <c r="H206" s="36">
        <v>45948</v>
      </c>
      <c r="I206" s="36">
        <v>16</v>
      </c>
      <c r="J206" s="36">
        <v>45964</v>
      </c>
      <c r="K206" s="36">
        <v>33853</v>
      </c>
      <c r="L206" s="37">
        <v>12111</v>
      </c>
      <c r="M206" s="7" t="s">
        <v>11</v>
      </c>
    </row>
    <row r="207" spans="1:13" x14ac:dyDescent="0.25">
      <c r="A207" s="4" t="s">
        <v>439</v>
      </c>
      <c r="B207" s="4" t="s">
        <v>440</v>
      </c>
      <c r="C207" s="18" t="s">
        <v>5118</v>
      </c>
      <c r="D207" s="6" t="s">
        <v>11</v>
      </c>
      <c r="E207" s="4" t="s">
        <v>11</v>
      </c>
      <c r="F207" s="14" t="s">
        <v>441</v>
      </c>
      <c r="G207" s="4" t="s">
        <v>13</v>
      </c>
      <c r="H207" s="36">
        <v>45268</v>
      </c>
      <c r="I207" s="36">
        <v>4738</v>
      </c>
      <c r="J207" s="36">
        <v>50006</v>
      </c>
      <c r="K207" s="36">
        <v>38419</v>
      </c>
      <c r="L207" s="37">
        <v>11587</v>
      </c>
      <c r="M207" s="7" t="s">
        <v>11</v>
      </c>
    </row>
    <row r="208" spans="1:13" x14ac:dyDescent="0.25">
      <c r="A208" s="4" t="s">
        <v>439</v>
      </c>
      <c r="B208" s="4" t="s">
        <v>440</v>
      </c>
      <c r="C208" s="18" t="s">
        <v>5219</v>
      </c>
      <c r="D208" s="6" t="s">
        <v>442</v>
      </c>
      <c r="E208" s="4" t="s">
        <v>15</v>
      </c>
      <c r="F208" s="14" t="s">
        <v>443</v>
      </c>
      <c r="G208" s="4" t="s">
        <v>17</v>
      </c>
      <c r="H208" s="36">
        <v>1841669</v>
      </c>
      <c r="I208" s="36">
        <v>25254</v>
      </c>
      <c r="J208" s="36">
        <v>1866923</v>
      </c>
      <c r="K208" s="36">
        <v>2565534</v>
      </c>
      <c r="L208" s="37">
        <v>0</v>
      </c>
      <c r="M208" s="7" t="s">
        <v>393</v>
      </c>
    </row>
    <row r="209" spans="1:13" x14ac:dyDescent="0.25">
      <c r="A209" s="4" t="s">
        <v>439</v>
      </c>
      <c r="B209" s="4" t="s">
        <v>440</v>
      </c>
      <c r="C209" s="18" t="s">
        <v>5220</v>
      </c>
      <c r="D209" s="6" t="s">
        <v>444</v>
      </c>
      <c r="E209" s="4" t="s">
        <v>15</v>
      </c>
      <c r="F209" s="14" t="s">
        <v>445</v>
      </c>
      <c r="G209" s="4" t="s">
        <v>17</v>
      </c>
      <c r="H209" s="36">
        <v>57804</v>
      </c>
      <c r="I209" s="36">
        <v>840</v>
      </c>
      <c r="J209" s="36">
        <v>58644</v>
      </c>
      <c r="K209" s="36">
        <v>86398</v>
      </c>
      <c r="L209" s="37">
        <v>0</v>
      </c>
      <c r="M209" s="7" t="s">
        <v>393</v>
      </c>
    </row>
    <row r="210" spans="1:13" x14ac:dyDescent="0.25">
      <c r="A210" s="4" t="s">
        <v>439</v>
      </c>
      <c r="B210" s="4" t="s">
        <v>440</v>
      </c>
      <c r="C210" s="18" t="s">
        <v>5221</v>
      </c>
      <c r="D210" s="6" t="s">
        <v>446</v>
      </c>
      <c r="E210" s="4" t="s">
        <v>15</v>
      </c>
      <c r="F210" s="14" t="s">
        <v>447</v>
      </c>
      <c r="G210" s="4" t="s">
        <v>17</v>
      </c>
      <c r="H210" s="36">
        <v>578037</v>
      </c>
      <c r="I210" s="36">
        <v>8557</v>
      </c>
      <c r="J210" s="36">
        <v>586594</v>
      </c>
      <c r="K210" s="36">
        <v>840412</v>
      </c>
      <c r="L210" s="37">
        <v>0</v>
      </c>
      <c r="M210" s="7" t="s">
        <v>393</v>
      </c>
    </row>
    <row r="211" spans="1:13" x14ac:dyDescent="0.25">
      <c r="A211" s="4" t="s">
        <v>439</v>
      </c>
      <c r="B211" s="4" t="s">
        <v>440</v>
      </c>
      <c r="C211" s="18" t="s">
        <v>5222</v>
      </c>
      <c r="D211" s="6" t="s">
        <v>448</v>
      </c>
      <c r="E211" s="4" t="s">
        <v>15</v>
      </c>
      <c r="F211" s="14" t="s">
        <v>449</v>
      </c>
      <c r="G211" s="4" t="s">
        <v>17</v>
      </c>
      <c r="H211" s="36">
        <v>79078</v>
      </c>
      <c r="I211" s="36">
        <v>0</v>
      </c>
      <c r="J211" s="36">
        <v>79078</v>
      </c>
      <c r="K211" s="36">
        <v>60264</v>
      </c>
      <c r="L211" s="37">
        <v>18814</v>
      </c>
      <c r="M211" s="7" t="s">
        <v>11</v>
      </c>
    </row>
    <row r="212" spans="1:13" x14ac:dyDescent="0.25">
      <c r="A212" s="4" t="s">
        <v>439</v>
      </c>
      <c r="B212" s="4" t="s">
        <v>440</v>
      </c>
      <c r="C212" s="18" t="s">
        <v>5223</v>
      </c>
      <c r="D212" s="6" t="s">
        <v>450</v>
      </c>
      <c r="E212" s="4" t="s">
        <v>15</v>
      </c>
      <c r="F212" s="14" t="s">
        <v>451</v>
      </c>
      <c r="G212" s="4" t="s">
        <v>13</v>
      </c>
      <c r="H212" s="36">
        <v>31674</v>
      </c>
      <c r="I212" s="36">
        <v>0</v>
      </c>
      <c r="J212" s="36">
        <v>31674</v>
      </c>
      <c r="K212" s="36">
        <v>23967</v>
      </c>
      <c r="L212" s="37">
        <v>7707</v>
      </c>
      <c r="M212" s="7" t="s">
        <v>11</v>
      </c>
    </row>
    <row r="213" spans="1:13" x14ac:dyDescent="0.25">
      <c r="A213" s="4" t="s">
        <v>439</v>
      </c>
      <c r="B213" s="4" t="s">
        <v>440</v>
      </c>
      <c r="C213" s="18" t="s">
        <v>452</v>
      </c>
      <c r="D213" s="6" t="s">
        <v>453</v>
      </c>
      <c r="E213" s="4" t="s">
        <v>15</v>
      </c>
      <c r="F213" s="14" t="s">
        <v>454</v>
      </c>
      <c r="G213" s="4" t="s">
        <v>17</v>
      </c>
      <c r="H213" s="36">
        <v>403373</v>
      </c>
      <c r="I213" s="36">
        <v>6375</v>
      </c>
      <c r="J213" s="36">
        <v>409748</v>
      </c>
      <c r="K213" s="36">
        <v>614360</v>
      </c>
      <c r="L213" s="37">
        <v>0</v>
      </c>
      <c r="M213" s="7" t="s">
        <v>393</v>
      </c>
    </row>
    <row r="214" spans="1:13" x14ac:dyDescent="0.25">
      <c r="A214" s="4" t="s">
        <v>439</v>
      </c>
      <c r="B214" s="4" t="s">
        <v>455</v>
      </c>
      <c r="C214" s="18" t="s">
        <v>5118</v>
      </c>
      <c r="D214" s="6" t="s">
        <v>11</v>
      </c>
      <c r="E214" s="4" t="s">
        <v>11</v>
      </c>
      <c r="F214" s="14" t="s">
        <v>456</v>
      </c>
      <c r="G214" s="4" t="s">
        <v>79</v>
      </c>
      <c r="H214" s="36">
        <v>178753</v>
      </c>
      <c r="I214" s="36">
        <v>2466</v>
      </c>
      <c r="J214" s="36">
        <v>181219</v>
      </c>
      <c r="K214" s="36">
        <v>267104</v>
      </c>
      <c r="L214" s="37">
        <v>0</v>
      </c>
      <c r="M214" s="7" t="s">
        <v>393</v>
      </c>
    </row>
    <row r="215" spans="1:13" x14ac:dyDescent="0.25">
      <c r="A215" s="4" t="s">
        <v>439</v>
      </c>
      <c r="B215" s="4" t="s">
        <v>457</v>
      </c>
      <c r="C215" s="18" t="s">
        <v>5118</v>
      </c>
      <c r="D215" s="6" t="s">
        <v>11</v>
      </c>
      <c r="E215" s="4" t="s">
        <v>11</v>
      </c>
      <c r="F215" s="14" t="s">
        <v>458</v>
      </c>
      <c r="G215" s="4" t="s">
        <v>79</v>
      </c>
      <c r="H215" s="36">
        <v>8644</v>
      </c>
      <c r="I215" s="36">
        <v>-8</v>
      </c>
      <c r="J215" s="36">
        <v>8636</v>
      </c>
      <c r="K215" s="36">
        <v>6463</v>
      </c>
      <c r="L215" s="37">
        <v>2173</v>
      </c>
      <c r="M215" s="7" t="s">
        <v>11</v>
      </c>
    </row>
    <row r="216" spans="1:13" x14ac:dyDescent="0.25">
      <c r="A216" s="4" t="s">
        <v>439</v>
      </c>
      <c r="B216" s="4" t="s">
        <v>459</v>
      </c>
      <c r="C216" s="18" t="s">
        <v>5118</v>
      </c>
      <c r="D216" s="6" t="s">
        <v>11</v>
      </c>
      <c r="E216" s="4" t="s">
        <v>11</v>
      </c>
      <c r="F216" s="14" t="s">
        <v>460</v>
      </c>
      <c r="G216" s="4" t="s">
        <v>79</v>
      </c>
      <c r="H216" s="36">
        <v>55218</v>
      </c>
      <c r="I216" s="36">
        <v>-9728</v>
      </c>
      <c r="J216" s="36">
        <v>45490</v>
      </c>
      <c r="K216" s="36">
        <v>60590</v>
      </c>
      <c r="L216" s="37">
        <v>0</v>
      </c>
      <c r="M216" s="7" t="s">
        <v>393</v>
      </c>
    </row>
    <row r="217" spans="1:13" x14ac:dyDescent="0.25">
      <c r="A217" s="4" t="s">
        <v>439</v>
      </c>
      <c r="B217" s="4" t="s">
        <v>461</v>
      </c>
      <c r="C217" s="18" t="s">
        <v>5118</v>
      </c>
      <c r="D217" s="6" t="s">
        <v>11</v>
      </c>
      <c r="E217" s="4" t="s">
        <v>11</v>
      </c>
      <c r="F217" s="14" t="s">
        <v>462</v>
      </c>
      <c r="G217" s="4" t="s">
        <v>79</v>
      </c>
      <c r="H217" s="36">
        <v>198321</v>
      </c>
      <c r="I217" s="36">
        <v>2974</v>
      </c>
      <c r="J217" s="36">
        <v>201295</v>
      </c>
      <c r="K217" s="36">
        <v>296367</v>
      </c>
      <c r="L217" s="37">
        <v>0</v>
      </c>
      <c r="M217" s="7" t="s">
        <v>393</v>
      </c>
    </row>
    <row r="218" spans="1:13" x14ac:dyDescent="0.25">
      <c r="A218" s="4" t="s">
        <v>439</v>
      </c>
      <c r="B218" s="4" t="s">
        <v>463</v>
      </c>
      <c r="C218" s="18" t="s">
        <v>5118</v>
      </c>
      <c r="D218" s="6" t="s">
        <v>11</v>
      </c>
      <c r="E218" s="4" t="s">
        <v>11</v>
      </c>
      <c r="F218" s="14" t="s">
        <v>464</v>
      </c>
      <c r="G218" s="4" t="s">
        <v>17</v>
      </c>
      <c r="H218" s="36">
        <v>35668342</v>
      </c>
      <c r="I218" s="36">
        <v>541641</v>
      </c>
      <c r="J218" s="36">
        <v>36209983</v>
      </c>
      <c r="K218" s="36">
        <v>53571049</v>
      </c>
      <c r="L218" s="37">
        <v>0</v>
      </c>
      <c r="M218" s="7" t="s">
        <v>393</v>
      </c>
    </row>
    <row r="219" spans="1:13" x14ac:dyDescent="0.25">
      <c r="A219" s="4" t="s">
        <v>439</v>
      </c>
      <c r="B219" s="4" t="s">
        <v>463</v>
      </c>
      <c r="C219" s="18" t="s">
        <v>5224</v>
      </c>
      <c r="D219" s="6" t="s">
        <v>465</v>
      </c>
      <c r="E219" s="4" t="s">
        <v>29</v>
      </c>
      <c r="F219" s="14" t="s">
        <v>466</v>
      </c>
      <c r="G219" s="4" t="s">
        <v>17</v>
      </c>
      <c r="H219" s="36">
        <v>460079</v>
      </c>
      <c r="I219" s="36">
        <v>16112</v>
      </c>
      <c r="J219" s="36">
        <v>476191</v>
      </c>
      <c r="K219" s="36">
        <v>648706</v>
      </c>
      <c r="L219" s="37">
        <v>0</v>
      </c>
      <c r="M219" s="7" t="s">
        <v>393</v>
      </c>
    </row>
    <row r="220" spans="1:13" x14ac:dyDescent="0.25">
      <c r="A220" s="4" t="s">
        <v>439</v>
      </c>
      <c r="B220" s="4" t="s">
        <v>467</v>
      </c>
      <c r="C220" s="18" t="s">
        <v>5118</v>
      </c>
      <c r="D220" s="6" t="s">
        <v>11</v>
      </c>
      <c r="E220" s="4" t="s">
        <v>11</v>
      </c>
      <c r="F220" s="14" t="s">
        <v>468</v>
      </c>
      <c r="G220" s="4" t="s">
        <v>17</v>
      </c>
      <c r="H220" s="36">
        <v>3684217</v>
      </c>
      <c r="I220" s="36">
        <v>59087</v>
      </c>
      <c r="J220" s="36">
        <v>3743304</v>
      </c>
      <c r="K220" s="36">
        <v>5628283</v>
      </c>
      <c r="L220" s="37">
        <v>0</v>
      </c>
      <c r="M220" s="7" t="s">
        <v>393</v>
      </c>
    </row>
    <row r="221" spans="1:13" x14ac:dyDescent="0.25">
      <c r="A221" s="4" t="s">
        <v>439</v>
      </c>
      <c r="B221" s="4" t="s">
        <v>469</v>
      </c>
      <c r="C221" s="18" t="s">
        <v>5118</v>
      </c>
      <c r="D221" s="6" t="s">
        <v>11</v>
      </c>
      <c r="E221" s="4" t="s">
        <v>11</v>
      </c>
      <c r="F221" s="14" t="s">
        <v>470</v>
      </c>
      <c r="G221" s="4" t="s">
        <v>17</v>
      </c>
      <c r="H221" s="36">
        <v>2175341</v>
      </c>
      <c r="I221" s="36">
        <v>39547</v>
      </c>
      <c r="J221" s="36">
        <v>2214888</v>
      </c>
      <c r="K221" s="36">
        <v>3261287</v>
      </c>
      <c r="L221" s="37">
        <v>0</v>
      </c>
      <c r="M221" s="7" t="s">
        <v>393</v>
      </c>
    </row>
    <row r="222" spans="1:13" x14ac:dyDescent="0.25">
      <c r="A222" s="4" t="s">
        <v>439</v>
      </c>
      <c r="B222" s="4" t="s">
        <v>471</v>
      </c>
      <c r="C222" s="18" t="s">
        <v>5118</v>
      </c>
      <c r="D222" s="6" t="s">
        <v>11</v>
      </c>
      <c r="E222" s="4" t="s">
        <v>11</v>
      </c>
      <c r="F222" s="14" t="s">
        <v>472</v>
      </c>
      <c r="G222" s="4" t="s">
        <v>17</v>
      </c>
      <c r="H222" s="36">
        <v>57163533</v>
      </c>
      <c r="I222" s="36">
        <v>1003227</v>
      </c>
      <c r="J222" s="36">
        <v>58166760</v>
      </c>
      <c r="K222" s="36">
        <v>86141517</v>
      </c>
      <c r="L222" s="37">
        <v>0</v>
      </c>
      <c r="M222" s="7" t="s">
        <v>393</v>
      </c>
    </row>
    <row r="223" spans="1:13" x14ac:dyDescent="0.25">
      <c r="A223" s="4" t="s">
        <v>439</v>
      </c>
      <c r="B223" s="4" t="s">
        <v>471</v>
      </c>
      <c r="C223" s="18" t="s">
        <v>5225</v>
      </c>
      <c r="D223" s="6" t="s">
        <v>473</v>
      </c>
      <c r="E223" s="4" t="s">
        <v>15</v>
      </c>
      <c r="F223" s="14" t="s">
        <v>474</v>
      </c>
      <c r="G223" s="4" t="s">
        <v>17</v>
      </c>
      <c r="H223" s="36">
        <v>324166</v>
      </c>
      <c r="I223" s="36">
        <v>4957</v>
      </c>
      <c r="J223" s="36">
        <v>329123</v>
      </c>
      <c r="K223" s="36">
        <v>491833</v>
      </c>
      <c r="L223" s="37">
        <v>0</v>
      </c>
      <c r="M223" s="7" t="s">
        <v>393</v>
      </c>
    </row>
    <row r="224" spans="1:13" x14ac:dyDescent="0.25">
      <c r="A224" s="4" t="s">
        <v>439</v>
      </c>
      <c r="B224" s="4" t="s">
        <v>471</v>
      </c>
      <c r="C224" s="18" t="s">
        <v>5226</v>
      </c>
      <c r="D224" s="6" t="s">
        <v>475</v>
      </c>
      <c r="E224" s="4" t="s">
        <v>15</v>
      </c>
      <c r="F224" s="14" t="s">
        <v>476</v>
      </c>
      <c r="G224" s="4" t="s">
        <v>17</v>
      </c>
      <c r="H224" s="36">
        <v>406189</v>
      </c>
      <c r="I224" s="36">
        <v>5787</v>
      </c>
      <c r="J224" s="36">
        <v>411976</v>
      </c>
      <c r="K224" s="36">
        <v>591902</v>
      </c>
      <c r="L224" s="37">
        <v>0</v>
      </c>
      <c r="M224" s="7" t="s">
        <v>393</v>
      </c>
    </row>
    <row r="225" spans="1:13" x14ac:dyDescent="0.25">
      <c r="A225" s="4" t="s">
        <v>439</v>
      </c>
      <c r="B225" s="4" t="s">
        <v>471</v>
      </c>
      <c r="C225" s="18" t="s">
        <v>5227</v>
      </c>
      <c r="D225" s="6" t="s">
        <v>477</v>
      </c>
      <c r="E225" s="4" t="s">
        <v>15</v>
      </c>
      <c r="F225" s="14" t="s">
        <v>478</v>
      </c>
      <c r="G225" s="4" t="s">
        <v>17</v>
      </c>
      <c r="H225" s="36">
        <v>462477</v>
      </c>
      <c r="I225" s="36">
        <v>6934</v>
      </c>
      <c r="J225" s="36">
        <v>469411</v>
      </c>
      <c r="K225" s="36">
        <v>697084</v>
      </c>
      <c r="L225" s="37">
        <v>0</v>
      </c>
      <c r="M225" s="7" t="s">
        <v>393</v>
      </c>
    </row>
    <row r="226" spans="1:13" x14ac:dyDescent="0.25">
      <c r="A226" s="4" t="s">
        <v>439</v>
      </c>
      <c r="B226" s="4" t="s">
        <v>471</v>
      </c>
      <c r="C226" s="18" t="s">
        <v>5228</v>
      </c>
      <c r="D226" s="6" t="s">
        <v>479</v>
      </c>
      <c r="E226" s="4" t="s">
        <v>29</v>
      </c>
      <c r="F226" s="14" t="s">
        <v>480</v>
      </c>
      <c r="G226" s="4" t="s">
        <v>17</v>
      </c>
      <c r="H226" s="36">
        <v>323515</v>
      </c>
      <c r="I226" s="36">
        <v>4727</v>
      </c>
      <c r="J226" s="36">
        <v>328242</v>
      </c>
      <c r="K226" s="36">
        <v>486442</v>
      </c>
      <c r="L226" s="37">
        <v>0</v>
      </c>
      <c r="M226" s="7" t="s">
        <v>393</v>
      </c>
    </row>
    <row r="227" spans="1:13" x14ac:dyDescent="0.25">
      <c r="A227" s="4" t="s">
        <v>439</v>
      </c>
      <c r="B227" s="4" t="s">
        <v>471</v>
      </c>
      <c r="C227" s="18" t="s">
        <v>5229</v>
      </c>
      <c r="D227" s="6" t="s">
        <v>481</v>
      </c>
      <c r="E227" s="4" t="s">
        <v>15</v>
      </c>
      <c r="F227" s="14" t="s">
        <v>482</v>
      </c>
      <c r="G227" s="4" t="s">
        <v>17</v>
      </c>
      <c r="H227" s="36">
        <v>43186</v>
      </c>
      <c r="I227" s="36">
        <v>0</v>
      </c>
      <c r="J227" s="36">
        <v>43186</v>
      </c>
      <c r="K227" s="36">
        <v>32791</v>
      </c>
      <c r="L227" s="37">
        <v>10395</v>
      </c>
      <c r="M227" s="7" t="s">
        <v>11</v>
      </c>
    </row>
    <row r="228" spans="1:13" x14ac:dyDescent="0.25">
      <c r="A228" s="4" t="s">
        <v>439</v>
      </c>
      <c r="B228" s="4" t="s">
        <v>471</v>
      </c>
      <c r="C228" s="18" t="s">
        <v>483</v>
      </c>
      <c r="D228" s="6" t="s">
        <v>484</v>
      </c>
      <c r="E228" s="4" t="s">
        <v>15</v>
      </c>
      <c r="F228" s="14" t="s">
        <v>485</v>
      </c>
      <c r="G228" s="4" t="s">
        <v>17</v>
      </c>
      <c r="H228" s="36">
        <v>177753</v>
      </c>
      <c r="I228" s="36">
        <v>2207</v>
      </c>
      <c r="J228" s="36">
        <v>179960</v>
      </c>
      <c r="K228" s="36">
        <v>251967</v>
      </c>
      <c r="L228" s="37">
        <v>0</v>
      </c>
      <c r="M228" s="7" t="s">
        <v>393</v>
      </c>
    </row>
    <row r="229" spans="1:13" x14ac:dyDescent="0.25">
      <c r="A229" s="4" t="s">
        <v>439</v>
      </c>
      <c r="B229" s="4" t="s">
        <v>471</v>
      </c>
      <c r="C229" s="18" t="s">
        <v>486</v>
      </c>
      <c r="D229" s="6" t="s">
        <v>487</v>
      </c>
      <c r="E229" s="4" t="s">
        <v>15</v>
      </c>
      <c r="F229" s="14" t="s">
        <v>488</v>
      </c>
      <c r="G229" s="4" t="s">
        <v>17</v>
      </c>
      <c r="H229" s="36">
        <v>353024</v>
      </c>
      <c r="I229" s="36">
        <v>5633</v>
      </c>
      <c r="J229" s="36">
        <v>358657</v>
      </c>
      <c r="K229" s="36">
        <v>524528</v>
      </c>
      <c r="L229" s="37">
        <v>0</v>
      </c>
      <c r="M229" s="7" t="s">
        <v>393</v>
      </c>
    </row>
    <row r="230" spans="1:13" x14ac:dyDescent="0.25">
      <c r="A230" s="4" t="s">
        <v>439</v>
      </c>
      <c r="B230" s="4" t="s">
        <v>489</v>
      </c>
      <c r="C230" s="18" t="s">
        <v>5118</v>
      </c>
      <c r="D230" s="6" t="s">
        <v>11</v>
      </c>
      <c r="E230" s="4" t="s">
        <v>11</v>
      </c>
      <c r="F230" s="14" t="s">
        <v>490</v>
      </c>
      <c r="G230" s="4" t="s">
        <v>79</v>
      </c>
      <c r="H230" s="36">
        <v>1863455</v>
      </c>
      <c r="I230" s="36">
        <v>27320</v>
      </c>
      <c r="J230" s="36">
        <v>1890775</v>
      </c>
      <c r="K230" s="36">
        <v>2776894</v>
      </c>
      <c r="L230" s="37">
        <v>0</v>
      </c>
      <c r="M230" s="7" t="s">
        <v>393</v>
      </c>
    </row>
    <row r="231" spans="1:13" x14ac:dyDescent="0.25">
      <c r="A231" s="4" t="s">
        <v>439</v>
      </c>
      <c r="B231" s="4" t="s">
        <v>491</v>
      </c>
      <c r="C231" s="18" t="s">
        <v>5118</v>
      </c>
      <c r="D231" s="6" t="s">
        <v>11</v>
      </c>
      <c r="E231" s="4" t="s">
        <v>11</v>
      </c>
      <c r="F231" s="14" t="s">
        <v>492</v>
      </c>
      <c r="G231" s="4" t="s">
        <v>179</v>
      </c>
      <c r="H231" s="36">
        <v>1128040</v>
      </c>
      <c r="I231" s="36">
        <v>18725</v>
      </c>
      <c r="J231" s="36">
        <v>1146765</v>
      </c>
      <c r="K231" s="36">
        <v>1705691</v>
      </c>
      <c r="L231" s="37">
        <v>0</v>
      </c>
      <c r="M231" s="7" t="s">
        <v>393</v>
      </c>
    </row>
    <row r="232" spans="1:13" x14ac:dyDescent="0.25">
      <c r="A232" s="4" t="s">
        <v>439</v>
      </c>
      <c r="B232" s="4" t="s">
        <v>493</v>
      </c>
      <c r="C232" s="18" t="s">
        <v>5118</v>
      </c>
      <c r="D232" s="6" t="s">
        <v>11</v>
      </c>
      <c r="E232" s="4" t="s">
        <v>11</v>
      </c>
      <c r="F232" s="14" t="s">
        <v>494</v>
      </c>
      <c r="G232" s="4" t="s">
        <v>17</v>
      </c>
      <c r="H232" s="36">
        <v>8061049</v>
      </c>
      <c r="I232" s="36">
        <v>160555</v>
      </c>
      <c r="J232" s="36">
        <v>8221604</v>
      </c>
      <c r="K232" s="36">
        <v>12073235</v>
      </c>
      <c r="L232" s="37">
        <v>0</v>
      </c>
      <c r="M232" s="7" t="s">
        <v>393</v>
      </c>
    </row>
    <row r="233" spans="1:13" x14ac:dyDescent="0.25">
      <c r="A233" s="4" t="s">
        <v>439</v>
      </c>
      <c r="B233" s="4" t="s">
        <v>493</v>
      </c>
      <c r="C233" s="18" t="s">
        <v>5230</v>
      </c>
      <c r="D233" s="6" t="s">
        <v>495</v>
      </c>
      <c r="E233" s="4" t="s">
        <v>29</v>
      </c>
      <c r="F233" s="14" t="s">
        <v>496</v>
      </c>
      <c r="G233" s="4" t="s">
        <v>17</v>
      </c>
      <c r="H233" s="36">
        <v>41620</v>
      </c>
      <c r="I233" s="36">
        <v>434</v>
      </c>
      <c r="J233" s="36">
        <v>42054</v>
      </c>
      <c r="K233" s="36">
        <v>56815</v>
      </c>
      <c r="L233" s="37">
        <v>0</v>
      </c>
      <c r="M233" s="7" t="s">
        <v>393</v>
      </c>
    </row>
    <row r="234" spans="1:13" x14ac:dyDescent="0.25">
      <c r="A234" s="4" t="s">
        <v>439</v>
      </c>
      <c r="B234" s="4" t="s">
        <v>493</v>
      </c>
      <c r="C234" s="18" t="s">
        <v>5231</v>
      </c>
      <c r="D234" s="6" t="s">
        <v>497</v>
      </c>
      <c r="E234" s="4" t="s">
        <v>29</v>
      </c>
      <c r="F234" s="14" t="s">
        <v>498</v>
      </c>
      <c r="G234" s="4" t="s">
        <v>17</v>
      </c>
      <c r="H234" s="36">
        <v>43860</v>
      </c>
      <c r="I234" s="36">
        <v>36</v>
      </c>
      <c r="J234" s="36">
        <v>43896</v>
      </c>
      <c r="K234" s="36">
        <v>32932</v>
      </c>
      <c r="L234" s="37">
        <v>10964</v>
      </c>
      <c r="M234" s="7" t="s">
        <v>11</v>
      </c>
    </row>
    <row r="235" spans="1:13" x14ac:dyDescent="0.25">
      <c r="A235" s="4" t="s">
        <v>439</v>
      </c>
      <c r="B235" s="4" t="s">
        <v>499</v>
      </c>
      <c r="C235" s="18" t="s">
        <v>5118</v>
      </c>
      <c r="D235" s="6" t="s">
        <v>11</v>
      </c>
      <c r="E235" s="4" t="s">
        <v>11</v>
      </c>
      <c r="F235" s="14" t="s">
        <v>500</v>
      </c>
      <c r="G235" s="4" t="s">
        <v>17</v>
      </c>
      <c r="H235" s="36">
        <v>575615</v>
      </c>
      <c r="I235" s="36">
        <v>8795</v>
      </c>
      <c r="J235" s="36">
        <v>584410</v>
      </c>
      <c r="K235" s="36">
        <v>863417</v>
      </c>
      <c r="L235" s="37">
        <v>0</v>
      </c>
      <c r="M235" s="7" t="s">
        <v>393</v>
      </c>
    </row>
    <row r="236" spans="1:13" x14ac:dyDescent="0.25">
      <c r="A236" s="4" t="s">
        <v>439</v>
      </c>
      <c r="B236" s="4" t="s">
        <v>501</v>
      </c>
      <c r="C236" s="18" t="s">
        <v>5118</v>
      </c>
      <c r="D236" s="6" t="s">
        <v>11</v>
      </c>
      <c r="E236" s="4" t="s">
        <v>11</v>
      </c>
      <c r="F236" s="14" t="s">
        <v>502</v>
      </c>
      <c r="G236" s="4" t="s">
        <v>79</v>
      </c>
      <c r="H236" s="36">
        <v>136033</v>
      </c>
      <c r="I236" s="36">
        <v>2012</v>
      </c>
      <c r="J236" s="36">
        <v>138045</v>
      </c>
      <c r="K236" s="36">
        <v>203261</v>
      </c>
      <c r="L236" s="37">
        <v>0</v>
      </c>
      <c r="M236" s="7" t="s">
        <v>393</v>
      </c>
    </row>
    <row r="237" spans="1:13" x14ac:dyDescent="0.25">
      <c r="A237" s="4" t="s">
        <v>439</v>
      </c>
      <c r="B237" s="4" t="s">
        <v>503</v>
      </c>
      <c r="C237" s="18" t="s">
        <v>5118</v>
      </c>
      <c r="D237" s="6" t="s">
        <v>11</v>
      </c>
      <c r="E237" s="4" t="s">
        <v>11</v>
      </c>
      <c r="F237" s="14" t="s">
        <v>504</v>
      </c>
      <c r="G237" s="4" t="s">
        <v>79</v>
      </c>
      <c r="H237" s="36">
        <v>259558</v>
      </c>
      <c r="I237" s="36">
        <v>3588</v>
      </c>
      <c r="J237" s="36">
        <v>263146</v>
      </c>
      <c r="K237" s="36">
        <v>390886</v>
      </c>
      <c r="L237" s="37">
        <v>0</v>
      </c>
      <c r="M237" s="7" t="s">
        <v>393</v>
      </c>
    </row>
    <row r="238" spans="1:13" x14ac:dyDescent="0.25">
      <c r="A238" s="4" t="s">
        <v>439</v>
      </c>
      <c r="B238" s="4" t="s">
        <v>503</v>
      </c>
      <c r="C238" s="18" t="s">
        <v>5232</v>
      </c>
      <c r="D238" s="6" t="s">
        <v>505</v>
      </c>
      <c r="E238" s="4" t="s">
        <v>15</v>
      </c>
      <c r="F238" s="14" t="s">
        <v>506</v>
      </c>
      <c r="G238" s="4" t="s">
        <v>79</v>
      </c>
      <c r="H238" s="36">
        <v>574802</v>
      </c>
      <c r="I238" s="36">
        <v>6990</v>
      </c>
      <c r="J238" s="36">
        <v>581792</v>
      </c>
      <c r="K238" s="36">
        <v>829767</v>
      </c>
      <c r="L238" s="37">
        <v>0</v>
      </c>
      <c r="M238" s="7" t="s">
        <v>393</v>
      </c>
    </row>
    <row r="239" spans="1:13" x14ac:dyDescent="0.25">
      <c r="A239" s="4" t="s">
        <v>439</v>
      </c>
      <c r="B239" s="4" t="s">
        <v>507</v>
      </c>
      <c r="C239" s="18" t="s">
        <v>5118</v>
      </c>
      <c r="D239" s="6" t="s">
        <v>11</v>
      </c>
      <c r="E239" s="4" t="s">
        <v>11</v>
      </c>
      <c r="F239" s="14" t="s">
        <v>508</v>
      </c>
      <c r="G239" s="4" t="s">
        <v>79</v>
      </c>
      <c r="H239" s="36">
        <v>320832</v>
      </c>
      <c r="I239" s="36">
        <v>4718</v>
      </c>
      <c r="J239" s="36">
        <v>325550</v>
      </c>
      <c r="K239" s="36">
        <v>479097</v>
      </c>
      <c r="L239" s="37">
        <v>0</v>
      </c>
      <c r="M239" s="7" t="s">
        <v>393</v>
      </c>
    </row>
    <row r="240" spans="1:13" x14ac:dyDescent="0.25">
      <c r="A240" s="4" t="s">
        <v>439</v>
      </c>
      <c r="B240" s="4" t="s">
        <v>509</v>
      </c>
      <c r="C240" s="18" t="s">
        <v>5118</v>
      </c>
      <c r="D240" s="6" t="s">
        <v>11</v>
      </c>
      <c r="E240" s="4" t="s">
        <v>11</v>
      </c>
      <c r="F240" s="14" t="s">
        <v>510</v>
      </c>
      <c r="G240" s="4" t="s">
        <v>17</v>
      </c>
      <c r="H240" s="36">
        <v>2893091</v>
      </c>
      <c r="I240" s="36">
        <v>98376</v>
      </c>
      <c r="J240" s="36">
        <v>2991467</v>
      </c>
      <c r="K240" s="36">
        <v>4379726</v>
      </c>
      <c r="L240" s="37">
        <v>0</v>
      </c>
      <c r="M240" s="7" t="s">
        <v>393</v>
      </c>
    </row>
    <row r="241" spans="1:13" x14ac:dyDescent="0.25">
      <c r="A241" s="4" t="s">
        <v>439</v>
      </c>
      <c r="B241" s="4" t="s">
        <v>511</v>
      </c>
      <c r="C241" s="18" t="s">
        <v>5118</v>
      </c>
      <c r="D241" s="6" t="s">
        <v>11</v>
      </c>
      <c r="E241" s="4" t="s">
        <v>11</v>
      </c>
      <c r="F241" s="14" t="s">
        <v>512</v>
      </c>
      <c r="G241" s="4" t="s">
        <v>79</v>
      </c>
      <c r="H241" s="36">
        <v>22112</v>
      </c>
      <c r="I241" s="36">
        <v>-64</v>
      </c>
      <c r="J241" s="36">
        <v>22048</v>
      </c>
      <c r="K241" s="36">
        <v>16961</v>
      </c>
      <c r="L241" s="37">
        <v>5087</v>
      </c>
      <c r="M241" s="7" t="s">
        <v>11</v>
      </c>
    </row>
    <row r="242" spans="1:13" x14ac:dyDescent="0.25">
      <c r="A242" s="4" t="s">
        <v>439</v>
      </c>
      <c r="B242" s="4" t="s">
        <v>513</v>
      </c>
      <c r="C242" s="18" t="s">
        <v>5118</v>
      </c>
      <c r="D242" s="6" t="s">
        <v>11</v>
      </c>
      <c r="E242" s="4" t="s">
        <v>11</v>
      </c>
      <c r="F242" s="14" t="s">
        <v>514</v>
      </c>
      <c r="G242" s="4" t="s">
        <v>79</v>
      </c>
      <c r="H242" s="36">
        <v>238322</v>
      </c>
      <c r="I242" s="36">
        <v>3545</v>
      </c>
      <c r="J242" s="36">
        <v>241867</v>
      </c>
      <c r="K242" s="36">
        <v>355050</v>
      </c>
      <c r="L242" s="37">
        <v>0</v>
      </c>
      <c r="M242" s="7" t="s">
        <v>393</v>
      </c>
    </row>
    <row r="243" spans="1:13" ht="30" x14ac:dyDescent="0.25">
      <c r="A243" s="4" t="s">
        <v>439</v>
      </c>
      <c r="B243" s="4" t="s">
        <v>513</v>
      </c>
      <c r="C243" s="18" t="s">
        <v>5233</v>
      </c>
      <c r="D243" s="6" t="s">
        <v>515</v>
      </c>
      <c r="E243" s="4" t="s">
        <v>15</v>
      </c>
      <c r="F243" s="14" t="s">
        <v>516</v>
      </c>
      <c r="G243" s="4" t="s">
        <v>79</v>
      </c>
      <c r="H243" s="36">
        <v>66224</v>
      </c>
      <c r="I243" s="36">
        <v>0</v>
      </c>
      <c r="J243" s="36">
        <v>66224</v>
      </c>
      <c r="K243" s="36">
        <v>47755</v>
      </c>
      <c r="L243" s="37">
        <v>18469</v>
      </c>
      <c r="M243" s="7" t="s">
        <v>11</v>
      </c>
    </row>
    <row r="244" spans="1:13" ht="30" x14ac:dyDescent="0.25">
      <c r="A244" s="4" t="s">
        <v>439</v>
      </c>
      <c r="B244" s="4" t="s">
        <v>513</v>
      </c>
      <c r="C244" s="18" t="s">
        <v>5234</v>
      </c>
      <c r="D244" s="6" t="s">
        <v>517</v>
      </c>
      <c r="E244" s="4" t="s">
        <v>15</v>
      </c>
      <c r="F244" s="14" t="s">
        <v>518</v>
      </c>
      <c r="G244" s="4" t="s">
        <v>79</v>
      </c>
      <c r="H244" s="36">
        <v>0</v>
      </c>
      <c r="I244" s="36">
        <v>-94521</v>
      </c>
      <c r="J244" s="36">
        <v>-94521</v>
      </c>
      <c r="K244" s="36">
        <v>0</v>
      </c>
      <c r="L244" s="37">
        <v>0</v>
      </c>
      <c r="M244" s="7" t="s">
        <v>4960</v>
      </c>
    </row>
    <row r="245" spans="1:13" x14ac:dyDescent="0.25">
      <c r="A245" s="4" t="s">
        <v>439</v>
      </c>
      <c r="B245" s="4" t="s">
        <v>513</v>
      </c>
      <c r="C245" s="18" t="s">
        <v>5235</v>
      </c>
      <c r="D245" s="6" t="s">
        <v>519</v>
      </c>
      <c r="E245" s="4" t="s">
        <v>15</v>
      </c>
      <c r="F245" s="14" t="s">
        <v>520</v>
      </c>
      <c r="G245" s="4" t="s">
        <v>79</v>
      </c>
      <c r="H245" s="36">
        <v>0</v>
      </c>
      <c r="I245" s="36">
        <v>-127915</v>
      </c>
      <c r="J245" s="36">
        <v>-127915</v>
      </c>
      <c r="K245" s="36">
        <v>0</v>
      </c>
      <c r="L245" s="37">
        <v>0</v>
      </c>
      <c r="M245" s="7" t="s">
        <v>4960</v>
      </c>
    </row>
    <row r="246" spans="1:13" x14ac:dyDescent="0.25">
      <c r="A246" s="4" t="s">
        <v>439</v>
      </c>
      <c r="B246" s="4" t="s">
        <v>513</v>
      </c>
      <c r="C246" s="18" t="s">
        <v>5236</v>
      </c>
      <c r="D246" s="6" t="s">
        <v>521</v>
      </c>
      <c r="E246" s="4" t="s">
        <v>15</v>
      </c>
      <c r="F246" s="14" t="s">
        <v>522</v>
      </c>
      <c r="G246" s="4" t="s">
        <v>79</v>
      </c>
      <c r="H246" s="36">
        <v>0</v>
      </c>
      <c r="I246" s="36">
        <v>-56749</v>
      </c>
      <c r="J246" s="36">
        <v>-56749</v>
      </c>
      <c r="K246" s="36">
        <v>0</v>
      </c>
      <c r="L246" s="37">
        <v>0</v>
      </c>
      <c r="M246" s="7" t="s">
        <v>4960</v>
      </c>
    </row>
    <row r="247" spans="1:13" x14ac:dyDescent="0.25">
      <c r="A247" s="4" t="s">
        <v>439</v>
      </c>
      <c r="B247" s="4" t="s">
        <v>523</v>
      </c>
      <c r="C247" s="18" t="s">
        <v>5118</v>
      </c>
      <c r="D247" s="6" t="s">
        <v>11</v>
      </c>
      <c r="E247" s="4" t="s">
        <v>11</v>
      </c>
      <c r="F247" s="14" t="s">
        <v>524</v>
      </c>
      <c r="G247" s="4" t="s">
        <v>17</v>
      </c>
      <c r="H247" s="36">
        <v>9145361</v>
      </c>
      <c r="I247" s="36">
        <v>135625</v>
      </c>
      <c r="J247" s="36">
        <v>9280986</v>
      </c>
      <c r="K247" s="36">
        <v>13729636</v>
      </c>
      <c r="L247" s="37">
        <v>0</v>
      </c>
      <c r="M247" s="7" t="s">
        <v>393</v>
      </c>
    </row>
    <row r="248" spans="1:13" x14ac:dyDescent="0.25">
      <c r="A248" s="4" t="s">
        <v>439</v>
      </c>
      <c r="B248" s="4" t="s">
        <v>523</v>
      </c>
      <c r="C248" s="18" t="s">
        <v>525</v>
      </c>
      <c r="D248" s="6" t="s">
        <v>526</v>
      </c>
      <c r="E248" s="4" t="s">
        <v>29</v>
      </c>
      <c r="F248" s="14" t="s">
        <v>527</v>
      </c>
      <c r="G248" s="4" t="s">
        <v>17</v>
      </c>
      <c r="H248" s="36">
        <v>294447</v>
      </c>
      <c r="I248" s="36">
        <v>4482</v>
      </c>
      <c r="J248" s="36">
        <v>298929</v>
      </c>
      <c r="K248" s="36">
        <v>437058</v>
      </c>
      <c r="L248" s="37">
        <v>0</v>
      </c>
      <c r="M248" s="7" t="s">
        <v>393</v>
      </c>
    </row>
    <row r="249" spans="1:13" x14ac:dyDescent="0.25">
      <c r="A249" s="4" t="s">
        <v>439</v>
      </c>
      <c r="B249" s="4" t="s">
        <v>523</v>
      </c>
      <c r="C249" s="18" t="s">
        <v>528</v>
      </c>
      <c r="D249" s="6" t="s">
        <v>529</v>
      </c>
      <c r="E249" s="4" t="s">
        <v>29</v>
      </c>
      <c r="F249" s="14" t="s">
        <v>530</v>
      </c>
      <c r="G249" s="4" t="s">
        <v>17</v>
      </c>
      <c r="H249" s="36">
        <v>458737</v>
      </c>
      <c r="I249" s="36">
        <v>6709</v>
      </c>
      <c r="J249" s="36">
        <v>465446</v>
      </c>
      <c r="K249" s="36">
        <v>686398</v>
      </c>
      <c r="L249" s="37">
        <v>0</v>
      </c>
      <c r="M249" s="7" t="s">
        <v>393</v>
      </c>
    </row>
    <row r="250" spans="1:13" x14ac:dyDescent="0.25">
      <c r="A250" s="4" t="s">
        <v>439</v>
      </c>
      <c r="B250" s="4" t="s">
        <v>523</v>
      </c>
      <c r="C250" s="18" t="s">
        <v>531</v>
      </c>
      <c r="D250" s="6" t="s">
        <v>532</v>
      </c>
      <c r="E250" s="4" t="s">
        <v>29</v>
      </c>
      <c r="F250" s="14" t="s">
        <v>533</v>
      </c>
      <c r="G250" s="4" t="s">
        <v>17</v>
      </c>
      <c r="H250" s="36">
        <v>509126</v>
      </c>
      <c r="I250" s="36">
        <v>7446</v>
      </c>
      <c r="J250" s="36">
        <v>516572</v>
      </c>
      <c r="K250" s="36">
        <v>763810</v>
      </c>
      <c r="L250" s="37">
        <v>0</v>
      </c>
      <c r="M250" s="7" t="s">
        <v>393</v>
      </c>
    </row>
    <row r="251" spans="1:13" x14ac:dyDescent="0.25">
      <c r="A251" s="4" t="s">
        <v>439</v>
      </c>
      <c r="B251" s="4" t="s">
        <v>534</v>
      </c>
      <c r="C251" s="18" t="s">
        <v>5118</v>
      </c>
      <c r="D251" s="6" t="s">
        <v>11</v>
      </c>
      <c r="E251" s="4" t="s">
        <v>11</v>
      </c>
      <c r="F251" s="14" t="s">
        <v>535</v>
      </c>
      <c r="G251" s="4" t="s">
        <v>17</v>
      </c>
      <c r="H251" s="36">
        <v>5265899</v>
      </c>
      <c r="I251" s="36">
        <v>80792</v>
      </c>
      <c r="J251" s="36">
        <v>5346691</v>
      </c>
      <c r="K251" s="36">
        <v>7867416</v>
      </c>
      <c r="L251" s="37">
        <v>0</v>
      </c>
      <c r="M251" s="7" t="s">
        <v>393</v>
      </c>
    </row>
    <row r="252" spans="1:13" x14ac:dyDescent="0.25">
      <c r="A252" s="4" t="s">
        <v>439</v>
      </c>
      <c r="B252" s="4" t="s">
        <v>536</v>
      </c>
      <c r="C252" s="18" t="s">
        <v>5118</v>
      </c>
      <c r="D252" s="6" t="s">
        <v>11</v>
      </c>
      <c r="E252" s="4" t="s">
        <v>11</v>
      </c>
      <c r="F252" s="14" t="s">
        <v>537</v>
      </c>
      <c r="G252" s="4" t="s">
        <v>79</v>
      </c>
      <c r="H252" s="36">
        <v>367338</v>
      </c>
      <c r="I252" s="36">
        <v>5381</v>
      </c>
      <c r="J252" s="36">
        <v>372719</v>
      </c>
      <c r="K252" s="36">
        <v>547562</v>
      </c>
      <c r="L252" s="37">
        <v>0</v>
      </c>
      <c r="M252" s="7" t="s">
        <v>393</v>
      </c>
    </row>
    <row r="253" spans="1:13" x14ac:dyDescent="0.25">
      <c r="A253" s="4" t="s">
        <v>439</v>
      </c>
      <c r="B253" s="4" t="s">
        <v>538</v>
      </c>
      <c r="C253" s="18" t="s">
        <v>5118</v>
      </c>
      <c r="D253" s="6" t="s">
        <v>11</v>
      </c>
      <c r="E253" s="4" t="s">
        <v>11</v>
      </c>
      <c r="F253" s="14" t="s">
        <v>539</v>
      </c>
      <c r="G253" s="4" t="s">
        <v>79</v>
      </c>
      <c r="H253" s="36">
        <v>285292</v>
      </c>
      <c r="I253" s="36">
        <v>4457</v>
      </c>
      <c r="J253" s="36">
        <v>289749</v>
      </c>
      <c r="K253" s="36">
        <v>430109</v>
      </c>
      <c r="L253" s="37">
        <v>0</v>
      </c>
      <c r="M253" s="7" t="s">
        <v>393</v>
      </c>
    </row>
    <row r="254" spans="1:13" x14ac:dyDescent="0.25">
      <c r="A254" s="4" t="s">
        <v>439</v>
      </c>
      <c r="B254" s="4" t="s">
        <v>538</v>
      </c>
      <c r="C254" s="18" t="s">
        <v>540</v>
      </c>
      <c r="D254" s="6" t="s">
        <v>541</v>
      </c>
      <c r="E254" s="4" t="s">
        <v>29</v>
      </c>
      <c r="F254" s="14" t="s">
        <v>542</v>
      </c>
      <c r="G254" s="4" t="s">
        <v>79</v>
      </c>
      <c r="H254" s="36">
        <v>285270</v>
      </c>
      <c r="I254" s="36">
        <v>4639</v>
      </c>
      <c r="J254" s="36">
        <v>289909</v>
      </c>
      <c r="K254" s="36">
        <v>412192</v>
      </c>
      <c r="L254" s="37">
        <v>0</v>
      </c>
      <c r="M254" s="7" t="s">
        <v>393</v>
      </c>
    </row>
    <row r="255" spans="1:13" x14ac:dyDescent="0.25">
      <c r="A255" s="4" t="s">
        <v>439</v>
      </c>
      <c r="B255" s="4" t="s">
        <v>543</v>
      </c>
      <c r="C255" s="18" t="s">
        <v>5118</v>
      </c>
      <c r="D255" s="6" t="s">
        <v>11</v>
      </c>
      <c r="E255" s="4" t="s">
        <v>11</v>
      </c>
      <c r="F255" s="14" t="s">
        <v>544</v>
      </c>
      <c r="G255" s="4" t="s">
        <v>79</v>
      </c>
      <c r="H255" s="36">
        <v>147242</v>
      </c>
      <c r="I255" s="36">
        <v>2488</v>
      </c>
      <c r="J255" s="36">
        <v>149730</v>
      </c>
      <c r="K255" s="36">
        <v>226217</v>
      </c>
      <c r="L255" s="37">
        <v>0</v>
      </c>
      <c r="M255" s="7" t="s">
        <v>393</v>
      </c>
    </row>
    <row r="256" spans="1:13" x14ac:dyDescent="0.25">
      <c r="A256" s="4" t="s">
        <v>439</v>
      </c>
      <c r="B256" s="4" t="s">
        <v>543</v>
      </c>
      <c r="C256" s="18" t="s">
        <v>5237</v>
      </c>
      <c r="D256" s="6" t="s">
        <v>545</v>
      </c>
      <c r="E256" s="4" t="s">
        <v>15</v>
      </c>
      <c r="F256" s="14" t="s">
        <v>546</v>
      </c>
      <c r="G256" s="4" t="s">
        <v>79</v>
      </c>
      <c r="H256" s="36">
        <v>441202</v>
      </c>
      <c r="I256" s="36">
        <v>0</v>
      </c>
      <c r="J256" s="36">
        <v>441202</v>
      </c>
      <c r="K256" s="36">
        <v>324852</v>
      </c>
      <c r="L256" s="37">
        <v>116350</v>
      </c>
      <c r="M256" s="7" t="s">
        <v>11</v>
      </c>
    </row>
    <row r="257" spans="1:13" x14ac:dyDescent="0.25">
      <c r="A257" s="4" t="s">
        <v>439</v>
      </c>
      <c r="B257" s="4" t="s">
        <v>543</v>
      </c>
      <c r="C257" s="18" t="s">
        <v>5238</v>
      </c>
      <c r="D257" s="6" t="s">
        <v>547</v>
      </c>
      <c r="E257" s="4" t="s">
        <v>15</v>
      </c>
      <c r="F257" s="14" t="s">
        <v>548</v>
      </c>
      <c r="G257" s="4" t="s">
        <v>79</v>
      </c>
      <c r="H257" s="36">
        <v>223686</v>
      </c>
      <c r="I257" s="36">
        <v>0</v>
      </c>
      <c r="J257" s="36">
        <v>223686</v>
      </c>
      <c r="K257" s="36">
        <v>157445</v>
      </c>
      <c r="L257" s="37">
        <v>66241</v>
      </c>
      <c r="M257" s="7" t="s">
        <v>11</v>
      </c>
    </row>
    <row r="258" spans="1:13" x14ac:dyDescent="0.25">
      <c r="A258" s="4" t="s">
        <v>439</v>
      </c>
      <c r="B258" s="4" t="s">
        <v>549</v>
      </c>
      <c r="C258" s="18" t="s">
        <v>5118</v>
      </c>
      <c r="D258" s="6" t="s">
        <v>11</v>
      </c>
      <c r="E258" s="4" t="s">
        <v>11</v>
      </c>
      <c r="F258" s="14" t="s">
        <v>550</v>
      </c>
      <c r="G258" s="4" t="s">
        <v>17</v>
      </c>
      <c r="H258" s="36">
        <v>1846527</v>
      </c>
      <c r="I258" s="36">
        <v>27171</v>
      </c>
      <c r="J258" s="36">
        <v>1873698</v>
      </c>
      <c r="K258" s="36">
        <v>2781692</v>
      </c>
      <c r="L258" s="37">
        <v>0</v>
      </c>
      <c r="M258" s="7" t="s">
        <v>393</v>
      </c>
    </row>
    <row r="259" spans="1:13" x14ac:dyDescent="0.25">
      <c r="A259" s="4" t="s">
        <v>439</v>
      </c>
      <c r="B259" s="4" t="s">
        <v>551</v>
      </c>
      <c r="C259" s="18" t="s">
        <v>5118</v>
      </c>
      <c r="D259" s="6" t="s">
        <v>11</v>
      </c>
      <c r="E259" s="4" t="s">
        <v>11</v>
      </c>
      <c r="F259" s="14" t="s">
        <v>552</v>
      </c>
      <c r="G259" s="4" t="s">
        <v>17</v>
      </c>
      <c r="H259" s="36">
        <v>12935979</v>
      </c>
      <c r="I259" s="36">
        <v>195758</v>
      </c>
      <c r="J259" s="36">
        <v>13131737</v>
      </c>
      <c r="K259" s="36">
        <v>19402800</v>
      </c>
      <c r="L259" s="37">
        <v>0</v>
      </c>
      <c r="M259" s="7" t="s">
        <v>393</v>
      </c>
    </row>
    <row r="260" spans="1:13" x14ac:dyDescent="0.25">
      <c r="A260" s="4" t="s">
        <v>439</v>
      </c>
      <c r="B260" s="4" t="s">
        <v>553</v>
      </c>
      <c r="C260" s="18" t="s">
        <v>5118</v>
      </c>
      <c r="D260" s="6" t="s">
        <v>11</v>
      </c>
      <c r="E260" s="4" t="s">
        <v>11</v>
      </c>
      <c r="F260" s="14" t="s">
        <v>554</v>
      </c>
      <c r="G260" s="4" t="s">
        <v>17</v>
      </c>
      <c r="H260" s="36">
        <v>4337750</v>
      </c>
      <c r="I260" s="36">
        <v>45441</v>
      </c>
      <c r="J260" s="36">
        <v>4383191</v>
      </c>
      <c r="K260" s="36">
        <v>6481058</v>
      </c>
      <c r="L260" s="37">
        <v>0</v>
      </c>
      <c r="M260" s="7" t="s">
        <v>393</v>
      </c>
    </row>
    <row r="261" spans="1:13" x14ac:dyDescent="0.25">
      <c r="A261" s="4" t="s">
        <v>439</v>
      </c>
      <c r="B261" s="4" t="s">
        <v>555</v>
      </c>
      <c r="C261" s="18" t="s">
        <v>5118</v>
      </c>
      <c r="D261" s="6" t="s">
        <v>11</v>
      </c>
      <c r="E261" s="4" t="s">
        <v>11</v>
      </c>
      <c r="F261" s="14" t="s">
        <v>556</v>
      </c>
      <c r="G261" s="4" t="s">
        <v>17</v>
      </c>
      <c r="H261" s="36">
        <v>3031446</v>
      </c>
      <c r="I261" s="36">
        <v>44023</v>
      </c>
      <c r="J261" s="36">
        <v>3075469</v>
      </c>
      <c r="K261" s="36">
        <v>4637268</v>
      </c>
      <c r="L261" s="37">
        <v>0</v>
      </c>
      <c r="M261" s="7" t="s">
        <v>393</v>
      </c>
    </row>
    <row r="262" spans="1:13" x14ac:dyDescent="0.25">
      <c r="A262" s="4" t="s">
        <v>439</v>
      </c>
      <c r="B262" s="4" t="s">
        <v>557</v>
      </c>
      <c r="C262" s="18" t="s">
        <v>5118</v>
      </c>
      <c r="D262" s="6" t="s">
        <v>11</v>
      </c>
      <c r="E262" s="4" t="s">
        <v>11</v>
      </c>
      <c r="F262" s="14" t="s">
        <v>558</v>
      </c>
      <c r="G262" s="4" t="s">
        <v>17</v>
      </c>
      <c r="H262" s="36">
        <v>1579310</v>
      </c>
      <c r="I262" s="36">
        <v>23769</v>
      </c>
      <c r="J262" s="36">
        <v>1603079</v>
      </c>
      <c r="K262" s="36">
        <v>2361116</v>
      </c>
      <c r="L262" s="37">
        <v>0</v>
      </c>
      <c r="M262" s="7" t="s">
        <v>393</v>
      </c>
    </row>
    <row r="263" spans="1:13" x14ac:dyDescent="0.25">
      <c r="A263" s="4" t="s">
        <v>439</v>
      </c>
      <c r="B263" s="4" t="s">
        <v>559</v>
      </c>
      <c r="C263" s="18" t="s">
        <v>5118</v>
      </c>
      <c r="D263" s="6" t="s">
        <v>11</v>
      </c>
      <c r="E263" s="4" t="s">
        <v>11</v>
      </c>
      <c r="F263" s="14" t="s">
        <v>560</v>
      </c>
      <c r="G263" s="4" t="s">
        <v>17</v>
      </c>
      <c r="H263" s="36">
        <v>236380</v>
      </c>
      <c r="I263" s="36">
        <v>-55062</v>
      </c>
      <c r="J263" s="36">
        <v>181318</v>
      </c>
      <c r="K263" s="36">
        <v>136430</v>
      </c>
      <c r="L263" s="37">
        <v>44888</v>
      </c>
      <c r="M263" s="7" t="s">
        <v>11</v>
      </c>
    </row>
    <row r="264" spans="1:13" x14ac:dyDescent="0.25">
      <c r="A264" s="4" t="s">
        <v>439</v>
      </c>
      <c r="B264" s="4" t="s">
        <v>561</v>
      </c>
      <c r="C264" s="18" t="s">
        <v>5118</v>
      </c>
      <c r="D264" s="6" t="s">
        <v>11</v>
      </c>
      <c r="E264" s="4" t="s">
        <v>11</v>
      </c>
      <c r="F264" s="14" t="s">
        <v>562</v>
      </c>
      <c r="G264" s="4" t="s">
        <v>17</v>
      </c>
      <c r="H264" s="36">
        <v>1368135</v>
      </c>
      <c r="I264" s="36">
        <v>21106</v>
      </c>
      <c r="J264" s="36">
        <v>1389241</v>
      </c>
      <c r="K264" s="36">
        <v>2045140</v>
      </c>
      <c r="L264" s="37">
        <v>0</v>
      </c>
      <c r="M264" s="7" t="s">
        <v>393</v>
      </c>
    </row>
    <row r="265" spans="1:13" x14ac:dyDescent="0.25">
      <c r="A265" s="4" t="s">
        <v>439</v>
      </c>
      <c r="B265" s="4" t="s">
        <v>563</v>
      </c>
      <c r="C265" s="18" t="s">
        <v>5118</v>
      </c>
      <c r="D265" s="6" t="s">
        <v>11</v>
      </c>
      <c r="E265" s="4" t="s">
        <v>11</v>
      </c>
      <c r="F265" s="14" t="s">
        <v>564</v>
      </c>
      <c r="G265" s="4" t="s">
        <v>17</v>
      </c>
      <c r="H265" s="36">
        <v>1357722</v>
      </c>
      <c r="I265" s="36">
        <v>19358</v>
      </c>
      <c r="J265" s="36">
        <v>1377080</v>
      </c>
      <c r="K265" s="36">
        <v>2026674</v>
      </c>
      <c r="L265" s="37">
        <v>0</v>
      </c>
      <c r="M265" s="7" t="s">
        <v>393</v>
      </c>
    </row>
    <row r="266" spans="1:13" x14ac:dyDescent="0.25">
      <c r="A266" s="4" t="s">
        <v>439</v>
      </c>
      <c r="B266" s="4" t="s">
        <v>565</v>
      </c>
      <c r="C266" s="18" t="s">
        <v>5118</v>
      </c>
      <c r="D266" s="6" t="s">
        <v>11</v>
      </c>
      <c r="E266" s="4" t="s">
        <v>11</v>
      </c>
      <c r="F266" s="14" t="s">
        <v>566</v>
      </c>
      <c r="G266" s="4" t="s">
        <v>17</v>
      </c>
      <c r="H266" s="36">
        <v>2705594</v>
      </c>
      <c r="I266" s="36">
        <v>-36105</v>
      </c>
      <c r="J266" s="36">
        <v>2669489</v>
      </c>
      <c r="K266" s="36">
        <v>4024909</v>
      </c>
      <c r="L266" s="37">
        <v>0</v>
      </c>
      <c r="M266" s="7" t="s">
        <v>393</v>
      </c>
    </row>
    <row r="267" spans="1:13" x14ac:dyDescent="0.25">
      <c r="A267" s="4" t="s">
        <v>439</v>
      </c>
      <c r="B267" s="4" t="s">
        <v>565</v>
      </c>
      <c r="C267" s="18" t="s">
        <v>567</v>
      </c>
      <c r="D267" s="6" t="s">
        <v>568</v>
      </c>
      <c r="E267" s="4" t="s">
        <v>15</v>
      </c>
      <c r="F267" s="14" t="s">
        <v>569</v>
      </c>
      <c r="G267" s="4" t="s">
        <v>17</v>
      </c>
      <c r="H267" s="36">
        <v>300069</v>
      </c>
      <c r="I267" s="36">
        <v>4491</v>
      </c>
      <c r="J267" s="36">
        <v>304560</v>
      </c>
      <c r="K267" s="36">
        <v>442191</v>
      </c>
      <c r="L267" s="37">
        <v>0</v>
      </c>
      <c r="M267" s="7" t="s">
        <v>393</v>
      </c>
    </row>
    <row r="268" spans="1:13" x14ac:dyDescent="0.25">
      <c r="A268" s="4" t="s">
        <v>570</v>
      </c>
      <c r="B268" s="4" t="s">
        <v>571</v>
      </c>
      <c r="C268" s="18" t="s">
        <v>5118</v>
      </c>
      <c r="D268" s="6" t="s">
        <v>11</v>
      </c>
      <c r="E268" s="4" t="s">
        <v>11</v>
      </c>
      <c r="F268" s="14" t="s">
        <v>572</v>
      </c>
      <c r="G268" s="4" t="s">
        <v>13</v>
      </c>
      <c r="H268" s="36">
        <v>357957</v>
      </c>
      <c r="I268" s="36">
        <v>1956</v>
      </c>
      <c r="J268" s="36">
        <v>359913</v>
      </c>
      <c r="K268" s="36">
        <v>534430</v>
      </c>
      <c r="L268" s="37">
        <v>0</v>
      </c>
      <c r="M268" s="7" t="s">
        <v>393</v>
      </c>
    </row>
    <row r="269" spans="1:13" x14ac:dyDescent="0.25">
      <c r="A269" s="4" t="s">
        <v>570</v>
      </c>
      <c r="B269" s="4" t="s">
        <v>571</v>
      </c>
      <c r="C269" s="18" t="s">
        <v>5239</v>
      </c>
      <c r="D269" s="6" t="s">
        <v>573</v>
      </c>
      <c r="E269" s="4" t="s">
        <v>15</v>
      </c>
      <c r="F269" s="14" t="s">
        <v>574</v>
      </c>
      <c r="G269" s="4" t="s">
        <v>17</v>
      </c>
      <c r="H269" s="36">
        <v>154062</v>
      </c>
      <c r="I269" s="36">
        <v>2808</v>
      </c>
      <c r="J269" s="36">
        <v>156870</v>
      </c>
      <c r="K269" s="36">
        <v>233678</v>
      </c>
      <c r="L269" s="37">
        <v>0</v>
      </c>
      <c r="M269" s="7" t="s">
        <v>393</v>
      </c>
    </row>
    <row r="270" spans="1:13" x14ac:dyDescent="0.25">
      <c r="A270" s="4" t="s">
        <v>570</v>
      </c>
      <c r="B270" s="4" t="s">
        <v>571</v>
      </c>
      <c r="C270" s="18" t="s">
        <v>5240</v>
      </c>
      <c r="D270" s="6" t="s">
        <v>575</v>
      </c>
      <c r="E270" s="4" t="s">
        <v>29</v>
      </c>
      <c r="F270" s="14" t="s">
        <v>576</v>
      </c>
      <c r="G270" s="4" t="s">
        <v>13</v>
      </c>
      <c r="H270" s="36">
        <v>10936</v>
      </c>
      <c r="I270" s="36">
        <v>0</v>
      </c>
      <c r="J270" s="36">
        <v>10936</v>
      </c>
      <c r="K270" s="36">
        <v>7618</v>
      </c>
      <c r="L270" s="37">
        <v>3318</v>
      </c>
      <c r="M270" s="7" t="s">
        <v>11</v>
      </c>
    </row>
    <row r="271" spans="1:13" x14ac:dyDescent="0.25">
      <c r="A271" s="4" t="s">
        <v>570</v>
      </c>
      <c r="B271" s="4" t="s">
        <v>571</v>
      </c>
      <c r="C271" s="18" t="s">
        <v>577</v>
      </c>
      <c r="D271" s="6" t="s">
        <v>578</v>
      </c>
      <c r="E271" s="4" t="s">
        <v>29</v>
      </c>
      <c r="F271" s="14" t="s">
        <v>579</v>
      </c>
      <c r="G271" s="4" t="s">
        <v>13</v>
      </c>
      <c r="H271" s="36">
        <v>112294</v>
      </c>
      <c r="I271" s="36">
        <v>1482</v>
      </c>
      <c r="J271" s="36">
        <v>113776</v>
      </c>
      <c r="K271" s="36">
        <v>176379</v>
      </c>
      <c r="L271" s="37">
        <v>0</v>
      </c>
      <c r="M271" s="7" t="s">
        <v>393</v>
      </c>
    </row>
    <row r="272" spans="1:13" x14ac:dyDescent="0.25">
      <c r="A272" s="4" t="s">
        <v>570</v>
      </c>
      <c r="B272" s="4" t="s">
        <v>580</v>
      </c>
      <c r="C272" s="18" t="s">
        <v>5118</v>
      </c>
      <c r="D272" s="6" t="s">
        <v>11</v>
      </c>
      <c r="E272" s="4" t="s">
        <v>11</v>
      </c>
      <c r="F272" s="14" t="s">
        <v>581</v>
      </c>
      <c r="G272" s="4" t="s">
        <v>79</v>
      </c>
      <c r="H272" s="36">
        <v>167890</v>
      </c>
      <c r="I272" s="36">
        <v>2460</v>
      </c>
      <c r="J272" s="36">
        <v>170350</v>
      </c>
      <c r="K272" s="36">
        <v>250767</v>
      </c>
      <c r="L272" s="37">
        <v>0</v>
      </c>
      <c r="M272" s="7" t="s">
        <v>393</v>
      </c>
    </row>
    <row r="273" spans="1:13" x14ac:dyDescent="0.25">
      <c r="A273" s="4" t="s">
        <v>570</v>
      </c>
      <c r="B273" s="4" t="s">
        <v>582</v>
      </c>
      <c r="C273" s="18" t="s">
        <v>5118</v>
      </c>
      <c r="D273" s="6" t="s">
        <v>11</v>
      </c>
      <c r="E273" s="4" t="s">
        <v>11</v>
      </c>
      <c r="F273" s="14" t="s">
        <v>583</v>
      </c>
      <c r="G273" s="4" t="s">
        <v>79</v>
      </c>
      <c r="H273" s="36">
        <v>154659</v>
      </c>
      <c r="I273" s="36">
        <v>2277</v>
      </c>
      <c r="J273" s="36">
        <v>156936</v>
      </c>
      <c r="K273" s="36">
        <v>231049</v>
      </c>
      <c r="L273" s="37">
        <v>0</v>
      </c>
      <c r="M273" s="7" t="s">
        <v>393</v>
      </c>
    </row>
    <row r="274" spans="1:13" x14ac:dyDescent="0.25">
      <c r="A274" s="4" t="s">
        <v>570</v>
      </c>
      <c r="B274" s="4" t="s">
        <v>582</v>
      </c>
      <c r="C274" s="18" t="s">
        <v>5241</v>
      </c>
      <c r="D274" s="6" t="s">
        <v>4967</v>
      </c>
      <c r="E274" s="4" t="s">
        <v>15</v>
      </c>
      <c r="F274" s="14" t="s">
        <v>4968</v>
      </c>
      <c r="G274" s="4" t="s">
        <v>79</v>
      </c>
      <c r="H274" s="36">
        <v>86850</v>
      </c>
      <c r="I274" s="36">
        <v>0</v>
      </c>
      <c r="J274" s="36">
        <v>86850</v>
      </c>
      <c r="K274" s="36">
        <v>62637</v>
      </c>
      <c r="L274" s="37">
        <v>24213</v>
      </c>
      <c r="M274" s="7" t="s">
        <v>11</v>
      </c>
    </row>
    <row r="275" spans="1:13" x14ac:dyDescent="0.25">
      <c r="A275" s="4" t="s">
        <v>570</v>
      </c>
      <c r="B275" s="4" t="s">
        <v>584</v>
      </c>
      <c r="C275" s="18" t="s">
        <v>5118</v>
      </c>
      <c r="D275" s="6" t="s">
        <v>11</v>
      </c>
      <c r="E275" s="4" t="s">
        <v>11</v>
      </c>
      <c r="F275" s="14" t="s">
        <v>585</v>
      </c>
      <c r="G275" s="4" t="s">
        <v>79</v>
      </c>
      <c r="H275" s="36">
        <v>168965</v>
      </c>
      <c r="I275" s="36">
        <v>2497</v>
      </c>
      <c r="J275" s="36">
        <v>171462</v>
      </c>
      <c r="K275" s="36">
        <v>252325</v>
      </c>
      <c r="L275" s="37">
        <v>0</v>
      </c>
      <c r="M275" s="7" t="s">
        <v>393</v>
      </c>
    </row>
    <row r="276" spans="1:13" x14ac:dyDescent="0.25">
      <c r="A276" s="4" t="s">
        <v>570</v>
      </c>
      <c r="B276" s="4" t="s">
        <v>586</v>
      </c>
      <c r="C276" s="18" t="s">
        <v>5118</v>
      </c>
      <c r="D276" s="6" t="s">
        <v>11</v>
      </c>
      <c r="E276" s="4" t="s">
        <v>11</v>
      </c>
      <c r="F276" s="14" t="s">
        <v>587</v>
      </c>
      <c r="G276" s="4" t="s">
        <v>17</v>
      </c>
      <c r="H276" s="36">
        <v>27414</v>
      </c>
      <c r="I276" s="36">
        <v>0</v>
      </c>
      <c r="J276" s="36">
        <v>27414</v>
      </c>
      <c r="K276" s="36">
        <v>20473</v>
      </c>
      <c r="L276" s="37">
        <v>6941</v>
      </c>
      <c r="M276" s="7" t="s">
        <v>11</v>
      </c>
    </row>
    <row r="277" spans="1:13" x14ac:dyDescent="0.25">
      <c r="A277" s="4" t="s">
        <v>570</v>
      </c>
      <c r="B277" s="4" t="s">
        <v>588</v>
      </c>
      <c r="C277" s="18" t="s">
        <v>5118</v>
      </c>
      <c r="D277" s="6" t="s">
        <v>11</v>
      </c>
      <c r="E277" s="4" t="s">
        <v>11</v>
      </c>
      <c r="F277" s="14" t="s">
        <v>589</v>
      </c>
      <c r="G277" s="4" t="s">
        <v>17</v>
      </c>
      <c r="H277" s="36">
        <v>134180</v>
      </c>
      <c r="I277" s="36">
        <v>2194</v>
      </c>
      <c r="J277" s="36">
        <v>136374</v>
      </c>
      <c r="K277" s="36">
        <v>200787</v>
      </c>
      <c r="L277" s="37">
        <v>0</v>
      </c>
      <c r="M277" s="7" t="s">
        <v>393</v>
      </c>
    </row>
    <row r="278" spans="1:13" x14ac:dyDescent="0.25">
      <c r="A278" s="4" t="s">
        <v>570</v>
      </c>
      <c r="B278" s="4" t="s">
        <v>590</v>
      </c>
      <c r="C278" s="18" t="s">
        <v>5118</v>
      </c>
      <c r="D278" s="6" t="s">
        <v>11</v>
      </c>
      <c r="E278" s="4" t="s">
        <v>11</v>
      </c>
      <c r="F278" s="14" t="s">
        <v>591</v>
      </c>
      <c r="G278" s="4" t="s">
        <v>17</v>
      </c>
      <c r="H278" s="36">
        <v>1238012</v>
      </c>
      <c r="I278" s="36">
        <v>16540</v>
      </c>
      <c r="J278" s="36">
        <v>1254552</v>
      </c>
      <c r="K278" s="36">
        <v>1848118</v>
      </c>
      <c r="L278" s="37">
        <v>0</v>
      </c>
      <c r="M278" s="7" t="s">
        <v>393</v>
      </c>
    </row>
    <row r="279" spans="1:13" x14ac:dyDescent="0.25">
      <c r="A279" s="4" t="s">
        <v>570</v>
      </c>
      <c r="B279" s="4" t="s">
        <v>592</v>
      </c>
      <c r="C279" s="18" t="s">
        <v>5118</v>
      </c>
      <c r="D279" s="6" t="s">
        <v>11</v>
      </c>
      <c r="E279" s="4" t="s">
        <v>11</v>
      </c>
      <c r="F279" s="14" t="s">
        <v>593</v>
      </c>
      <c r="G279" s="4" t="s">
        <v>17</v>
      </c>
      <c r="H279" s="36">
        <v>1900881</v>
      </c>
      <c r="I279" s="36">
        <v>25335</v>
      </c>
      <c r="J279" s="36">
        <v>1926216</v>
      </c>
      <c r="K279" s="36">
        <v>2842730</v>
      </c>
      <c r="L279" s="37">
        <v>0</v>
      </c>
      <c r="M279" s="7" t="s">
        <v>393</v>
      </c>
    </row>
    <row r="280" spans="1:13" x14ac:dyDescent="0.25">
      <c r="A280" s="4" t="s">
        <v>570</v>
      </c>
      <c r="B280" s="4" t="s">
        <v>594</v>
      </c>
      <c r="C280" s="18" t="s">
        <v>5118</v>
      </c>
      <c r="D280" s="6" t="s">
        <v>11</v>
      </c>
      <c r="E280" s="4" t="s">
        <v>11</v>
      </c>
      <c r="F280" s="14" t="s">
        <v>595</v>
      </c>
      <c r="G280" s="4" t="s">
        <v>17</v>
      </c>
      <c r="H280" s="36">
        <v>643775</v>
      </c>
      <c r="I280" s="36">
        <v>9464</v>
      </c>
      <c r="J280" s="36">
        <v>653239</v>
      </c>
      <c r="K280" s="36">
        <v>961118</v>
      </c>
      <c r="L280" s="37">
        <v>0</v>
      </c>
      <c r="M280" s="7" t="s">
        <v>393</v>
      </c>
    </row>
    <row r="281" spans="1:13" x14ac:dyDescent="0.25">
      <c r="A281" s="4" t="s">
        <v>596</v>
      </c>
      <c r="B281" s="4" t="s">
        <v>597</v>
      </c>
      <c r="C281" s="18" t="s">
        <v>5118</v>
      </c>
      <c r="D281" s="6" t="s">
        <v>11</v>
      </c>
      <c r="E281" s="4" t="s">
        <v>11</v>
      </c>
      <c r="F281" s="14" t="s">
        <v>598</v>
      </c>
      <c r="G281" s="4" t="s">
        <v>13</v>
      </c>
      <c r="H281" s="36">
        <v>556596</v>
      </c>
      <c r="I281" s="36">
        <v>44321</v>
      </c>
      <c r="J281" s="36">
        <v>600917</v>
      </c>
      <c r="K281" s="36">
        <v>876695</v>
      </c>
      <c r="L281" s="37">
        <v>0</v>
      </c>
      <c r="M281" s="7" t="s">
        <v>393</v>
      </c>
    </row>
    <row r="282" spans="1:13" ht="30" x14ac:dyDescent="0.25">
      <c r="A282" s="4" t="s">
        <v>596</v>
      </c>
      <c r="B282" s="4" t="s">
        <v>597</v>
      </c>
      <c r="C282" s="18" t="s">
        <v>5242</v>
      </c>
      <c r="D282" s="6" t="s">
        <v>599</v>
      </c>
      <c r="E282" s="4" t="s">
        <v>15</v>
      </c>
      <c r="F282" s="14" t="s">
        <v>600</v>
      </c>
      <c r="G282" s="4" t="s">
        <v>179</v>
      </c>
      <c r="H282" s="36">
        <v>175097</v>
      </c>
      <c r="I282" s="36">
        <v>2748</v>
      </c>
      <c r="J282" s="36">
        <v>177845</v>
      </c>
      <c r="K282" s="36">
        <v>261799</v>
      </c>
      <c r="L282" s="37">
        <v>0</v>
      </c>
      <c r="M282" s="7" t="s">
        <v>393</v>
      </c>
    </row>
    <row r="283" spans="1:13" x14ac:dyDescent="0.25">
      <c r="A283" s="4" t="s">
        <v>596</v>
      </c>
      <c r="B283" s="4" t="s">
        <v>597</v>
      </c>
      <c r="C283" s="18" t="s">
        <v>5243</v>
      </c>
      <c r="D283" s="6" t="s">
        <v>601</v>
      </c>
      <c r="E283" s="4" t="s">
        <v>15</v>
      </c>
      <c r="F283" s="14" t="s">
        <v>602</v>
      </c>
      <c r="G283" s="4" t="s">
        <v>13</v>
      </c>
      <c r="H283" s="36">
        <v>74974</v>
      </c>
      <c r="I283" s="36">
        <v>0</v>
      </c>
      <c r="J283" s="36">
        <v>74974</v>
      </c>
      <c r="K283" s="36">
        <v>55481</v>
      </c>
      <c r="L283" s="37">
        <v>19493</v>
      </c>
      <c r="M283" s="7" t="s">
        <v>11</v>
      </c>
    </row>
    <row r="284" spans="1:13" x14ac:dyDescent="0.25">
      <c r="A284" s="4" t="s">
        <v>596</v>
      </c>
      <c r="B284" s="4" t="s">
        <v>603</v>
      </c>
      <c r="C284" s="18" t="s">
        <v>5118</v>
      </c>
      <c r="D284" s="6" t="s">
        <v>11</v>
      </c>
      <c r="E284" s="4" t="s">
        <v>11</v>
      </c>
      <c r="F284" s="14" t="s">
        <v>604</v>
      </c>
      <c r="G284" s="4" t="s">
        <v>79</v>
      </c>
      <c r="H284" s="36">
        <v>412759</v>
      </c>
      <c r="I284" s="36">
        <v>5840</v>
      </c>
      <c r="J284" s="36">
        <v>418599</v>
      </c>
      <c r="K284" s="36">
        <v>616769</v>
      </c>
      <c r="L284" s="37">
        <v>0</v>
      </c>
      <c r="M284" s="7" t="s">
        <v>393</v>
      </c>
    </row>
    <row r="285" spans="1:13" x14ac:dyDescent="0.25">
      <c r="A285" s="4" t="s">
        <v>596</v>
      </c>
      <c r="B285" s="4" t="s">
        <v>603</v>
      </c>
      <c r="C285" s="18" t="s">
        <v>5244</v>
      </c>
      <c r="D285" s="6" t="s">
        <v>605</v>
      </c>
      <c r="E285" s="4" t="s">
        <v>15</v>
      </c>
      <c r="F285" s="14" t="s">
        <v>606</v>
      </c>
      <c r="G285" s="4" t="s">
        <v>79</v>
      </c>
      <c r="H285" s="36">
        <v>106198</v>
      </c>
      <c r="I285" s="36">
        <v>1429</v>
      </c>
      <c r="J285" s="36">
        <v>107627</v>
      </c>
      <c r="K285" s="36">
        <v>156583</v>
      </c>
      <c r="L285" s="37">
        <v>0</v>
      </c>
      <c r="M285" s="7" t="s">
        <v>393</v>
      </c>
    </row>
    <row r="286" spans="1:13" x14ac:dyDescent="0.25">
      <c r="A286" s="4" t="s">
        <v>596</v>
      </c>
      <c r="B286" s="4" t="s">
        <v>603</v>
      </c>
      <c r="C286" s="18" t="s">
        <v>5245</v>
      </c>
      <c r="D286" s="6" t="s">
        <v>607</v>
      </c>
      <c r="E286" s="4" t="s">
        <v>15</v>
      </c>
      <c r="F286" s="14" t="s">
        <v>608</v>
      </c>
      <c r="G286" s="4" t="s">
        <v>79</v>
      </c>
      <c r="H286" s="36">
        <v>78801</v>
      </c>
      <c r="I286" s="36">
        <v>1180</v>
      </c>
      <c r="J286" s="36">
        <v>79981</v>
      </c>
      <c r="K286" s="36">
        <v>117829</v>
      </c>
      <c r="L286" s="37">
        <v>0</v>
      </c>
      <c r="M286" s="7" t="s">
        <v>393</v>
      </c>
    </row>
    <row r="287" spans="1:13" x14ac:dyDescent="0.25">
      <c r="A287" s="4" t="s">
        <v>596</v>
      </c>
      <c r="B287" s="4" t="s">
        <v>603</v>
      </c>
      <c r="C287" s="18" t="s">
        <v>5246</v>
      </c>
      <c r="D287" s="6" t="s">
        <v>609</v>
      </c>
      <c r="E287" s="4" t="s">
        <v>15</v>
      </c>
      <c r="F287" s="14" t="s">
        <v>610</v>
      </c>
      <c r="G287" s="4" t="s">
        <v>79</v>
      </c>
      <c r="H287" s="36">
        <v>29438</v>
      </c>
      <c r="I287" s="36">
        <v>0</v>
      </c>
      <c r="J287" s="36">
        <v>29438</v>
      </c>
      <c r="K287" s="36">
        <v>21993</v>
      </c>
      <c r="L287" s="37">
        <v>7445</v>
      </c>
      <c r="M287" s="7" t="s">
        <v>11</v>
      </c>
    </row>
    <row r="288" spans="1:13" x14ac:dyDescent="0.25">
      <c r="A288" s="4" t="s">
        <v>596</v>
      </c>
      <c r="B288" s="4" t="s">
        <v>603</v>
      </c>
      <c r="C288" s="18" t="s">
        <v>611</v>
      </c>
      <c r="D288" s="6" t="s">
        <v>612</v>
      </c>
      <c r="E288" s="4" t="s">
        <v>15</v>
      </c>
      <c r="F288" s="14" t="s">
        <v>613</v>
      </c>
      <c r="G288" s="4" t="s">
        <v>79</v>
      </c>
      <c r="H288" s="36">
        <v>186380</v>
      </c>
      <c r="I288" s="36">
        <v>2716</v>
      </c>
      <c r="J288" s="36">
        <v>189096</v>
      </c>
      <c r="K288" s="36">
        <v>277433</v>
      </c>
      <c r="L288" s="37">
        <v>0</v>
      </c>
      <c r="M288" s="7" t="s">
        <v>393</v>
      </c>
    </row>
    <row r="289" spans="1:13" x14ac:dyDescent="0.25">
      <c r="A289" s="4" t="s">
        <v>596</v>
      </c>
      <c r="B289" s="4" t="s">
        <v>614</v>
      </c>
      <c r="C289" s="18" t="s">
        <v>5118</v>
      </c>
      <c r="D289" s="6" t="s">
        <v>11</v>
      </c>
      <c r="E289" s="4" t="s">
        <v>11</v>
      </c>
      <c r="F289" s="14" t="s">
        <v>615</v>
      </c>
      <c r="G289" s="4" t="s">
        <v>179</v>
      </c>
      <c r="H289" s="36">
        <v>1409816</v>
      </c>
      <c r="I289" s="36">
        <v>-27662</v>
      </c>
      <c r="J289" s="36">
        <v>1382154</v>
      </c>
      <c r="K289" s="36">
        <v>1841857</v>
      </c>
      <c r="L289" s="37">
        <v>0</v>
      </c>
      <c r="M289" s="7" t="s">
        <v>393</v>
      </c>
    </row>
    <row r="290" spans="1:13" x14ac:dyDescent="0.25">
      <c r="A290" s="4" t="s">
        <v>596</v>
      </c>
      <c r="B290" s="4" t="s">
        <v>614</v>
      </c>
      <c r="C290" s="18" t="s">
        <v>5247</v>
      </c>
      <c r="D290" s="6" t="s">
        <v>616</v>
      </c>
      <c r="E290" s="4" t="s">
        <v>29</v>
      </c>
      <c r="F290" s="14" t="s">
        <v>617</v>
      </c>
      <c r="G290" s="4" t="s">
        <v>179</v>
      </c>
      <c r="H290" s="36">
        <v>102165</v>
      </c>
      <c r="I290" s="36">
        <v>1325</v>
      </c>
      <c r="J290" s="36">
        <v>103490</v>
      </c>
      <c r="K290" s="36">
        <v>154473</v>
      </c>
      <c r="L290" s="37">
        <v>0</v>
      </c>
      <c r="M290" s="7" t="s">
        <v>393</v>
      </c>
    </row>
    <row r="291" spans="1:13" x14ac:dyDescent="0.25">
      <c r="A291" s="4" t="s">
        <v>596</v>
      </c>
      <c r="B291" s="4" t="s">
        <v>614</v>
      </c>
      <c r="C291" s="18" t="s">
        <v>5248</v>
      </c>
      <c r="D291" s="6" t="s">
        <v>618</v>
      </c>
      <c r="E291" s="4" t="s">
        <v>15</v>
      </c>
      <c r="F291" s="14" t="s">
        <v>619</v>
      </c>
      <c r="G291" s="4" t="s">
        <v>179</v>
      </c>
      <c r="H291" s="36">
        <v>110105</v>
      </c>
      <c r="I291" s="36">
        <v>390</v>
      </c>
      <c r="J291" s="36">
        <v>110495</v>
      </c>
      <c r="K291" s="36">
        <v>132726</v>
      </c>
      <c r="L291" s="37">
        <v>0</v>
      </c>
      <c r="M291" s="7" t="s">
        <v>393</v>
      </c>
    </row>
    <row r="292" spans="1:13" x14ac:dyDescent="0.25">
      <c r="A292" s="4" t="s">
        <v>596</v>
      </c>
      <c r="B292" s="4" t="s">
        <v>620</v>
      </c>
      <c r="C292" s="18" t="s">
        <v>5118</v>
      </c>
      <c r="D292" s="6" t="s">
        <v>11</v>
      </c>
      <c r="E292" s="4" t="s">
        <v>11</v>
      </c>
      <c r="F292" s="14" t="s">
        <v>621</v>
      </c>
      <c r="G292" s="4" t="s">
        <v>79</v>
      </c>
      <c r="H292" s="36">
        <v>4252</v>
      </c>
      <c r="I292" s="36">
        <v>-106</v>
      </c>
      <c r="J292" s="36">
        <v>4146</v>
      </c>
      <c r="K292" s="36">
        <v>3152</v>
      </c>
      <c r="L292" s="37">
        <v>994</v>
      </c>
      <c r="M292" s="7" t="s">
        <v>11</v>
      </c>
    </row>
    <row r="293" spans="1:13" x14ac:dyDescent="0.25">
      <c r="A293" s="4" t="s">
        <v>596</v>
      </c>
      <c r="B293" s="4" t="s">
        <v>622</v>
      </c>
      <c r="C293" s="18" t="s">
        <v>5118</v>
      </c>
      <c r="D293" s="6" t="s">
        <v>11</v>
      </c>
      <c r="E293" s="4" t="s">
        <v>11</v>
      </c>
      <c r="F293" s="14" t="s">
        <v>623</v>
      </c>
      <c r="G293" s="4" t="s">
        <v>79</v>
      </c>
      <c r="H293" s="36">
        <v>32582</v>
      </c>
      <c r="I293" s="36">
        <v>16</v>
      </c>
      <c r="J293" s="36">
        <v>32598</v>
      </c>
      <c r="K293" s="36">
        <v>24068</v>
      </c>
      <c r="L293" s="37">
        <v>8530</v>
      </c>
      <c r="M293" s="7" t="s">
        <v>11</v>
      </c>
    </row>
    <row r="294" spans="1:13" x14ac:dyDescent="0.25">
      <c r="A294" s="4" t="s">
        <v>596</v>
      </c>
      <c r="B294" s="4" t="s">
        <v>624</v>
      </c>
      <c r="C294" s="18" t="s">
        <v>5118</v>
      </c>
      <c r="D294" s="6" t="s">
        <v>11</v>
      </c>
      <c r="E294" s="4" t="s">
        <v>11</v>
      </c>
      <c r="F294" s="14" t="s">
        <v>625</v>
      </c>
      <c r="G294" s="4" t="s">
        <v>79</v>
      </c>
      <c r="H294" s="36">
        <v>41634</v>
      </c>
      <c r="I294" s="36">
        <v>590</v>
      </c>
      <c r="J294" s="36">
        <v>42224</v>
      </c>
      <c r="K294" s="36">
        <v>62521</v>
      </c>
      <c r="L294" s="37">
        <v>0</v>
      </c>
      <c r="M294" s="7" t="s">
        <v>393</v>
      </c>
    </row>
    <row r="295" spans="1:13" x14ac:dyDescent="0.25">
      <c r="A295" s="4" t="s">
        <v>596</v>
      </c>
      <c r="B295" s="4" t="s">
        <v>626</v>
      </c>
      <c r="C295" s="18" t="s">
        <v>5118</v>
      </c>
      <c r="D295" s="6" t="s">
        <v>11</v>
      </c>
      <c r="E295" s="4" t="s">
        <v>11</v>
      </c>
      <c r="F295" s="14" t="s">
        <v>627</v>
      </c>
      <c r="G295" s="4" t="s">
        <v>79</v>
      </c>
      <c r="H295" s="36">
        <v>127717</v>
      </c>
      <c r="I295" s="36">
        <v>1466</v>
      </c>
      <c r="J295" s="36">
        <v>129183</v>
      </c>
      <c r="K295" s="36">
        <v>191132</v>
      </c>
      <c r="L295" s="37">
        <v>0</v>
      </c>
      <c r="M295" s="7" t="s">
        <v>393</v>
      </c>
    </row>
    <row r="296" spans="1:13" x14ac:dyDescent="0.25">
      <c r="A296" s="4" t="s">
        <v>596</v>
      </c>
      <c r="B296" s="4" t="s">
        <v>628</v>
      </c>
      <c r="C296" s="18" t="s">
        <v>5118</v>
      </c>
      <c r="D296" s="6" t="s">
        <v>11</v>
      </c>
      <c r="E296" s="4" t="s">
        <v>11</v>
      </c>
      <c r="F296" s="14" t="s">
        <v>629</v>
      </c>
      <c r="G296" s="4" t="s">
        <v>79</v>
      </c>
      <c r="H296" s="36">
        <v>500284</v>
      </c>
      <c r="I296" s="36">
        <v>6840</v>
      </c>
      <c r="J296" s="36">
        <v>507124</v>
      </c>
      <c r="K296" s="36">
        <v>747891</v>
      </c>
      <c r="L296" s="37">
        <v>0</v>
      </c>
      <c r="M296" s="7" t="s">
        <v>393</v>
      </c>
    </row>
    <row r="297" spans="1:13" x14ac:dyDescent="0.25">
      <c r="A297" s="4" t="s">
        <v>596</v>
      </c>
      <c r="B297" s="4" t="s">
        <v>630</v>
      </c>
      <c r="C297" s="18" t="s">
        <v>5118</v>
      </c>
      <c r="D297" s="6" t="s">
        <v>11</v>
      </c>
      <c r="E297" s="4" t="s">
        <v>11</v>
      </c>
      <c r="F297" s="14" t="s">
        <v>631</v>
      </c>
      <c r="G297" s="4" t="s">
        <v>79</v>
      </c>
      <c r="H297" s="36">
        <v>117451</v>
      </c>
      <c r="I297" s="36">
        <v>1849</v>
      </c>
      <c r="J297" s="36">
        <v>119300</v>
      </c>
      <c r="K297" s="36">
        <v>175419</v>
      </c>
      <c r="L297" s="37">
        <v>0</v>
      </c>
      <c r="M297" s="7" t="s">
        <v>393</v>
      </c>
    </row>
    <row r="298" spans="1:13" x14ac:dyDescent="0.25">
      <c r="A298" s="4" t="s">
        <v>596</v>
      </c>
      <c r="B298" s="4" t="s">
        <v>632</v>
      </c>
      <c r="C298" s="18" t="s">
        <v>5118</v>
      </c>
      <c r="D298" s="6" t="s">
        <v>11</v>
      </c>
      <c r="E298" s="4" t="s">
        <v>11</v>
      </c>
      <c r="F298" s="14" t="s">
        <v>633</v>
      </c>
      <c r="G298" s="4" t="s">
        <v>179</v>
      </c>
      <c r="H298" s="36">
        <v>1032893</v>
      </c>
      <c r="I298" s="36">
        <v>-115261</v>
      </c>
      <c r="J298" s="36">
        <v>917632</v>
      </c>
      <c r="K298" s="36">
        <v>820441</v>
      </c>
      <c r="L298" s="37">
        <v>97191</v>
      </c>
      <c r="M298" s="7" t="s">
        <v>11</v>
      </c>
    </row>
    <row r="299" spans="1:13" x14ac:dyDescent="0.25">
      <c r="A299" s="4" t="s">
        <v>596</v>
      </c>
      <c r="B299" s="4" t="s">
        <v>634</v>
      </c>
      <c r="C299" s="18" t="s">
        <v>5118</v>
      </c>
      <c r="D299" s="6" t="s">
        <v>11</v>
      </c>
      <c r="E299" s="4" t="s">
        <v>11</v>
      </c>
      <c r="F299" s="14" t="s">
        <v>635</v>
      </c>
      <c r="G299" s="4" t="s">
        <v>79</v>
      </c>
      <c r="H299" s="36">
        <v>237863</v>
      </c>
      <c r="I299" s="36">
        <v>3471</v>
      </c>
      <c r="J299" s="36">
        <v>241334</v>
      </c>
      <c r="K299" s="36">
        <v>355391</v>
      </c>
      <c r="L299" s="37">
        <v>0</v>
      </c>
      <c r="M299" s="7" t="s">
        <v>393</v>
      </c>
    </row>
    <row r="300" spans="1:13" x14ac:dyDescent="0.25">
      <c r="A300" s="4" t="s">
        <v>596</v>
      </c>
      <c r="B300" s="4" t="s">
        <v>634</v>
      </c>
      <c r="C300" s="18" t="s">
        <v>636</v>
      </c>
      <c r="D300" s="6" t="s">
        <v>637</v>
      </c>
      <c r="E300" s="4" t="s">
        <v>29</v>
      </c>
      <c r="F300" s="14" t="s">
        <v>638</v>
      </c>
      <c r="G300" s="4" t="s">
        <v>79</v>
      </c>
      <c r="H300" s="36">
        <v>41472</v>
      </c>
      <c r="I300" s="36">
        <v>626</v>
      </c>
      <c r="J300" s="36">
        <v>42098</v>
      </c>
      <c r="K300" s="36">
        <v>62072</v>
      </c>
      <c r="L300" s="37">
        <v>0</v>
      </c>
      <c r="M300" s="7" t="s">
        <v>393</v>
      </c>
    </row>
    <row r="301" spans="1:13" x14ac:dyDescent="0.25">
      <c r="A301" s="4" t="s">
        <v>596</v>
      </c>
      <c r="B301" s="4" t="s">
        <v>639</v>
      </c>
      <c r="C301" s="18" t="s">
        <v>5118</v>
      </c>
      <c r="D301" s="6" t="s">
        <v>11</v>
      </c>
      <c r="E301" s="4" t="s">
        <v>11</v>
      </c>
      <c r="F301" s="14" t="s">
        <v>640</v>
      </c>
      <c r="G301" s="4" t="s">
        <v>79</v>
      </c>
      <c r="H301" s="36">
        <v>59070</v>
      </c>
      <c r="I301" s="36">
        <v>834</v>
      </c>
      <c r="J301" s="36">
        <v>59904</v>
      </c>
      <c r="K301" s="36">
        <v>89512</v>
      </c>
      <c r="L301" s="37">
        <v>0</v>
      </c>
      <c r="M301" s="7" t="s">
        <v>393</v>
      </c>
    </row>
    <row r="302" spans="1:13" x14ac:dyDescent="0.25">
      <c r="A302" s="4" t="s">
        <v>596</v>
      </c>
      <c r="B302" s="4" t="s">
        <v>641</v>
      </c>
      <c r="C302" s="18" t="s">
        <v>5118</v>
      </c>
      <c r="D302" s="6" t="s">
        <v>11</v>
      </c>
      <c r="E302" s="4" t="s">
        <v>11</v>
      </c>
      <c r="F302" s="14" t="s">
        <v>642</v>
      </c>
      <c r="G302" s="4" t="s">
        <v>79</v>
      </c>
      <c r="H302" s="36">
        <v>20350</v>
      </c>
      <c r="I302" s="36">
        <v>298</v>
      </c>
      <c r="J302" s="36">
        <v>20648</v>
      </c>
      <c r="K302" s="36">
        <v>30348</v>
      </c>
      <c r="L302" s="37">
        <v>0</v>
      </c>
      <c r="M302" s="7" t="s">
        <v>393</v>
      </c>
    </row>
    <row r="303" spans="1:13" x14ac:dyDescent="0.25">
      <c r="A303" s="4" t="s">
        <v>596</v>
      </c>
      <c r="B303" s="4" t="s">
        <v>643</v>
      </c>
      <c r="C303" s="18" t="s">
        <v>5118</v>
      </c>
      <c r="D303" s="6" t="s">
        <v>11</v>
      </c>
      <c r="E303" s="4" t="s">
        <v>11</v>
      </c>
      <c r="F303" s="14" t="s">
        <v>644</v>
      </c>
      <c r="G303" s="4" t="s">
        <v>79</v>
      </c>
      <c r="H303" s="36">
        <v>158141</v>
      </c>
      <c r="I303" s="36">
        <v>2196</v>
      </c>
      <c r="J303" s="36">
        <v>160337</v>
      </c>
      <c r="K303" s="36">
        <v>235968</v>
      </c>
      <c r="L303" s="37">
        <v>0</v>
      </c>
      <c r="M303" s="7" t="s">
        <v>393</v>
      </c>
    </row>
    <row r="304" spans="1:13" x14ac:dyDescent="0.25">
      <c r="A304" s="4" t="s">
        <v>596</v>
      </c>
      <c r="B304" s="4" t="s">
        <v>645</v>
      </c>
      <c r="C304" s="18" t="s">
        <v>5118</v>
      </c>
      <c r="D304" s="6" t="s">
        <v>11</v>
      </c>
      <c r="E304" s="4" t="s">
        <v>11</v>
      </c>
      <c r="F304" s="14" t="s">
        <v>646</v>
      </c>
      <c r="G304" s="4" t="s">
        <v>79</v>
      </c>
      <c r="H304" s="36">
        <v>365583</v>
      </c>
      <c r="I304" s="36">
        <v>5362</v>
      </c>
      <c r="J304" s="36">
        <v>370945</v>
      </c>
      <c r="K304" s="36">
        <v>545055</v>
      </c>
      <c r="L304" s="37">
        <v>0</v>
      </c>
      <c r="M304" s="7" t="s">
        <v>393</v>
      </c>
    </row>
    <row r="305" spans="1:13" x14ac:dyDescent="0.25">
      <c r="A305" s="4" t="s">
        <v>596</v>
      </c>
      <c r="B305" s="4" t="s">
        <v>647</v>
      </c>
      <c r="C305" s="18" t="s">
        <v>5118</v>
      </c>
      <c r="D305" s="6" t="s">
        <v>11</v>
      </c>
      <c r="E305" s="4" t="s">
        <v>11</v>
      </c>
      <c r="F305" s="14" t="s">
        <v>648</v>
      </c>
      <c r="G305" s="4" t="s">
        <v>17</v>
      </c>
      <c r="H305" s="36">
        <v>924585</v>
      </c>
      <c r="I305" s="36">
        <v>13689</v>
      </c>
      <c r="J305" s="36">
        <v>938274</v>
      </c>
      <c r="K305" s="36">
        <v>1382703</v>
      </c>
      <c r="L305" s="37">
        <v>0</v>
      </c>
      <c r="M305" s="7" t="s">
        <v>393</v>
      </c>
    </row>
    <row r="306" spans="1:13" x14ac:dyDescent="0.25">
      <c r="A306" s="4" t="s">
        <v>596</v>
      </c>
      <c r="B306" s="4" t="s">
        <v>649</v>
      </c>
      <c r="C306" s="18" t="s">
        <v>5118</v>
      </c>
      <c r="D306" s="6" t="s">
        <v>11</v>
      </c>
      <c r="E306" s="4" t="s">
        <v>11</v>
      </c>
      <c r="F306" s="14" t="s">
        <v>650</v>
      </c>
      <c r="G306" s="4" t="s">
        <v>79</v>
      </c>
      <c r="H306" s="36">
        <v>18728</v>
      </c>
      <c r="I306" s="36">
        <v>1381</v>
      </c>
      <c r="J306" s="36">
        <v>20109</v>
      </c>
      <c r="K306" s="36">
        <v>18413</v>
      </c>
      <c r="L306" s="37">
        <v>1696</v>
      </c>
      <c r="M306" s="7" t="s">
        <v>11</v>
      </c>
    </row>
    <row r="307" spans="1:13" x14ac:dyDescent="0.25">
      <c r="A307" s="4" t="s">
        <v>596</v>
      </c>
      <c r="B307" s="4" t="s">
        <v>651</v>
      </c>
      <c r="C307" s="18" t="s">
        <v>5118</v>
      </c>
      <c r="D307" s="6" t="s">
        <v>11</v>
      </c>
      <c r="E307" s="4" t="s">
        <v>11</v>
      </c>
      <c r="F307" s="14" t="s">
        <v>652</v>
      </c>
      <c r="G307" s="4" t="s">
        <v>79</v>
      </c>
      <c r="H307" s="36">
        <v>97171</v>
      </c>
      <c r="I307" s="36">
        <v>1400</v>
      </c>
      <c r="J307" s="36">
        <v>98571</v>
      </c>
      <c r="K307" s="36">
        <v>144094</v>
      </c>
      <c r="L307" s="37">
        <v>0</v>
      </c>
      <c r="M307" s="7" t="s">
        <v>393</v>
      </c>
    </row>
    <row r="308" spans="1:13" x14ac:dyDescent="0.25">
      <c r="A308" s="4" t="s">
        <v>596</v>
      </c>
      <c r="B308" s="4" t="s">
        <v>653</v>
      </c>
      <c r="C308" s="18" t="s">
        <v>5118</v>
      </c>
      <c r="D308" s="6" t="s">
        <v>11</v>
      </c>
      <c r="E308" s="4" t="s">
        <v>11</v>
      </c>
      <c r="F308" s="14" t="s">
        <v>654</v>
      </c>
      <c r="G308" s="4" t="s">
        <v>79</v>
      </c>
      <c r="H308" s="36">
        <v>19105</v>
      </c>
      <c r="I308" s="36">
        <v>277</v>
      </c>
      <c r="J308" s="36">
        <v>19382</v>
      </c>
      <c r="K308" s="36">
        <v>28524</v>
      </c>
      <c r="L308" s="37">
        <v>0</v>
      </c>
      <c r="M308" s="7" t="s">
        <v>393</v>
      </c>
    </row>
    <row r="309" spans="1:13" x14ac:dyDescent="0.25">
      <c r="A309" s="4" t="s">
        <v>596</v>
      </c>
      <c r="B309" s="4" t="s">
        <v>655</v>
      </c>
      <c r="C309" s="18" t="s">
        <v>5118</v>
      </c>
      <c r="D309" s="6" t="s">
        <v>11</v>
      </c>
      <c r="E309" s="4" t="s">
        <v>11</v>
      </c>
      <c r="F309" s="14" t="s">
        <v>656</v>
      </c>
      <c r="G309" s="4" t="s">
        <v>79</v>
      </c>
      <c r="H309" s="36">
        <v>435963</v>
      </c>
      <c r="I309" s="36">
        <v>-9105</v>
      </c>
      <c r="J309" s="36">
        <v>426858</v>
      </c>
      <c r="K309" s="36">
        <v>154395</v>
      </c>
      <c r="L309" s="37">
        <v>272463</v>
      </c>
      <c r="M309" s="7" t="s">
        <v>11</v>
      </c>
    </row>
    <row r="310" spans="1:13" x14ac:dyDescent="0.25">
      <c r="A310" s="4" t="s">
        <v>596</v>
      </c>
      <c r="B310" s="4" t="s">
        <v>657</v>
      </c>
      <c r="C310" s="18" t="s">
        <v>5118</v>
      </c>
      <c r="D310" s="6" t="s">
        <v>11</v>
      </c>
      <c r="E310" s="4" t="s">
        <v>11</v>
      </c>
      <c r="F310" s="14" t="s">
        <v>658</v>
      </c>
      <c r="G310" s="4" t="s">
        <v>79</v>
      </c>
      <c r="H310" s="36">
        <v>18950</v>
      </c>
      <c r="I310" s="36">
        <v>590</v>
      </c>
      <c r="J310" s="36">
        <v>19540</v>
      </c>
      <c r="K310" s="36">
        <v>10371</v>
      </c>
      <c r="L310" s="37">
        <v>9169</v>
      </c>
      <c r="M310" s="7" t="s">
        <v>11</v>
      </c>
    </row>
    <row r="311" spans="1:13" x14ac:dyDescent="0.25">
      <c r="A311" s="4" t="s">
        <v>596</v>
      </c>
      <c r="B311" s="4" t="s">
        <v>659</v>
      </c>
      <c r="C311" s="18" t="s">
        <v>5118</v>
      </c>
      <c r="D311" s="6" t="s">
        <v>11</v>
      </c>
      <c r="E311" s="4" t="s">
        <v>11</v>
      </c>
      <c r="F311" s="14" t="s">
        <v>508</v>
      </c>
      <c r="G311" s="4" t="s">
        <v>79</v>
      </c>
      <c r="H311" s="36">
        <v>445722</v>
      </c>
      <c r="I311" s="36">
        <v>6367</v>
      </c>
      <c r="J311" s="36">
        <v>452089</v>
      </c>
      <c r="K311" s="36">
        <v>669222</v>
      </c>
      <c r="L311" s="37">
        <v>0</v>
      </c>
      <c r="M311" s="7" t="s">
        <v>393</v>
      </c>
    </row>
    <row r="312" spans="1:13" x14ac:dyDescent="0.25">
      <c r="A312" s="4" t="s">
        <v>596</v>
      </c>
      <c r="B312" s="4" t="s">
        <v>659</v>
      </c>
      <c r="C312" s="18" t="s">
        <v>5249</v>
      </c>
      <c r="D312" s="6" t="s">
        <v>660</v>
      </c>
      <c r="E312" s="4" t="s">
        <v>29</v>
      </c>
      <c r="F312" s="14" t="s">
        <v>661</v>
      </c>
      <c r="G312" s="4" t="s">
        <v>79</v>
      </c>
      <c r="H312" s="36">
        <v>33690</v>
      </c>
      <c r="I312" s="36">
        <v>500</v>
      </c>
      <c r="J312" s="36">
        <v>34190</v>
      </c>
      <c r="K312" s="36">
        <v>51818</v>
      </c>
      <c r="L312" s="37">
        <v>0</v>
      </c>
      <c r="M312" s="7" t="s">
        <v>393</v>
      </c>
    </row>
    <row r="313" spans="1:13" x14ac:dyDescent="0.25">
      <c r="A313" s="4" t="s">
        <v>596</v>
      </c>
      <c r="B313" s="4" t="s">
        <v>662</v>
      </c>
      <c r="C313" s="18" t="s">
        <v>5118</v>
      </c>
      <c r="D313" s="6" t="s">
        <v>11</v>
      </c>
      <c r="E313" s="4" t="s">
        <v>11</v>
      </c>
      <c r="F313" s="14" t="s">
        <v>663</v>
      </c>
      <c r="G313" s="4" t="s">
        <v>79</v>
      </c>
      <c r="H313" s="36">
        <v>39792</v>
      </c>
      <c r="I313" s="36">
        <v>577</v>
      </c>
      <c r="J313" s="36">
        <v>40369</v>
      </c>
      <c r="K313" s="36">
        <v>59419</v>
      </c>
      <c r="L313" s="37">
        <v>0</v>
      </c>
      <c r="M313" s="7" t="s">
        <v>393</v>
      </c>
    </row>
    <row r="314" spans="1:13" x14ac:dyDescent="0.25">
      <c r="A314" s="4" t="s">
        <v>596</v>
      </c>
      <c r="B314" s="4" t="s">
        <v>664</v>
      </c>
      <c r="C314" s="18" t="s">
        <v>5118</v>
      </c>
      <c r="D314" s="6" t="s">
        <v>11</v>
      </c>
      <c r="E314" s="4" t="s">
        <v>11</v>
      </c>
      <c r="F314" s="14" t="s">
        <v>665</v>
      </c>
      <c r="G314" s="4" t="s">
        <v>79</v>
      </c>
      <c r="H314" s="36">
        <v>243617</v>
      </c>
      <c r="I314" s="36">
        <v>3803</v>
      </c>
      <c r="J314" s="36">
        <v>247420</v>
      </c>
      <c r="K314" s="36">
        <v>363531</v>
      </c>
      <c r="L314" s="37">
        <v>0</v>
      </c>
      <c r="M314" s="7" t="s">
        <v>393</v>
      </c>
    </row>
    <row r="315" spans="1:13" x14ac:dyDescent="0.25">
      <c r="A315" s="4" t="s">
        <v>596</v>
      </c>
      <c r="B315" s="4" t="s">
        <v>666</v>
      </c>
      <c r="C315" s="18" t="s">
        <v>5118</v>
      </c>
      <c r="D315" s="6" t="s">
        <v>11</v>
      </c>
      <c r="E315" s="4" t="s">
        <v>11</v>
      </c>
      <c r="F315" s="14" t="s">
        <v>667</v>
      </c>
      <c r="G315" s="4" t="s">
        <v>79</v>
      </c>
      <c r="H315" s="36">
        <v>138362</v>
      </c>
      <c r="I315" s="36">
        <v>2224</v>
      </c>
      <c r="J315" s="36">
        <v>140586</v>
      </c>
      <c r="K315" s="36">
        <v>206929</v>
      </c>
      <c r="L315" s="37">
        <v>0</v>
      </c>
      <c r="M315" s="7" t="s">
        <v>393</v>
      </c>
    </row>
    <row r="316" spans="1:13" x14ac:dyDescent="0.25">
      <c r="A316" s="4" t="s">
        <v>596</v>
      </c>
      <c r="B316" s="4" t="s">
        <v>668</v>
      </c>
      <c r="C316" s="18" t="s">
        <v>5118</v>
      </c>
      <c r="D316" s="6" t="s">
        <v>11</v>
      </c>
      <c r="E316" s="4" t="s">
        <v>11</v>
      </c>
      <c r="F316" s="14" t="s">
        <v>669</v>
      </c>
      <c r="G316" s="4" t="s">
        <v>79</v>
      </c>
      <c r="H316" s="36">
        <v>325147</v>
      </c>
      <c r="I316" s="36">
        <v>4822</v>
      </c>
      <c r="J316" s="36">
        <v>329969</v>
      </c>
      <c r="K316" s="36">
        <v>484319</v>
      </c>
      <c r="L316" s="37">
        <v>0</v>
      </c>
      <c r="M316" s="7" t="s">
        <v>393</v>
      </c>
    </row>
    <row r="317" spans="1:13" x14ac:dyDescent="0.25">
      <c r="A317" s="4" t="s">
        <v>596</v>
      </c>
      <c r="B317" s="4" t="s">
        <v>668</v>
      </c>
      <c r="C317" s="18" t="s">
        <v>5250</v>
      </c>
      <c r="D317" s="6" t="s">
        <v>670</v>
      </c>
      <c r="E317" s="4" t="s">
        <v>15</v>
      </c>
      <c r="F317" s="14" t="s">
        <v>671</v>
      </c>
      <c r="G317" s="4" t="s">
        <v>79</v>
      </c>
      <c r="H317" s="36">
        <v>88424</v>
      </c>
      <c r="I317" s="36">
        <v>0</v>
      </c>
      <c r="J317" s="36">
        <v>88424</v>
      </c>
      <c r="K317" s="36">
        <v>66710</v>
      </c>
      <c r="L317" s="37">
        <v>21714</v>
      </c>
      <c r="M317" s="7" t="s">
        <v>11</v>
      </c>
    </row>
    <row r="318" spans="1:13" x14ac:dyDescent="0.25">
      <c r="A318" s="4" t="s">
        <v>596</v>
      </c>
      <c r="B318" s="4" t="s">
        <v>668</v>
      </c>
      <c r="C318" s="18" t="s">
        <v>5251</v>
      </c>
      <c r="D318" s="6" t="s">
        <v>672</v>
      </c>
      <c r="E318" s="4" t="s">
        <v>29</v>
      </c>
      <c r="F318" s="14" t="s">
        <v>673</v>
      </c>
      <c r="G318" s="4" t="s">
        <v>79</v>
      </c>
      <c r="H318" s="36">
        <v>70430</v>
      </c>
      <c r="I318" s="36">
        <v>849</v>
      </c>
      <c r="J318" s="36">
        <v>71279</v>
      </c>
      <c r="K318" s="36">
        <v>102459</v>
      </c>
      <c r="L318" s="37">
        <v>0</v>
      </c>
      <c r="M318" s="7" t="s">
        <v>393</v>
      </c>
    </row>
    <row r="319" spans="1:13" x14ac:dyDescent="0.25">
      <c r="A319" s="4" t="s">
        <v>596</v>
      </c>
      <c r="B319" s="4" t="s">
        <v>674</v>
      </c>
      <c r="C319" s="18" t="s">
        <v>5118</v>
      </c>
      <c r="D319" s="6" t="s">
        <v>11</v>
      </c>
      <c r="E319" s="4" t="s">
        <v>11</v>
      </c>
      <c r="F319" s="14" t="s">
        <v>675</v>
      </c>
      <c r="G319" s="4" t="s">
        <v>17</v>
      </c>
      <c r="H319" s="36">
        <v>144348</v>
      </c>
      <c r="I319" s="36">
        <v>14</v>
      </c>
      <c r="J319" s="36">
        <v>144362</v>
      </c>
      <c r="K319" s="36">
        <v>107729</v>
      </c>
      <c r="L319" s="37">
        <v>36633</v>
      </c>
      <c r="M319" s="7" t="s">
        <v>11</v>
      </c>
    </row>
    <row r="320" spans="1:13" x14ac:dyDescent="0.25">
      <c r="A320" s="4" t="s">
        <v>596</v>
      </c>
      <c r="B320" s="4" t="s">
        <v>676</v>
      </c>
      <c r="C320" s="18" t="s">
        <v>5118</v>
      </c>
      <c r="D320" s="6" t="s">
        <v>11</v>
      </c>
      <c r="E320" s="4" t="s">
        <v>11</v>
      </c>
      <c r="F320" s="14" t="s">
        <v>677</v>
      </c>
      <c r="G320" s="4" t="s">
        <v>79</v>
      </c>
      <c r="H320" s="36">
        <v>156691</v>
      </c>
      <c r="I320" s="36">
        <v>2326</v>
      </c>
      <c r="J320" s="36">
        <v>159017</v>
      </c>
      <c r="K320" s="36">
        <v>230214</v>
      </c>
      <c r="L320" s="37">
        <v>0</v>
      </c>
      <c r="M320" s="7" t="s">
        <v>393</v>
      </c>
    </row>
    <row r="321" spans="1:13" x14ac:dyDescent="0.25">
      <c r="A321" s="4" t="s">
        <v>596</v>
      </c>
      <c r="B321" s="4" t="s">
        <v>678</v>
      </c>
      <c r="C321" s="18" t="s">
        <v>5118</v>
      </c>
      <c r="D321" s="6" t="s">
        <v>11</v>
      </c>
      <c r="E321" s="4" t="s">
        <v>11</v>
      </c>
      <c r="F321" s="14" t="s">
        <v>679</v>
      </c>
      <c r="G321" s="4" t="s">
        <v>17</v>
      </c>
      <c r="H321" s="36">
        <v>494724</v>
      </c>
      <c r="I321" s="36">
        <v>7226</v>
      </c>
      <c r="J321" s="36">
        <v>501950</v>
      </c>
      <c r="K321" s="36">
        <v>732986</v>
      </c>
      <c r="L321" s="37">
        <v>0</v>
      </c>
      <c r="M321" s="7" t="s">
        <v>393</v>
      </c>
    </row>
    <row r="322" spans="1:13" x14ac:dyDescent="0.25">
      <c r="A322" s="4" t="s">
        <v>596</v>
      </c>
      <c r="B322" s="4" t="s">
        <v>680</v>
      </c>
      <c r="C322" s="18" t="s">
        <v>5118</v>
      </c>
      <c r="D322" s="6" t="s">
        <v>11</v>
      </c>
      <c r="E322" s="4" t="s">
        <v>11</v>
      </c>
      <c r="F322" s="14" t="s">
        <v>681</v>
      </c>
      <c r="G322" s="4" t="s">
        <v>17</v>
      </c>
      <c r="H322" s="36">
        <v>91939</v>
      </c>
      <c r="I322" s="36">
        <v>-7725</v>
      </c>
      <c r="J322" s="36">
        <v>84214</v>
      </c>
      <c r="K322" s="36">
        <v>20937</v>
      </c>
      <c r="L322" s="37">
        <v>63277</v>
      </c>
      <c r="M322" s="7" t="s">
        <v>11</v>
      </c>
    </row>
    <row r="323" spans="1:13" x14ac:dyDescent="0.25">
      <c r="A323" s="4" t="s">
        <v>596</v>
      </c>
      <c r="B323" s="4" t="s">
        <v>682</v>
      </c>
      <c r="C323" s="18" t="s">
        <v>5118</v>
      </c>
      <c r="D323" s="6" t="s">
        <v>11</v>
      </c>
      <c r="E323" s="4" t="s">
        <v>11</v>
      </c>
      <c r="F323" s="14" t="s">
        <v>683</v>
      </c>
      <c r="G323" s="4" t="s">
        <v>17</v>
      </c>
      <c r="H323" s="36">
        <v>2860075</v>
      </c>
      <c r="I323" s="36">
        <v>-49682</v>
      </c>
      <c r="J323" s="36">
        <v>2810393</v>
      </c>
      <c r="K323" s="36">
        <v>3257898</v>
      </c>
      <c r="L323" s="37">
        <v>0</v>
      </c>
      <c r="M323" s="7" t="s">
        <v>393</v>
      </c>
    </row>
    <row r="324" spans="1:13" x14ac:dyDescent="0.25">
      <c r="A324" s="4" t="s">
        <v>596</v>
      </c>
      <c r="B324" s="4" t="s">
        <v>682</v>
      </c>
      <c r="C324" s="18" t="s">
        <v>684</v>
      </c>
      <c r="D324" s="6" t="s">
        <v>685</v>
      </c>
      <c r="E324" s="4" t="s">
        <v>15</v>
      </c>
      <c r="F324" s="14" t="s">
        <v>686</v>
      </c>
      <c r="G324" s="4" t="s">
        <v>17</v>
      </c>
      <c r="H324" s="36">
        <v>37878</v>
      </c>
      <c r="I324" s="36">
        <v>0</v>
      </c>
      <c r="J324" s="36">
        <v>37878</v>
      </c>
      <c r="K324" s="36">
        <v>28946</v>
      </c>
      <c r="L324" s="37">
        <v>8932</v>
      </c>
      <c r="M324" s="7" t="s">
        <v>11</v>
      </c>
    </row>
    <row r="325" spans="1:13" x14ac:dyDescent="0.25">
      <c r="A325" s="4" t="s">
        <v>596</v>
      </c>
      <c r="B325" s="4" t="s">
        <v>687</v>
      </c>
      <c r="C325" s="18" t="s">
        <v>5118</v>
      </c>
      <c r="D325" s="6" t="s">
        <v>11</v>
      </c>
      <c r="E325" s="4" t="s">
        <v>11</v>
      </c>
      <c r="F325" s="14" t="s">
        <v>688</v>
      </c>
      <c r="G325" s="4" t="s">
        <v>79</v>
      </c>
      <c r="H325" s="36">
        <v>931385</v>
      </c>
      <c r="I325" s="36">
        <v>13907</v>
      </c>
      <c r="J325" s="36">
        <v>945292</v>
      </c>
      <c r="K325" s="36">
        <v>1391961</v>
      </c>
      <c r="L325" s="37">
        <v>0</v>
      </c>
      <c r="M325" s="7" t="s">
        <v>393</v>
      </c>
    </row>
    <row r="326" spans="1:13" x14ac:dyDescent="0.25">
      <c r="A326" s="4" t="s">
        <v>596</v>
      </c>
      <c r="B326" s="4" t="s">
        <v>687</v>
      </c>
      <c r="C326" s="18" t="s">
        <v>5252</v>
      </c>
      <c r="D326" s="6" t="s">
        <v>689</v>
      </c>
      <c r="E326" s="4" t="s">
        <v>15</v>
      </c>
      <c r="F326" s="14" t="s">
        <v>690</v>
      </c>
      <c r="G326" s="4" t="s">
        <v>79</v>
      </c>
      <c r="H326" s="36">
        <v>185852</v>
      </c>
      <c r="I326" s="36">
        <v>2685</v>
      </c>
      <c r="J326" s="36">
        <v>188537</v>
      </c>
      <c r="K326" s="36">
        <v>277984</v>
      </c>
      <c r="L326" s="37">
        <v>0</v>
      </c>
      <c r="M326" s="7" t="s">
        <v>393</v>
      </c>
    </row>
    <row r="327" spans="1:13" x14ac:dyDescent="0.25">
      <c r="A327" s="4" t="s">
        <v>691</v>
      </c>
      <c r="B327" s="4" t="s">
        <v>692</v>
      </c>
      <c r="C327" s="18" t="s">
        <v>5118</v>
      </c>
      <c r="D327" s="6" t="s">
        <v>11</v>
      </c>
      <c r="E327" s="4" t="s">
        <v>11</v>
      </c>
      <c r="F327" s="14" t="s">
        <v>693</v>
      </c>
      <c r="G327" s="4" t="s">
        <v>13</v>
      </c>
      <c r="H327" s="36">
        <v>669120</v>
      </c>
      <c r="I327" s="36">
        <v>19549</v>
      </c>
      <c r="J327" s="36">
        <v>688669</v>
      </c>
      <c r="K327" s="36">
        <v>1046401</v>
      </c>
      <c r="L327" s="37">
        <v>0</v>
      </c>
      <c r="M327" s="7" t="s">
        <v>393</v>
      </c>
    </row>
    <row r="328" spans="1:13" x14ac:dyDescent="0.25">
      <c r="A328" s="4" t="s">
        <v>691</v>
      </c>
      <c r="B328" s="4" t="s">
        <v>692</v>
      </c>
      <c r="C328" s="18" t="s">
        <v>5253</v>
      </c>
      <c r="D328" s="6" t="s">
        <v>694</v>
      </c>
      <c r="E328" s="4" t="s">
        <v>29</v>
      </c>
      <c r="F328" s="14" t="s">
        <v>695</v>
      </c>
      <c r="G328" s="4" t="s">
        <v>13</v>
      </c>
      <c r="H328" s="36">
        <v>35084</v>
      </c>
      <c r="I328" s="36">
        <v>0</v>
      </c>
      <c r="J328" s="36">
        <v>35084</v>
      </c>
      <c r="K328" s="36">
        <v>26772</v>
      </c>
      <c r="L328" s="37">
        <v>8312</v>
      </c>
      <c r="M328" s="7" t="s">
        <v>11</v>
      </c>
    </row>
    <row r="329" spans="1:13" x14ac:dyDescent="0.25">
      <c r="A329" s="4" t="s">
        <v>691</v>
      </c>
      <c r="B329" s="4" t="s">
        <v>696</v>
      </c>
      <c r="C329" s="18" t="s">
        <v>5118</v>
      </c>
      <c r="D329" s="6" t="s">
        <v>11</v>
      </c>
      <c r="E329" s="4" t="s">
        <v>11</v>
      </c>
      <c r="F329" s="14" t="s">
        <v>697</v>
      </c>
      <c r="G329" s="4" t="s">
        <v>79</v>
      </c>
      <c r="H329" s="36">
        <v>3169938</v>
      </c>
      <c r="I329" s="36">
        <v>46960</v>
      </c>
      <c r="J329" s="36">
        <v>3216898</v>
      </c>
      <c r="K329" s="36">
        <v>4734683</v>
      </c>
      <c r="L329" s="37">
        <v>0</v>
      </c>
      <c r="M329" s="7" t="s">
        <v>393</v>
      </c>
    </row>
    <row r="330" spans="1:13" x14ac:dyDescent="0.25">
      <c r="A330" s="4" t="s">
        <v>691</v>
      </c>
      <c r="B330" s="4" t="s">
        <v>698</v>
      </c>
      <c r="C330" s="18" t="s">
        <v>5118</v>
      </c>
      <c r="D330" s="6" t="s">
        <v>11</v>
      </c>
      <c r="E330" s="4" t="s">
        <v>11</v>
      </c>
      <c r="F330" s="14" t="s">
        <v>699</v>
      </c>
      <c r="G330" s="4" t="s">
        <v>179</v>
      </c>
      <c r="H330" s="36">
        <v>1872468</v>
      </c>
      <c r="I330" s="36">
        <v>27445</v>
      </c>
      <c r="J330" s="36">
        <v>1899913</v>
      </c>
      <c r="K330" s="36">
        <v>2830720</v>
      </c>
      <c r="L330" s="37">
        <v>0</v>
      </c>
      <c r="M330" s="7" t="s">
        <v>393</v>
      </c>
    </row>
    <row r="331" spans="1:13" x14ac:dyDescent="0.25">
      <c r="A331" s="4" t="s">
        <v>691</v>
      </c>
      <c r="B331" s="4" t="s">
        <v>700</v>
      </c>
      <c r="C331" s="18" t="s">
        <v>5118</v>
      </c>
      <c r="D331" s="6" t="s">
        <v>11</v>
      </c>
      <c r="E331" s="4" t="s">
        <v>11</v>
      </c>
      <c r="F331" s="14" t="s">
        <v>701</v>
      </c>
      <c r="G331" s="4" t="s">
        <v>17</v>
      </c>
      <c r="H331" s="36">
        <v>7650087</v>
      </c>
      <c r="I331" s="36">
        <v>29297</v>
      </c>
      <c r="J331" s="36">
        <v>7679384</v>
      </c>
      <c r="K331" s="36">
        <v>11363829</v>
      </c>
      <c r="L331" s="37">
        <v>0</v>
      </c>
      <c r="M331" s="7" t="s">
        <v>393</v>
      </c>
    </row>
    <row r="332" spans="1:13" x14ac:dyDescent="0.25">
      <c r="A332" s="4" t="s">
        <v>691</v>
      </c>
      <c r="B332" s="4" t="s">
        <v>702</v>
      </c>
      <c r="C332" s="18" t="s">
        <v>5118</v>
      </c>
      <c r="D332" s="6" t="s">
        <v>11</v>
      </c>
      <c r="E332" s="4" t="s">
        <v>11</v>
      </c>
      <c r="F332" s="14" t="s">
        <v>703</v>
      </c>
      <c r="G332" s="4" t="s">
        <v>17</v>
      </c>
      <c r="H332" s="36">
        <v>996553</v>
      </c>
      <c r="I332" s="36">
        <v>15007</v>
      </c>
      <c r="J332" s="36">
        <v>1011560</v>
      </c>
      <c r="K332" s="36">
        <v>1494908</v>
      </c>
      <c r="L332" s="37">
        <v>0</v>
      </c>
      <c r="M332" s="7" t="s">
        <v>393</v>
      </c>
    </row>
    <row r="333" spans="1:13" x14ac:dyDescent="0.25">
      <c r="A333" s="4" t="s">
        <v>691</v>
      </c>
      <c r="B333" s="4" t="s">
        <v>704</v>
      </c>
      <c r="C333" s="18" t="s">
        <v>5118</v>
      </c>
      <c r="D333" s="6" t="s">
        <v>11</v>
      </c>
      <c r="E333" s="4" t="s">
        <v>11</v>
      </c>
      <c r="F333" s="14" t="s">
        <v>705</v>
      </c>
      <c r="G333" s="4" t="s">
        <v>179</v>
      </c>
      <c r="H333" s="36">
        <v>3949735</v>
      </c>
      <c r="I333" s="36">
        <v>58008</v>
      </c>
      <c r="J333" s="36">
        <v>4007743</v>
      </c>
      <c r="K333" s="36">
        <v>5931843</v>
      </c>
      <c r="L333" s="37">
        <v>0</v>
      </c>
      <c r="M333" s="7" t="s">
        <v>393</v>
      </c>
    </row>
    <row r="334" spans="1:13" x14ac:dyDescent="0.25">
      <c r="A334" s="4" t="s">
        <v>691</v>
      </c>
      <c r="B334" s="4" t="s">
        <v>706</v>
      </c>
      <c r="C334" s="18" t="s">
        <v>5118</v>
      </c>
      <c r="D334" s="6" t="s">
        <v>11</v>
      </c>
      <c r="E334" s="4" t="s">
        <v>11</v>
      </c>
      <c r="F334" s="14" t="s">
        <v>707</v>
      </c>
      <c r="G334" s="4" t="s">
        <v>79</v>
      </c>
      <c r="H334" s="36">
        <v>4186677</v>
      </c>
      <c r="I334" s="36">
        <v>61069</v>
      </c>
      <c r="J334" s="36">
        <v>4247746</v>
      </c>
      <c r="K334" s="36">
        <v>6260025</v>
      </c>
      <c r="L334" s="37">
        <v>0</v>
      </c>
      <c r="M334" s="7" t="s">
        <v>393</v>
      </c>
    </row>
    <row r="335" spans="1:13" ht="30" x14ac:dyDescent="0.25">
      <c r="A335" s="4" t="s">
        <v>691</v>
      </c>
      <c r="B335" s="4" t="s">
        <v>706</v>
      </c>
      <c r="C335" s="18" t="s">
        <v>5254</v>
      </c>
      <c r="D335" s="6" t="s">
        <v>708</v>
      </c>
      <c r="E335" s="4" t="s">
        <v>15</v>
      </c>
      <c r="F335" s="14" t="s">
        <v>709</v>
      </c>
      <c r="G335" s="4" t="s">
        <v>79</v>
      </c>
      <c r="H335" s="36">
        <v>214169</v>
      </c>
      <c r="I335" s="36">
        <v>3615</v>
      </c>
      <c r="J335" s="36">
        <v>217784</v>
      </c>
      <c r="K335" s="36">
        <v>324544</v>
      </c>
      <c r="L335" s="37">
        <v>0</v>
      </c>
      <c r="M335" s="7" t="s">
        <v>393</v>
      </c>
    </row>
    <row r="336" spans="1:13" x14ac:dyDescent="0.25">
      <c r="A336" s="4" t="s">
        <v>691</v>
      </c>
      <c r="B336" s="4" t="s">
        <v>706</v>
      </c>
      <c r="C336" s="18" t="s">
        <v>5255</v>
      </c>
      <c r="D336" s="6" t="s">
        <v>710</v>
      </c>
      <c r="E336" s="4" t="s">
        <v>29</v>
      </c>
      <c r="F336" s="14" t="s">
        <v>711</v>
      </c>
      <c r="G336" s="4" t="s">
        <v>79</v>
      </c>
      <c r="H336" s="36">
        <v>80114</v>
      </c>
      <c r="I336" s="36">
        <v>1241</v>
      </c>
      <c r="J336" s="36">
        <v>81355</v>
      </c>
      <c r="K336" s="36">
        <v>118337</v>
      </c>
      <c r="L336" s="37">
        <v>0</v>
      </c>
      <c r="M336" s="7" t="s">
        <v>393</v>
      </c>
    </row>
    <row r="337" spans="1:13" x14ac:dyDescent="0.25">
      <c r="A337" s="4" t="s">
        <v>691</v>
      </c>
      <c r="B337" s="4" t="s">
        <v>712</v>
      </c>
      <c r="C337" s="18" t="s">
        <v>5118</v>
      </c>
      <c r="D337" s="6" t="s">
        <v>11</v>
      </c>
      <c r="E337" s="4" t="s">
        <v>11</v>
      </c>
      <c r="F337" s="14" t="s">
        <v>713</v>
      </c>
      <c r="G337" s="4" t="s">
        <v>79</v>
      </c>
      <c r="H337" s="36">
        <v>993984</v>
      </c>
      <c r="I337" s="36">
        <v>14435</v>
      </c>
      <c r="J337" s="36">
        <v>1008419</v>
      </c>
      <c r="K337" s="36">
        <v>1487326</v>
      </c>
      <c r="L337" s="37">
        <v>0</v>
      </c>
      <c r="M337" s="7" t="s">
        <v>393</v>
      </c>
    </row>
    <row r="338" spans="1:13" x14ac:dyDescent="0.25">
      <c r="A338" s="4" t="s">
        <v>691</v>
      </c>
      <c r="B338" s="4" t="s">
        <v>714</v>
      </c>
      <c r="C338" s="18" t="s">
        <v>5118</v>
      </c>
      <c r="D338" s="6" t="s">
        <v>11</v>
      </c>
      <c r="E338" s="4" t="s">
        <v>11</v>
      </c>
      <c r="F338" s="14" t="s">
        <v>715</v>
      </c>
      <c r="G338" s="4" t="s">
        <v>17</v>
      </c>
      <c r="H338" s="36">
        <v>1292756</v>
      </c>
      <c r="I338" s="36">
        <v>17127</v>
      </c>
      <c r="J338" s="36">
        <v>1309883</v>
      </c>
      <c r="K338" s="36">
        <v>1933619</v>
      </c>
      <c r="L338" s="37">
        <v>0</v>
      </c>
      <c r="M338" s="7" t="s">
        <v>393</v>
      </c>
    </row>
    <row r="339" spans="1:13" x14ac:dyDescent="0.25">
      <c r="A339" s="4" t="s">
        <v>691</v>
      </c>
      <c r="B339" s="4" t="s">
        <v>716</v>
      </c>
      <c r="C339" s="18" t="s">
        <v>5118</v>
      </c>
      <c r="D339" s="6" t="s">
        <v>11</v>
      </c>
      <c r="E339" s="4" t="s">
        <v>11</v>
      </c>
      <c r="F339" s="14" t="s">
        <v>717</v>
      </c>
      <c r="G339" s="4" t="s">
        <v>17</v>
      </c>
      <c r="H339" s="36">
        <v>3674103</v>
      </c>
      <c r="I339" s="36">
        <v>52494</v>
      </c>
      <c r="J339" s="36">
        <v>3726597</v>
      </c>
      <c r="K339" s="36">
        <v>5507822</v>
      </c>
      <c r="L339" s="37">
        <v>0</v>
      </c>
      <c r="M339" s="7" t="s">
        <v>393</v>
      </c>
    </row>
    <row r="340" spans="1:13" x14ac:dyDescent="0.25">
      <c r="A340" s="4" t="s">
        <v>691</v>
      </c>
      <c r="B340" s="4" t="s">
        <v>718</v>
      </c>
      <c r="C340" s="18" t="s">
        <v>5118</v>
      </c>
      <c r="D340" s="6" t="s">
        <v>11</v>
      </c>
      <c r="E340" s="4" t="s">
        <v>11</v>
      </c>
      <c r="F340" s="14" t="s">
        <v>719</v>
      </c>
      <c r="G340" s="4" t="s">
        <v>79</v>
      </c>
      <c r="H340" s="36">
        <v>119480</v>
      </c>
      <c r="I340" s="36">
        <v>1762</v>
      </c>
      <c r="J340" s="36">
        <v>121242</v>
      </c>
      <c r="K340" s="36">
        <v>178468</v>
      </c>
      <c r="L340" s="37">
        <v>0</v>
      </c>
      <c r="M340" s="7" t="s">
        <v>393</v>
      </c>
    </row>
    <row r="341" spans="1:13" x14ac:dyDescent="0.25">
      <c r="A341" s="4" t="s">
        <v>691</v>
      </c>
      <c r="B341" s="4" t="s">
        <v>720</v>
      </c>
      <c r="C341" s="18" t="s">
        <v>5118</v>
      </c>
      <c r="D341" s="6" t="s">
        <v>11</v>
      </c>
      <c r="E341" s="4" t="s">
        <v>11</v>
      </c>
      <c r="F341" s="14" t="s">
        <v>721</v>
      </c>
      <c r="G341" s="4" t="s">
        <v>79</v>
      </c>
      <c r="H341" s="36">
        <v>1076309</v>
      </c>
      <c r="I341" s="36">
        <v>16015</v>
      </c>
      <c r="J341" s="36">
        <v>1092324</v>
      </c>
      <c r="K341" s="36">
        <v>1607912</v>
      </c>
      <c r="L341" s="37">
        <v>0</v>
      </c>
      <c r="M341" s="7" t="s">
        <v>393</v>
      </c>
    </row>
    <row r="342" spans="1:13" x14ac:dyDescent="0.25">
      <c r="A342" s="4" t="s">
        <v>691</v>
      </c>
      <c r="B342" s="4" t="s">
        <v>722</v>
      </c>
      <c r="C342" s="18" t="s">
        <v>5118</v>
      </c>
      <c r="D342" s="6" t="s">
        <v>11</v>
      </c>
      <c r="E342" s="4" t="s">
        <v>11</v>
      </c>
      <c r="F342" s="14" t="s">
        <v>723</v>
      </c>
      <c r="G342" s="4" t="s">
        <v>79</v>
      </c>
      <c r="H342" s="36">
        <v>389387</v>
      </c>
      <c r="I342" s="36">
        <v>5773</v>
      </c>
      <c r="J342" s="36">
        <v>395160</v>
      </c>
      <c r="K342" s="36">
        <v>581038</v>
      </c>
      <c r="L342" s="37">
        <v>0</v>
      </c>
      <c r="M342" s="7" t="s">
        <v>393</v>
      </c>
    </row>
    <row r="343" spans="1:13" x14ac:dyDescent="0.25">
      <c r="A343" s="4" t="s">
        <v>691</v>
      </c>
      <c r="B343" s="4" t="s">
        <v>724</v>
      </c>
      <c r="C343" s="18" t="s">
        <v>5118</v>
      </c>
      <c r="D343" s="6" t="s">
        <v>11</v>
      </c>
      <c r="E343" s="4" t="s">
        <v>11</v>
      </c>
      <c r="F343" s="14" t="s">
        <v>725</v>
      </c>
      <c r="G343" s="4" t="s">
        <v>79</v>
      </c>
      <c r="H343" s="36">
        <v>81961</v>
      </c>
      <c r="I343" s="36">
        <v>1201</v>
      </c>
      <c r="J343" s="36">
        <v>83162</v>
      </c>
      <c r="K343" s="36">
        <v>122419</v>
      </c>
      <c r="L343" s="37">
        <v>0</v>
      </c>
      <c r="M343" s="7" t="s">
        <v>393</v>
      </c>
    </row>
    <row r="344" spans="1:13" x14ac:dyDescent="0.25">
      <c r="A344" s="4" t="s">
        <v>691</v>
      </c>
      <c r="B344" s="4" t="s">
        <v>726</v>
      </c>
      <c r="C344" s="18" t="s">
        <v>5118</v>
      </c>
      <c r="D344" s="6" t="s">
        <v>11</v>
      </c>
      <c r="E344" s="4" t="s">
        <v>11</v>
      </c>
      <c r="F344" s="14" t="s">
        <v>727</v>
      </c>
      <c r="G344" s="4" t="s">
        <v>17</v>
      </c>
      <c r="H344" s="36">
        <v>647138</v>
      </c>
      <c r="I344" s="36">
        <v>9420</v>
      </c>
      <c r="J344" s="36">
        <v>656558</v>
      </c>
      <c r="K344" s="36">
        <v>966553</v>
      </c>
      <c r="L344" s="37">
        <v>0</v>
      </c>
      <c r="M344" s="7" t="s">
        <v>393</v>
      </c>
    </row>
    <row r="345" spans="1:13" x14ac:dyDescent="0.25">
      <c r="A345" s="4" t="s">
        <v>691</v>
      </c>
      <c r="B345" s="4" t="s">
        <v>728</v>
      </c>
      <c r="C345" s="18" t="s">
        <v>5118</v>
      </c>
      <c r="D345" s="6" t="s">
        <v>11</v>
      </c>
      <c r="E345" s="4" t="s">
        <v>11</v>
      </c>
      <c r="F345" s="14" t="s">
        <v>729</v>
      </c>
      <c r="G345" s="4" t="s">
        <v>79</v>
      </c>
      <c r="H345" s="36">
        <v>300837</v>
      </c>
      <c r="I345" s="36">
        <v>4260</v>
      </c>
      <c r="J345" s="36">
        <v>305097</v>
      </c>
      <c r="K345" s="36">
        <v>450227</v>
      </c>
      <c r="L345" s="37">
        <v>0</v>
      </c>
      <c r="M345" s="7" t="s">
        <v>393</v>
      </c>
    </row>
    <row r="346" spans="1:13" x14ac:dyDescent="0.25">
      <c r="A346" s="4" t="s">
        <v>691</v>
      </c>
      <c r="B346" s="4" t="s">
        <v>730</v>
      </c>
      <c r="C346" s="18" t="s">
        <v>5118</v>
      </c>
      <c r="D346" s="6" t="s">
        <v>11</v>
      </c>
      <c r="E346" s="4" t="s">
        <v>11</v>
      </c>
      <c r="F346" s="14" t="s">
        <v>731</v>
      </c>
      <c r="G346" s="4" t="s">
        <v>79</v>
      </c>
      <c r="H346" s="36">
        <v>324341</v>
      </c>
      <c r="I346" s="36">
        <v>4777</v>
      </c>
      <c r="J346" s="36">
        <v>329118</v>
      </c>
      <c r="K346" s="36">
        <v>484108</v>
      </c>
      <c r="L346" s="37">
        <v>0</v>
      </c>
      <c r="M346" s="7" t="s">
        <v>393</v>
      </c>
    </row>
    <row r="347" spans="1:13" x14ac:dyDescent="0.25">
      <c r="A347" s="4" t="s">
        <v>732</v>
      </c>
      <c r="B347" s="4" t="s">
        <v>733</v>
      </c>
      <c r="C347" s="18" t="s">
        <v>5118</v>
      </c>
      <c r="D347" s="6" t="s">
        <v>11</v>
      </c>
      <c r="E347" s="4" t="s">
        <v>11</v>
      </c>
      <c r="F347" s="14" t="s">
        <v>734</v>
      </c>
      <c r="G347" s="4" t="s">
        <v>13</v>
      </c>
      <c r="H347" s="36">
        <v>1130</v>
      </c>
      <c r="I347" s="36">
        <v>116</v>
      </c>
      <c r="J347" s="36">
        <v>1246</v>
      </c>
      <c r="K347" s="36">
        <v>746</v>
      </c>
      <c r="L347" s="37">
        <v>500</v>
      </c>
      <c r="M347" s="7" t="s">
        <v>11</v>
      </c>
    </row>
    <row r="348" spans="1:13" x14ac:dyDescent="0.25">
      <c r="A348" s="4" t="s">
        <v>732</v>
      </c>
      <c r="B348" s="4" t="s">
        <v>733</v>
      </c>
      <c r="C348" s="18" t="s">
        <v>5256</v>
      </c>
      <c r="D348" s="6" t="s">
        <v>735</v>
      </c>
      <c r="E348" s="4" t="s">
        <v>15</v>
      </c>
      <c r="F348" s="14" t="s">
        <v>736</v>
      </c>
      <c r="G348" s="4" t="s">
        <v>13</v>
      </c>
      <c r="H348" s="36">
        <v>819804</v>
      </c>
      <c r="I348" s="36">
        <v>12331</v>
      </c>
      <c r="J348" s="36">
        <v>832135</v>
      </c>
      <c r="K348" s="36">
        <v>1224503</v>
      </c>
      <c r="L348" s="37">
        <v>0</v>
      </c>
      <c r="M348" s="7" t="s">
        <v>393</v>
      </c>
    </row>
    <row r="349" spans="1:13" x14ac:dyDescent="0.25">
      <c r="A349" s="4" t="s">
        <v>732</v>
      </c>
      <c r="B349" s="4" t="s">
        <v>733</v>
      </c>
      <c r="C349" s="18" t="s">
        <v>5257</v>
      </c>
      <c r="D349" s="6" t="s">
        <v>737</v>
      </c>
      <c r="E349" s="4" t="s">
        <v>15</v>
      </c>
      <c r="F349" s="14" t="s">
        <v>738</v>
      </c>
      <c r="G349" s="4" t="s">
        <v>13</v>
      </c>
      <c r="H349" s="36">
        <v>38452</v>
      </c>
      <c r="I349" s="36">
        <v>0</v>
      </c>
      <c r="J349" s="36">
        <v>38452</v>
      </c>
      <c r="K349" s="36">
        <v>28463</v>
      </c>
      <c r="L349" s="37">
        <v>9989</v>
      </c>
      <c r="M349" s="7" t="s">
        <v>11</v>
      </c>
    </row>
    <row r="350" spans="1:13" x14ac:dyDescent="0.25">
      <c r="A350" s="4" t="s">
        <v>732</v>
      </c>
      <c r="B350" s="4" t="s">
        <v>733</v>
      </c>
      <c r="C350" s="18" t="s">
        <v>5258</v>
      </c>
      <c r="D350" s="6" t="s">
        <v>739</v>
      </c>
      <c r="E350" s="4" t="s">
        <v>15</v>
      </c>
      <c r="F350" s="14" t="s">
        <v>740</v>
      </c>
      <c r="G350" s="4" t="s">
        <v>13</v>
      </c>
      <c r="H350" s="36">
        <v>55386</v>
      </c>
      <c r="I350" s="36">
        <v>0</v>
      </c>
      <c r="J350" s="36">
        <v>55386</v>
      </c>
      <c r="K350" s="36">
        <v>40250</v>
      </c>
      <c r="L350" s="37">
        <v>15136</v>
      </c>
      <c r="M350" s="7" t="s">
        <v>11</v>
      </c>
    </row>
    <row r="351" spans="1:13" x14ac:dyDescent="0.25">
      <c r="A351" s="4" t="s">
        <v>732</v>
      </c>
      <c r="B351" s="4" t="s">
        <v>741</v>
      </c>
      <c r="C351" s="18" t="s">
        <v>5118</v>
      </c>
      <c r="D351" s="6" t="s">
        <v>11</v>
      </c>
      <c r="E351" s="4" t="s">
        <v>11</v>
      </c>
      <c r="F351" s="14" t="s">
        <v>742</v>
      </c>
      <c r="G351" s="4" t="s">
        <v>17</v>
      </c>
      <c r="H351" s="36">
        <v>27436</v>
      </c>
      <c r="I351" s="36">
        <v>0</v>
      </c>
      <c r="J351" s="36">
        <v>27436</v>
      </c>
      <c r="K351" s="36">
        <v>20763</v>
      </c>
      <c r="L351" s="37">
        <v>6673</v>
      </c>
      <c r="M351" s="7" t="s">
        <v>11</v>
      </c>
    </row>
    <row r="352" spans="1:13" x14ac:dyDescent="0.25">
      <c r="A352" s="4" t="s">
        <v>732</v>
      </c>
      <c r="B352" s="4" t="s">
        <v>743</v>
      </c>
      <c r="C352" s="18" t="s">
        <v>5118</v>
      </c>
      <c r="D352" s="6" t="s">
        <v>11</v>
      </c>
      <c r="E352" s="4" t="s">
        <v>11</v>
      </c>
      <c r="F352" s="14" t="s">
        <v>744</v>
      </c>
      <c r="G352" s="4" t="s">
        <v>17</v>
      </c>
      <c r="H352" s="36">
        <v>4996</v>
      </c>
      <c r="I352" s="36">
        <v>0</v>
      </c>
      <c r="J352" s="36">
        <v>4996</v>
      </c>
      <c r="K352" s="36">
        <v>3742</v>
      </c>
      <c r="L352" s="37">
        <v>1254</v>
      </c>
      <c r="M352" s="7" t="s">
        <v>11</v>
      </c>
    </row>
    <row r="353" spans="1:13" x14ac:dyDescent="0.25">
      <c r="A353" s="4" t="s">
        <v>732</v>
      </c>
      <c r="B353" s="4" t="s">
        <v>745</v>
      </c>
      <c r="C353" s="18" t="s">
        <v>5118</v>
      </c>
      <c r="D353" s="6" t="s">
        <v>11</v>
      </c>
      <c r="E353" s="4" t="s">
        <v>11</v>
      </c>
      <c r="F353" s="14" t="s">
        <v>746</v>
      </c>
      <c r="G353" s="4" t="s">
        <v>17</v>
      </c>
      <c r="H353" s="36">
        <v>61480</v>
      </c>
      <c r="I353" s="36">
        <v>-66</v>
      </c>
      <c r="J353" s="36">
        <v>61414</v>
      </c>
      <c r="K353" s="36">
        <v>46672</v>
      </c>
      <c r="L353" s="37">
        <v>14742</v>
      </c>
      <c r="M353" s="7" t="s">
        <v>11</v>
      </c>
    </row>
    <row r="354" spans="1:13" x14ac:dyDescent="0.25">
      <c r="A354" s="4" t="s">
        <v>732</v>
      </c>
      <c r="B354" s="4" t="s">
        <v>747</v>
      </c>
      <c r="C354" s="18" t="s">
        <v>5118</v>
      </c>
      <c r="D354" s="6" t="s">
        <v>11</v>
      </c>
      <c r="E354" s="4" t="s">
        <v>11</v>
      </c>
      <c r="F354" s="14" t="s">
        <v>748</v>
      </c>
      <c r="G354" s="4" t="s">
        <v>17</v>
      </c>
      <c r="H354" s="36">
        <v>14698</v>
      </c>
      <c r="I354" s="36">
        <v>148</v>
      </c>
      <c r="J354" s="36">
        <v>14846</v>
      </c>
      <c r="K354" s="36">
        <v>11105</v>
      </c>
      <c r="L354" s="37">
        <v>3741</v>
      </c>
      <c r="M354" s="7" t="s">
        <v>11</v>
      </c>
    </row>
    <row r="355" spans="1:13" x14ac:dyDescent="0.25">
      <c r="A355" s="4" t="s">
        <v>732</v>
      </c>
      <c r="B355" s="4" t="s">
        <v>749</v>
      </c>
      <c r="C355" s="18" t="s">
        <v>5118</v>
      </c>
      <c r="D355" s="6" t="s">
        <v>11</v>
      </c>
      <c r="E355" s="4" t="s">
        <v>11</v>
      </c>
      <c r="F355" s="14" t="s">
        <v>750</v>
      </c>
      <c r="G355" s="4" t="s">
        <v>79</v>
      </c>
      <c r="H355" s="36">
        <v>18808</v>
      </c>
      <c r="I355" s="36">
        <v>100</v>
      </c>
      <c r="J355" s="36">
        <v>18908</v>
      </c>
      <c r="K355" s="36">
        <v>14191</v>
      </c>
      <c r="L355" s="37">
        <v>4717</v>
      </c>
      <c r="M355" s="7" t="s">
        <v>11</v>
      </c>
    </row>
    <row r="356" spans="1:13" x14ac:dyDescent="0.25">
      <c r="A356" s="4" t="s">
        <v>732</v>
      </c>
      <c r="B356" s="4" t="s">
        <v>751</v>
      </c>
      <c r="C356" s="18" t="s">
        <v>5118</v>
      </c>
      <c r="D356" s="6" t="s">
        <v>11</v>
      </c>
      <c r="E356" s="4" t="s">
        <v>11</v>
      </c>
      <c r="F356" s="14" t="s">
        <v>752</v>
      </c>
      <c r="G356" s="4" t="s">
        <v>17</v>
      </c>
      <c r="H356" s="36">
        <v>395000</v>
      </c>
      <c r="I356" s="36">
        <v>170</v>
      </c>
      <c r="J356" s="36">
        <v>395170</v>
      </c>
      <c r="K356" s="36">
        <v>298002</v>
      </c>
      <c r="L356" s="37">
        <v>97168</v>
      </c>
      <c r="M356" s="7" t="s">
        <v>11</v>
      </c>
    </row>
    <row r="357" spans="1:13" x14ac:dyDescent="0.25">
      <c r="A357" s="4" t="s">
        <v>753</v>
      </c>
      <c r="B357" s="4" t="s">
        <v>754</v>
      </c>
      <c r="C357" s="18" t="s">
        <v>5118</v>
      </c>
      <c r="D357" s="6" t="s">
        <v>11</v>
      </c>
      <c r="E357" s="4" t="s">
        <v>11</v>
      </c>
      <c r="F357" s="14" t="s">
        <v>755</v>
      </c>
      <c r="G357" s="4" t="s">
        <v>13</v>
      </c>
      <c r="H357" s="36">
        <v>3042583</v>
      </c>
      <c r="I357" s="36">
        <v>365172</v>
      </c>
      <c r="J357" s="36">
        <v>3407755</v>
      </c>
      <c r="K357" s="36">
        <v>4403834</v>
      </c>
      <c r="L357" s="37">
        <v>0</v>
      </c>
      <c r="M357" s="7" t="s">
        <v>393</v>
      </c>
    </row>
    <row r="358" spans="1:13" x14ac:dyDescent="0.25">
      <c r="A358" s="4" t="s">
        <v>753</v>
      </c>
      <c r="B358" s="4" t="s">
        <v>754</v>
      </c>
      <c r="C358" s="18" t="s">
        <v>5259</v>
      </c>
      <c r="D358" s="6" t="s">
        <v>756</v>
      </c>
      <c r="E358" s="4" t="s">
        <v>15</v>
      </c>
      <c r="F358" s="14" t="s">
        <v>757</v>
      </c>
      <c r="G358" s="4" t="s">
        <v>79</v>
      </c>
      <c r="H358" s="36">
        <v>1598847</v>
      </c>
      <c r="I358" s="36">
        <v>16292</v>
      </c>
      <c r="J358" s="36">
        <v>1615139</v>
      </c>
      <c r="K358" s="36">
        <v>2380758</v>
      </c>
      <c r="L358" s="37">
        <v>0</v>
      </c>
      <c r="M358" s="7" t="s">
        <v>393</v>
      </c>
    </row>
    <row r="359" spans="1:13" x14ac:dyDescent="0.25">
      <c r="A359" s="4" t="s">
        <v>753</v>
      </c>
      <c r="B359" s="4" t="s">
        <v>754</v>
      </c>
      <c r="C359" s="18" t="s">
        <v>5260</v>
      </c>
      <c r="D359" s="6" t="s">
        <v>758</v>
      </c>
      <c r="E359" s="4" t="s">
        <v>15</v>
      </c>
      <c r="F359" s="14" t="s">
        <v>759</v>
      </c>
      <c r="G359" s="4" t="s">
        <v>79</v>
      </c>
      <c r="H359" s="36">
        <v>631489</v>
      </c>
      <c r="I359" s="36">
        <v>9223</v>
      </c>
      <c r="J359" s="36">
        <v>640712</v>
      </c>
      <c r="K359" s="36">
        <v>948444</v>
      </c>
      <c r="L359" s="37">
        <v>0</v>
      </c>
      <c r="M359" s="7" t="s">
        <v>393</v>
      </c>
    </row>
    <row r="360" spans="1:13" ht="30" x14ac:dyDescent="0.25">
      <c r="A360" s="4" t="s">
        <v>753</v>
      </c>
      <c r="B360" s="4" t="s">
        <v>754</v>
      </c>
      <c r="C360" s="18" t="s">
        <v>5261</v>
      </c>
      <c r="D360" s="6" t="s">
        <v>760</v>
      </c>
      <c r="E360" s="4" t="s">
        <v>15</v>
      </c>
      <c r="F360" s="14" t="s">
        <v>761</v>
      </c>
      <c r="G360" s="4" t="s">
        <v>79</v>
      </c>
      <c r="H360" s="36">
        <v>71972</v>
      </c>
      <c r="I360" s="36">
        <v>0</v>
      </c>
      <c r="J360" s="36">
        <v>71972</v>
      </c>
      <c r="K360" s="36">
        <v>54459</v>
      </c>
      <c r="L360" s="37">
        <v>17513</v>
      </c>
      <c r="M360" s="7" t="s">
        <v>11</v>
      </c>
    </row>
    <row r="361" spans="1:13" x14ac:dyDescent="0.25">
      <c r="A361" s="4" t="s">
        <v>753</v>
      </c>
      <c r="B361" s="4" t="s">
        <v>754</v>
      </c>
      <c r="C361" s="18" t="s">
        <v>762</v>
      </c>
      <c r="D361" s="6" t="s">
        <v>763</v>
      </c>
      <c r="E361" s="4" t="s">
        <v>29</v>
      </c>
      <c r="F361" s="14" t="s">
        <v>764</v>
      </c>
      <c r="G361" s="4" t="s">
        <v>13</v>
      </c>
      <c r="H361" s="36">
        <v>938651</v>
      </c>
      <c r="I361" s="36">
        <v>14295</v>
      </c>
      <c r="J361" s="36">
        <v>952946</v>
      </c>
      <c r="K361" s="36">
        <v>1399108</v>
      </c>
      <c r="L361" s="37">
        <v>0</v>
      </c>
      <c r="M361" s="7" t="s">
        <v>393</v>
      </c>
    </row>
    <row r="362" spans="1:13" ht="30" x14ac:dyDescent="0.25">
      <c r="A362" s="4" t="s">
        <v>753</v>
      </c>
      <c r="B362" s="4" t="s">
        <v>754</v>
      </c>
      <c r="C362" s="18" t="s">
        <v>882</v>
      </c>
      <c r="D362" s="6" t="s">
        <v>4969</v>
      </c>
      <c r="E362" s="4" t="s">
        <v>15</v>
      </c>
      <c r="F362" s="14" t="s">
        <v>4970</v>
      </c>
      <c r="G362" s="4" t="s">
        <v>17</v>
      </c>
      <c r="H362" s="36">
        <v>51798</v>
      </c>
      <c r="I362" s="36">
        <v>0</v>
      </c>
      <c r="J362" s="36">
        <v>51798</v>
      </c>
      <c r="K362" s="36">
        <v>40961</v>
      </c>
      <c r="L362" s="37">
        <v>10837</v>
      </c>
      <c r="M362" s="7" t="s">
        <v>11</v>
      </c>
    </row>
    <row r="363" spans="1:13" x14ac:dyDescent="0.25">
      <c r="A363" s="4" t="s">
        <v>753</v>
      </c>
      <c r="B363" s="4" t="s">
        <v>765</v>
      </c>
      <c r="C363" s="18" t="s">
        <v>5118</v>
      </c>
      <c r="D363" s="6" t="s">
        <v>11</v>
      </c>
      <c r="E363" s="4" t="s">
        <v>11</v>
      </c>
      <c r="F363" s="14" t="s">
        <v>766</v>
      </c>
      <c r="G363" s="4" t="s">
        <v>79</v>
      </c>
      <c r="H363" s="36">
        <v>2461919</v>
      </c>
      <c r="I363" s="36">
        <v>35117</v>
      </c>
      <c r="J363" s="36">
        <v>2497036</v>
      </c>
      <c r="K363" s="36">
        <v>3676557</v>
      </c>
      <c r="L363" s="37">
        <v>0</v>
      </c>
      <c r="M363" s="7" t="s">
        <v>393</v>
      </c>
    </row>
    <row r="364" spans="1:13" x14ac:dyDescent="0.25">
      <c r="A364" s="4" t="s">
        <v>753</v>
      </c>
      <c r="B364" s="4" t="s">
        <v>767</v>
      </c>
      <c r="C364" s="18" t="s">
        <v>5118</v>
      </c>
      <c r="D364" s="6" t="s">
        <v>11</v>
      </c>
      <c r="E364" s="4" t="s">
        <v>11</v>
      </c>
      <c r="F364" s="14" t="s">
        <v>768</v>
      </c>
      <c r="G364" s="4" t="s">
        <v>79</v>
      </c>
      <c r="H364" s="36">
        <v>24326401</v>
      </c>
      <c r="I364" s="36">
        <v>406135</v>
      </c>
      <c r="J364" s="36">
        <v>24732536</v>
      </c>
      <c r="K364" s="36">
        <v>36557669</v>
      </c>
      <c r="L364" s="37">
        <v>0</v>
      </c>
      <c r="M364" s="7" t="s">
        <v>393</v>
      </c>
    </row>
    <row r="365" spans="1:13" x14ac:dyDescent="0.25">
      <c r="A365" s="4" t="s">
        <v>753</v>
      </c>
      <c r="B365" s="4" t="s">
        <v>769</v>
      </c>
      <c r="C365" s="18" t="s">
        <v>5118</v>
      </c>
      <c r="D365" s="6" t="s">
        <v>11</v>
      </c>
      <c r="E365" s="4" t="s">
        <v>11</v>
      </c>
      <c r="F365" s="14" t="s">
        <v>770</v>
      </c>
      <c r="G365" s="4" t="s">
        <v>79</v>
      </c>
      <c r="H365" s="36">
        <v>1625823</v>
      </c>
      <c r="I365" s="36">
        <v>26522</v>
      </c>
      <c r="J365" s="36">
        <v>1652345</v>
      </c>
      <c r="K365" s="36">
        <v>2439088</v>
      </c>
      <c r="L365" s="37">
        <v>0</v>
      </c>
      <c r="M365" s="7" t="s">
        <v>393</v>
      </c>
    </row>
    <row r="366" spans="1:13" x14ac:dyDescent="0.25">
      <c r="A366" s="4" t="s">
        <v>753</v>
      </c>
      <c r="B366" s="4" t="s">
        <v>771</v>
      </c>
      <c r="C366" s="18" t="s">
        <v>5118</v>
      </c>
      <c r="D366" s="6" t="s">
        <v>11</v>
      </c>
      <c r="E366" s="4" t="s">
        <v>11</v>
      </c>
      <c r="F366" s="14" t="s">
        <v>772</v>
      </c>
      <c r="G366" s="4" t="s">
        <v>79</v>
      </c>
      <c r="H366" s="36">
        <v>7234</v>
      </c>
      <c r="I366" s="36">
        <v>0</v>
      </c>
      <c r="J366" s="36">
        <v>7234</v>
      </c>
      <c r="K366" s="36">
        <v>5418</v>
      </c>
      <c r="L366" s="37">
        <v>1816</v>
      </c>
      <c r="M366" s="7" t="s">
        <v>11</v>
      </c>
    </row>
    <row r="367" spans="1:13" x14ac:dyDescent="0.25">
      <c r="A367" s="4" t="s">
        <v>753</v>
      </c>
      <c r="B367" s="4" t="s">
        <v>773</v>
      </c>
      <c r="C367" s="18" t="s">
        <v>5118</v>
      </c>
      <c r="D367" s="6" t="s">
        <v>11</v>
      </c>
      <c r="E367" s="4" t="s">
        <v>11</v>
      </c>
      <c r="F367" s="14" t="s">
        <v>774</v>
      </c>
      <c r="G367" s="4" t="s">
        <v>79</v>
      </c>
      <c r="H367" s="36">
        <v>19532</v>
      </c>
      <c r="I367" s="36">
        <v>283</v>
      </c>
      <c r="J367" s="36">
        <v>19815</v>
      </c>
      <c r="K367" s="36">
        <v>29210</v>
      </c>
      <c r="L367" s="37">
        <v>0</v>
      </c>
      <c r="M367" s="7" t="s">
        <v>393</v>
      </c>
    </row>
    <row r="368" spans="1:13" x14ac:dyDescent="0.25">
      <c r="A368" s="4" t="s">
        <v>753</v>
      </c>
      <c r="B368" s="4" t="s">
        <v>775</v>
      </c>
      <c r="C368" s="18" t="s">
        <v>5118</v>
      </c>
      <c r="D368" s="6" t="s">
        <v>11</v>
      </c>
      <c r="E368" s="4" t="s">
        <v>11</v>
      </c>
      <c r="F368" s="14" t="s">
        <v>776</v>
      </c>
      <c r="G368" s="4" t="s">
        <v>79</v>
      </c>
      <c r="H368" s="36">
        <v>16341766</v>
      </c>
      <c r="I368" s="36">
        <v>234927</v>
      </c>
      <c r="J368" s="36">
        <v>16576693</v>
      </c>
      <c r="K368" s="36">
        <v>24483300</v>
      </c>
      <c r="L368" s="37">
        <v>0</v>
      </c>
      <c r="M368" s="7" t="s">
        <v>393</v>
      </c>
    </row>
    <row r="369" spans="1:13" x14ac:dyDescent="0.25">
      <c r="A369" s="4" t="s">
        <v>753</v>
      </c>
      <c r="B369" s="4" t="s">
        <v>777</v>
      </c>
      <c r="C369" s="18" t="s">
        <v>5118</v>
      </c>
      <c r="D369" s="6" t="s">
        <v>11</v>
      </c>
      <c r="E369" s="4" t="s">
        <v>11</v>
      </c>
      <c r="F369" s="14" t="s">
        <v>778</v>
      </c>
      <c r="G369" s="4" t="s">
        <v>79</v>
      </c>
      <c r="H369" s="36">
        <v>257523</v>
      </c>
      <c r="I369" s="36">
        <v>4266</v>
      </c>
      <c r="J369" s="36">
        <v>261789</v>
      </c>
      <c r="K369" s="36">
        <v>385038</v>
      </c>
      <c r="L369" s="37">
        <v>0</v>
      </c>
      <c r="M369" s="7" t="s">
        <v>393</v>
      </c>
    </row>
    <row r="370" spans="1:13" x14ac:dyDescent="0.25">
      <c r="A370" s="4" t="s">
        <v>753</v>
      </c>
      <c r="B370" s="4" t="s">
        <v>779</v>
      </c>
      <c r="C370" s="18" t="s">
        <v>5118</v>
      </c>
      <c r="D370" s="6" t="s">
        <v>11</v>
      </c>
      <c r="E370" s="4" t="s">
        <v>11</v>
      </c>
      <c r="F370" s="14" t="s">
        <v>780</v>
      </c>
      <c r="G370" s="4" t="s">
        <v>79</v>
      </c>
      <c r="H370" s="36">
        <v>8986</v>
      </c>
      <c r="I370" s="36">
        <v>-1292</v>
      </c>
      <c r="J370" s="36">
        <v>7694</v>
      </c>
      <c r="K370" s="36">
        <v>5763</v>
      </c>
      <c r="L370" s="37">
        <v>1931</v>
      </c>
      <c r="M370" s="7" t="s">
        <v>11</v>
      </c>
    </row>
    <row r="371" spans="1:13" x14ac:dyDescent="0.25">
      <c r="A371" s="4" t="s">
        <v>753</v>
      </c>
      <c r="B371" s="4" t="s">
        <v>781</v>
      </c>
      <c r="C371" s="18" t="s">
        <v>5118</v>
      </c>
      <c r="D371" s="6" t="s">
        <v>11</v>
      </c>
      <c r="E371" s="4" t="s">
        <v>11</v>
      </c>
      <c r="F371" s="14" t="s">
        <v>782</v>
      </c>
      <c r="G371" s="4" t="s">
        <v>79</v>
      </c>
      <c r="H371" s="36">
        <v>4151122</v>
      </c>
      <c r="I371" s="36">
        <v>64635</v>
      </c>
      <c r="J371" s="36">
        <v>4215757</v>
      </c>
      <c r="K371" s="36">
        <v>6203029</v>
      </c>
      <c r="L371" s="37">
        <v>0</v>
      </c>
      <c r="M371" s="7" t="s">
        <v>393</v>
      </c>
    </row>
    <row r="372" spans="1:13" x14ac:dyDescent="0.25">
      <c r="A372" s="4" t="s">
        <v>753</v>
      </c>
      <c r="B372" s="4" t="s">
        <v>781</v>
      </c>
      <c r="C372" s="18" t="s">
        <v>5262</v>
      </c>
      <c r="D372" s="6" t="s">
        <v>783</v>
      </c>
      <c r="E372" s="4" t="s">
        <v>29</v>
      </c>
      <c r="F372" s="14" t="s">
        <v>784</v>
      </c>
      <c r="G372" s="4" t="s">
        <v>79</v>
      </c>
      <c r="H372" s="36">
        <v>424987</v>
      </c>
      <c r="I372" s="36">
        <v>6383</v>
      </c>
      <c r="J372" s="36">
        <v>431370</v>
      </c>
      <c r="K372" s="36">
        <v>637699</v>
      </c>
      <c r="L372" s="37">
        <v>0</v>
      </c>
      <c r="M372" s="7" t="s">
        <v>393</v>
      </c>
    </row>
    <row r="373" spans="1:13" x14ac:dyDescent="0.25">
      <c r="A373" s="4" t="s">
        <v>753</v>
      </c>
      <c r="B373" s="4" t="s">
        <v>781</v>
      </c>
      <c r="C373" s="18" t="s">
        <v>785</v>
      </c>
      <c r="D373" s="6" t="s">
        <v>786</v>
      </c>
      <c r="E373" s="4" t="s">
        <v>29</v>
      </c>
      <c r="F373" s="14" t="s">
        <v>787</v>
      </c>
      <c r="G373" s="4" t="s">
        <v>79</v>
      </c>
      <c r="H373" s="36">
        <v>502302</v>
      </c>
      <c r="I373" s="36">
        <v>7721</v>
      </c>
      <c r="J373" s="36">
        <v>510023</v>
      </c>
      <c r="K373" s="36">
        <v>750739</v>
      </c>
      <c r="L373" s="37">
        <v>0</v>
      </c>
      <c r="M373" s="7" t="s">
        <v>393</v>
      </c>
    </row>
    <row r="374" spans="1:13" x14ac:dyDescent="0.25">
      <c r="A374" s="4" t="s">
        <v>753</v>
      </c>
      <c r="B374" s="4" t="s">
        <v>781</v>
      </c>
      <c r="C374" s="18" t="s">
        <v>788</v>
      </c>
      <c r="D374" s="6" t="s">
        <v>789</v>
      </c>
      <c r="E374" s="4" t="s">
        <v>29</v>
      </c>
      <c r="F374" s="14" t="s">
        <v>790</v>
      </c>
      <c r="G374" s="4" t="s">
        <v>79</v>
      </c>
      <c r="H374" s="36">
        <v>428189</v>
      </c>
      <c r="I374" s="36">
        <v>6451</v>
      </c>
      <c r="J374" s="36">
        <v>434640</v>
      </c>
      <c r="K374" s="36">
        <v>634888</v>
      </c>
      <c r="L374" s="37">
        <v>0</v>
      </c>
      <c r="M374" s="7" t="s">
        <v>393</v>
      </c>
    </row>
    <row r="375" spans="1:13" x14ac:dyDescent="0.25">
      <c r="A375" s="4" t="s">
        <v>753</v>
      </c>
      <c r="B375" s="4" t="s">
        <v>791</v>
      </c>
      <c r="C375" s="18" t="s">
        <v>5118</v>
      </c>
      <c r="D375" s="6" t="s">
        <v>11</v>
      </c>
      <c r="E375" s="4" t="s">
        <v>11</v>
      </c>
      <c r="F375" s="14" t="s">
        <v>792</v>
      </c>
      <c r="G375" s="4" t="s">
        <v>179</v>
      </c>
      <c r="H375" s="36">
        <v>4081069</v>
      </c>
      <c r="I375" s="36">
        <v>60246</v>
      </c>
      <c r="J375" s="36">
        <v>4141315</v>
      </c>
      <c r="K375" s="36">
        <v>6127628</v>
      </c>
      <c r="L375" s="37">
        <v>0</v>
      </c>
      <c r="M375" s="7" t="s">
        <v>393</v>
      </c>
    </row>
    <row r="376" spans="1:13" x14ac:dyDescent="0.25">
      <c r="A376" s="4" t="s">
        <v>753</v>
      </c>
      <c r="B376" s="4" t="s">
        <v>793</v>
      </c>
      <c r="C376" s="18" t="s">
        <v>5118</v>
      </c>
      <c r="D376" s="6" t="s">
        <v>11</v>
      </c>
      <c r="E376" s="4" t="s">
        <v>11</v>
      </c>
      <c r="F376" s="14" t="s">
        <v>794</v>
      </c>
      <c r="G376" s="4" t="s">
        <v>79</v>
      </c>
      <c r="H376" s="36">
        <v>180943</v>
      </c>
      <c r="I376" s="36">
        <v>2836</v>
      </c>
      <c r="J376" s="36">
        <v>183779</v>
      </c>
      <c r="K376" s="36">
        <v>270074</v>
      </c>
      <c r="L376" s="37">
        <v>0</v>
      </c>
      <c r="M376" s="7" t="s">
        <v>393</v>
      </c>
    </row>
    <row r="377" spans="1:13" x14ac:dyDescent="0.25">
      <c r="A377" s="4" t="s">
        <v>753</v>
      </c>
      <c r="B377" s="4" t="s">
        <v>795</v>
      </c>
      <c r="C377" s="18" t="s">
        <v>5118</v>
      </c>
      <c r="D377" s="6" t="s">
        <v>11</v>
      </c>
      <c r="E377" s="4" t="s">
        <v>11</v>
      </c>
      <c r="F377" s="14" t="s">
        <v>796</v>
      </c>
      <c r="G377" s="4" t="s">
        <v>79</v>
      </c>
      <c r="H377" s="36">
        <v>867399</v>
      </c>
      <c r="I377" s="36">
        <v>14855</v>
      </c>
      <c r="J377" s="36">
        <v>882254</v>
      </c>
      <c r="K377" s="36">
        <v>1298141</v>
      </c>
      <c r="L377" s="37">
        <v>0</v>
      </c>
      <c r="M377" s="7" t="s">
        <v>393</v>
      </c>
    </row>
    <row r="378" spans="1:13" x14ac:dyDescent="0.25">
      <c r="A378" s="4" t="s">
        <v>753</v>
      </c>
      <c r="B378" s="4" t="s">
        <v>797</v>
      </c>
      <c r="C378" s="18" t="s">
        <v>5118</v>
      </c>
      <c r="D378" s="6" t="s">
        <v>11</v>
      </c>
      <c r="E378" s="4" t="s">
        <v>11</v>
      </c>
      <c r="F378" s="14" t="s">
        <v>798</v>
      </c>
      <c r="G378" s="4" t="s">
        <v>79</v>
      </c>
      <c r="H378" s="36">
        <v>242210</v>
      </c>
      <c r="I378" s="36">
        <v>3548</v>
      </c>
      <c r="J378" s="36">
        <v>245758</v>
      </c>
      <c r="K378" s="36">
        <v>362011</v>
      </c>
      <c r="L378" s="37">
        <v>0</v>
      </c>
      <c r="M378" s="7" t="s">
        <v>393</v>
      </c>
    </row>
    <row r="379" spans="1:13" x14ac:dyDescent="0.25">
      <c r="A379" s="4" t="s">
        <v>753</v>
      </c>
      <c r="B379" s="4" t="s">
        <v>799</v>
      </c>
      <c r="C379" s="18" t="s">
        <v>5118</v>
      </c>
      <c r="D379" s="6" t="s">
        <v>11</v>
      </c>
      <c r="E379" s="4" t="s">
        <v>11</v>
      </c>
      <c r="F379" s="14" t="s">
        <v>800</v>
      </c>
      <c r="G379" s="4" t="s">
        <v>79</v>
      </c>
      <c r="H379" s="36">
        <v>2138489</v>
      </c>
      <c r="I379" s="36">
        <v>31062</v>
      </c>
      <c r="J379" s="36">
        <v>2169551</v>
      </c>
      <c r="K379" s="36">
        <v>3187291</v>
      </c>
      <c r="L379" s="37">
        <v>0</v>
      </c>
      <c r="M379" s="7" t="s">
        <v>393</v>
      </c>
    </row>
    <row r="380" spans="1:13" x14ac:dyDescent="0.25">
      <c r="A380" s="4" t="s">
        <v>753</v>
      </c>
      <c r="B380" s="4" t="s">
        <v>801</v>
      </c>
      <c r="C380" s="18" t="s">
        <v>5118</v>
      </c>
      <c r="D380" s="6" t="s">
        <v>11</v>
      </c>
      <c r="E380" s="4" t="s">
        <v>11</v>
      </c>
      <c r="F380" s="14" t="s">
        <v>802</v>
      </c>
      <c r="G380" s="4" t="s">
        <v>79</v>
      </c>
      <c r="H380" s="36">
        <v>2582783</v>
      </c>
      <c r="I380" s="36">
        <v>38368</v>
      </c>
      <c r="J380" s="36">
        <v>2621151</v>
      </c>
      <c r="K380" s="36">
        <v>3872128</v>
      </c>
      <c r="L380" s="37">
        <v>0</v>
      </c>
      <c r="M380" s="7" t="s">
        <v>393</v>
      </c>
    </row>
    <row r="381" spans="1:13" x14ac:dyDescent="0.25">
      <c r="A381" s="4" t="s">
        <v>753</v>
      </c>
      <c r="B381" s="4" t="s">
        <v>803</v>
      </c>
      <c r="C381" s="18" t="s">
        <v>5118</v>
      </c>
      <c r="D381" s="6" t="s">
        <v>11</v>
      </c>
      <c r="E381" s="4" t="s">
        <v>11</v>
      </c>
      <c r="F381" s="14" t="s">
        <v>804</v>
      </c>
      <c r="G381" s="4" t="s">
        <v>79</v>
      </c>
      <c r="H381" s="36">
        <v>35982</v>
      </c>
      <c r="I381" s="36">
        <v>-2</v>
      </c>
      <c r="J381" s="36">
        <v>35980</v>
      </c>
      <c r="K381" s="36">
        <v>27082</v>
      </c>
      <c r="L381" s="37">
        <v>8898</v>
      </c>
      <c r="M381" s="7" t="s">
        <v>11</v>
      </c>
    </row>
    <row r="382" spans="1:13" x14ac:dyDescent="0.25">
      <c r="A382" s="4" t="s">
        <v>753</v>
      </c>
      <c r="B382" s="4" t="s">
        <v>805</v>
      </c>
      <c r="C382" s="18" t="s">
        <v>5118</v>
      </c>
      <c r="D382" s="6" t="s">
        <v>11</v>
      </c>
      <c r="E382" s="4" t="s">
        <v>11</v>
      </c>
      <c r="F382" s="14" t="s">
        <v>806</v>
      </c>
      <c r="G382" s="4" t="s">
        <v>79</v>
      </c>
      <c r="H382" s="36">
        <v>7627177</v>
      </c>
      <c r="I382" s="36">
        <v>133276</v>
      </c>
      <c r="J382" s="36">
        <v>7760453</v>
      </c>
      <c r="K382" s="36">
        <v>11382284</v>
      </c>
      <c r="L382" s="37">
        <v>0</v>
      </c>
      <c r="M382" s="7" t="s">
        <v>393</v>
      </c>
    </row>
    <row r="383" spans="1:13" x14ac:dyDescent="0.25">
      <c r="A383" s="4" t="s">
        <v>753</v>
      </c>
      <c r="B383" s="4" t="s">
        <v>807</v>
      </c>
      <c r="C383" s="18" t="s">
        <v>5118</v>
      </c>
      <c r="D383" s="6" t="s">
        <v>11</v>
      </c>
      <c r="E383" s="4" t="s">
        <v>11</v>
      </c>
      <c r="F383" s="14" t="s">
        <v>808</v>
      </c>
      <c r="G383" s="4" t="s">
        <v>179</v>
      </c>
      <c r="H383" s="36">
        <v>40522753</v>
      </c>
      <c r="I383" s="36">
        <v>579914</v>
      </c>
      <c r="J383" s="36">
        <v>41102667</v>
      </c>
      <c r="K383" s="36">
        <v>60826939</v>
      </c>
      <c r="L383" s="37">
        <v>0</v>
      </c>
      <c r="M383" s="7" t="s">
        <v>393</v>
      </c>
    </row>
    <row r="384" spans="1:13" x14ac:dyDescent="0.25">
      <c r="A384" s="4" t="s">
        <v>753</v>
      </c>
      <c r="B384" s="4" t="s">
        <v>807</v>
      </c>
      <c r="C384" s="18" t="s">
        <v>809</v>
      </c>
      <c r="D384" s="6" t="s">
        <v>810</v>
      </c>
      <c r="E384" s="4" t="s">
        <v>29</v>
      </c>
      <c r="F384" s="14" t="s">
        <v>811</v>
      </c>
      <c r="G384" s="4" t="s">
        <v>179</v>
      </c>
      <c r="H384" s="36">
        <v>458069</v>
      </c>
      <c r="I384" s="36">
        <v>6339</v>
      </c>
      <c r="J384" s="36">
        <v>464408</v>
      </c>
      <c r="K384" s="36">
        <v>716967</v>
      </c>
      <c r="L384" s="37">
        <v>0</v>
      </c>
      <c r="M384" s="7" t="s">
        <v>393</v>
      </c>
    </row>
    <row r="385" spans="1:13" x14ac:dyDescent="0.25">
      <c r="A385" s="4" t="s">
        <v>753</v>
      </c>
      <c r="B385" s="4" t="s">
        <v>812</v>
      </c>
      <c r="C385" s="18" t="s">
        <v>5118</v>
      </c>
      <c r="D385" s="6" t="s">
        <v>11</v>
      </c>
      <c r="E385" s="4" t="s">
        <v>11</v>
      </c>
      <c r="F385" s="14" t="s">
        <v>813</v>
      </c>
      <c r="G385" s="4" t="s">
        <v>79</v>
      </c>
      <c r="H385" s="36">
        <v>711728</v>
      </c>
      <c r="I385" s="36">
        <v>12543</v>
      </c>
      <c r="J385" s="36">
        <v>724271</v>
      </c>
      <c r="K385" s="36">
        <v>1064644</v>
      </c>
      <c r="L385" s="37">
        <v>0</v>
      </c>
      <c r="M385" s="7" t="s">
        <v>393</v>
      </c>
    </row>
    <row r="386" spans="1:13" x14ac:dyDescent="0.25">
      <c r="A386" s="4" t="s">
        <v>753</v>
      </c>
      <c r="B386" s="4" t="s">
        <v>814</v>
      </c>
      <c r="C386" s="18" t="s">
        <v>5118</v>
      </c>
      <c r="D386" s="6" t="s">
        <v>11</v>
      </c>
      <c r="E386" s="4" t="s">
        <v>11</v>
      </c>
      <c r="F386" s="14" t="s">
        <v>815</v>
      </c>
      <c r="G386" s="4" t="s">
        <v>79</v>
      </c>
      <c r="H386" s="36">
        <v>1266885</v>
      </c>
      <c r="I386" s="36">
        <v>20615</v>
      </c>
      <c r="J386" s="36">
        <v>1287500</v>
      </c>
      <c r="K386" s="36">
        <v>1904886</v>
      </c>
      <c r="L386" s="37">
        <v>0</v>
      </c>
      <c r="M386" s="7" t="s">
        <v>393</v>
      </c>
    </row>
    <row r="387" spans="1:13" x14ac:dyDescent="0.25">
      <c r="A387" s="4" t="s">
        <v>753</v>
      </c>
      <c r="B387" s="4" t="s">
        <v>816</v>
      </c>
      <c r="C387" s="18" t="s">
        <v>5118</v>
      </c>
      <c r="D387" s="6" t="s">
        <v>11</v>
      </c>
      <c r="E387" s="4" t="s">
        <v>11</v>
      </c>
      <c r="F387" s="14" t="s">
        <v>817</v>
      </c>
      <c r="G387" s="4" t="s">
        <v>79</v>
      </c>
      <c r="H387" s="36">
        <v>2356846</v>
      </c>
      <c r="I387" s="36">
        <v>-7581</v>
      </c>
      <c r="J387" s="36">
        <v>2349265</v>
      </c>
      <c r="K387" s="36">
        <v>3488739</v>
      </c>
      <c r="L387" s="37">
        <v>0</v>
      </c>
      <c r="M387" s="7" t="s">
        <v>393</v>
      </c>
    </row>
    <row r="388" spans="1:13" x14ac:dyDescent="0.25">
      <c r="A388" s="4" t="s">
        <v>753</v>
      </c>
      <c r="B388" s="4" t="s">
        <v>818</v>
      </c>
      <c r="C388" s="18" t="s">
        <v>5118</v>
      </c>
      <c r="D388" s="6" t="s">
        <v>11</v>
      </c>
      <c r="E388" s="4" t="s">
        <v>11</v>
      </c>
      <c r="F388" s="14" t="s">
        <v>819</v>
      </c>
      <c r="G388" s="4" t="s">
        <v>79</v>
      </c>
      <c r="H388" s="36">
        <v>2388180</v>
      </c>
      <c r="I388" s="36">
        <v>36913</v>
      </c>
      <c r="J388" s="36">
        <v>2425093</v>
      </c>
      <c r="K388" s="36">
        <v>3568703</v>
      </c>
      <c r="L388" s="37">
        <v>0</v>
      </c>
      <c r="M388" s="7" t="s">
        <v>393</v>
      </c>
    </row>
    <row r="389" spans="1:13" x14ac:dyDescent="0.25">
      <c r="A389" s="4" t="s">
        <v>753</v>
      </c>
      <c r="B389" s="4" t="s">
        <v>818</v>
      </c>
      <c r="C389" s="18" t="s">
        <v>5263</v>
      </c>
      <c r="D389" s="6" t="s">
        <v>820</v>
      </c>
      <c r="E389" s="4" t="s">
        <v>15</v>
      </c>
      <c r="F389" s="14" t="s">
        <v>821</v>
      </c>
      <c r="G389" s="4" t="s">
        <v>79</v>
      </c>
      <c r="H389" s="36">
        <v>121234</v>
      </c>
      <c r="I389" s="36">
        <v>0</v>
      </c>
      <c r="J389" s="36">
        <v>121234</v>
      </c>
      <c r="K389" s="36">
        <v>91632</v>
      </c>
      <c r="L389" s="37">
        <v>29602</v>
      </c>
      <c r="M389" s="7" t="s">
        <v>11</v>
      </c>
    </row>
    <row r="390" spans="1:13" x14ac:dyDescent="0.25">
      <c r="A390" s="4" t="s">
        <v>753</v>
      </c>
      <c r="B390" s="4" t="s">
        <v>822</v>
      </c>
      <c r="C390" s="18" t="s">
        <v>5118</v>
      </c>
      <c r="D390" s="6" t="s">
        <v>11</v>
      </c>
      <c r="E390" s="4" t="s">
        <v>11</v>
      </c>
      <c r="F390" s="14" t="s">
        <v>823</v>
      </c>
      <c r="G390" s="4" t="s">
        <v>79</v>
      </c>
      <c r="H390" s="36">
        <v>4040</v>
      </c>
      <c r="I390" s="36">
        <v>-12</v>
      </c>
      <c r="J390" s="36">
        <v>4028</v>
      </c>
      <c r="K390" s="36">
        <v>3061</v>
      </c>
      <c r="L390" s="37">
        <v>967</v>
      </c>
      <c r="M390" s="7" t="s">
        <v>11</v>
      </c>
    </row>
    <row r="391" spans="1:13" x14ac:dyDescent="0.25">
      <c r="A391" s="4" t="s">
        <v>753</v>
      </c>
      <c r="B391" s="4" t="s">
        <v>824</v>
      </c>
      <c r="C391" s="18" t="s">
        <v>5118</v>
      </c>
      <c r="D391" s="6" t="s">
        <v>11</v>
      </c>
      <c r="E391" s="4" t="s">
        <v>11</v>
      </c>
      <c r="F391" s="14" t="s">
        <v>825</v>
      </c>
      <c r="G391" s="4" t="s">
        <v>79</v>
      </c>
      <c r="H391" s="36">
        <v>292968</v>
      </c>
      <c r="I391" s="36">
        <v>-13652</v>
      </c>
      <c r="J391" s="36">
        <v>279316</v>
      </c>
      <c r="K391" s="36">
        <v>326147</v>
      </c>
      <c r="L391" s="37">
        <v>0</v>
      </c>
      <c r="M391" s="7" t="s">
        <v>393</v>
      </c>
    </row>
    <row r="392" spans="1:13" x14ac:dyDescent="0.25">
      <c r="A392" s="4" t="s">
        <v>753</v>
      </c>
      <c r="B392" s="4" t="s">
        <v>826</v>
      </c>
      <c r="C392" s="18" t="s">
        <v>5118</v>
      </c>
      <c r="D392" s="6" t="s">
        <v>11</v>
      </c>
      <c r="E392" s="4" t="s">
        <v>11</v>
      </c>
      <c r="F392" s="14" t="s">
        <v>827</v>
      </c>
      <c r="G392" s="4" t="s">
        <v>79</v>
      </c>
      <c r="H392" s="36">
        <v>231208</v>
      </c>
      <c r="I392" s="36">
        <v>3388</v>
      </c>
      <c r="J392" s="36">
        <v>234596</v>
      </c>
      <c r="K392" s="36">
        <v>345341</v>
      </c>
      <c r="L392" s="37">
        <v>0</v>
      </c>
      <c r="M392" s="7" t="s">
        <v>393</v>
      </c>
    </row>
    <row r="393" spans="1:13" x14ac:dyDescent="0.25">
      <c r="A393" s="4" t="s">
        <v>753</v>
      </c>
      <c r="B393" s="4" t="s">
        <v>828</v>
      </c>
      <c r="C393" s="18" t="s">
        <v>5118</v>
      </c>
      <c r="D393" s="6" t="s">
        <v>11</v>
      </c>
      <c r="E393" s="4" t="s">
        <v>11</v>
      </c>
      <c r="F393" s="14" t="s">
        <v>829</v>
      </c>
      <c r="G393" s="4" t="s">
        <v>17</v>
      </c>
      <c r="H393" s="36">
        <v>322159</v>
      </c>
      <c r="I393" s="36">
        <v>4742</v>
      </c>
      <c r="J393" s="36">
        <v>326901</v>
      </c>
      <c r="K393" s="36">
        <v>481025</v>
      </c>
      <c r="L393" s="37">
        <v>0</v>
      </c>
      <c r="M393" s="7" t="s">
        <v>393</v>
      </c>
    </row>
    <row r="394" spans="1:13" x14ac:dyDescent="0.25">
      <c r="A394" s="4" t="s">
        <v>753</v>
      </c>
      <c r="B394" s="4" t="s">
        <v>828</v>
      </c>
      <c r="C394" s="18" t="s">
        <v>5264</v>
      </c>
      <c r="D394" s="6" t="s">
        <v>830</v>
      </c>
      <c r="E394" s="4" t="s">
        <v>15</v>
      </c>
      <c r="F394" s="14" t="s">
        <v>831</v>
      </c>
      <c r="G394" s="4" t="s">
        <v>17</v>
      </c>
      <c r="H394" s="36">
        <v>375257</v>
      </c>
      <c r="I394" s="36">
        <v>6577</v>
      </c>
      <c r="J394" s="36">
        <v>381834</v>
      </c>
      <c r="K394" s="36">
        <v>538098</v>
      </c>
      <c r="L394" s="37">
        <v>0</v>
      </c>
      <c r="M394" s="7" t="s">
        <v>393</v>
      </c>
    </row>
    <row r="395" spans="1:13" x14ac:dyDescent="0.25">
      <c r="A395" s="4" t="s">
        <v>753</v>
      </c>
      <c r="B395" s="4" t="s">
        <v>828</v>
      </c>
      <c r="C395" s="18" t="s">
        <v>5265</v>
      </c>
      <c r="D395" s="6" t="s">
        <v>832</v>
      </c>
      <c r="E395" s="4" t="s">
        <v>15</v>
      </c>
      <c r="F395" s="14" t="s">
        <v>833</v>
      </c>
      <c r="G395" s="4" t="s">
        <v>17</v>
      </c>
      <c r="H395" s="36">
        <v>12900</v>
      </c>
      <c r="I395" s="36">
        <v>0</v>
      </c>
      <c r="J395" s="36">
        <v>12900</v>
      </c>
      <c r="K395" s="36">
        <v>9851</v>
      </c>
      <c r="L395" s="37">
        <v>3049</v>
      </c>
      <c r="M395" s="7" t="s">
        <v>11</v>
      </c>
    </row>
    <row r="396" spans="1:13" x14ac:dyDescent="0.25">
      <c r="A396" s="4" t="s">
        <v>753</v>
      </c>
      <c r="B396" s="4" t="s">
        <v>828</v>
      </c>
      <c r="C396" s="18" t="s">
        <v>5266</v>
      </c>
      <c r="D396" s="6" t="s">
        <v>834</v>
      </c>
      <c r="E396" s="4" t="s">
        <v>15</v>
      </c>
      <c r="F396" s="14" t="s">
        <v>835</v>
      </c>
      <c r="G396" s="4" t="s">
        <v>17</v>
      </c>
      <c r="H396" s="36">
        <v>1397250</v>
      </c>
      <c r="I396" s="36">
        <v>0</v>
      </c>
      <c r="J396" s="36">
        <v>1397250</v>
      </c>
      <c r="K396" s="36">
        <v>1041879</v>
      </c>
      <c r="L396" s="37">
        <v>355371</v>
      </c>
      <c r="M396" s="7" t="s">
        <v>11</v>
      </c>
    </row>
    <row r="397" spans="1:13" x14ac:dyDescent="0.25">
      <c r="A397" s="4" t="s">
        <v>753</v>
      </c>
      <c r="B397" s="4" t="s">
        <v>828</v>
      </c>
      <c r="C397" s="18" t="s">
        <v>5267</v>
      </c>
      <c r="D397" s="6" t="s">
        <v>836</v>
      </c>
      <c r="E397" s="4" t="s">
        <v>15</v>
      </c>
      <c r="F397" s="14" t="s">
        <v>837</v>
      </c>
      <c r="G397" s="4" t="s">
        <v>17</v>
      </c>
      <c r="H397" s="36">
        <v>460213</v>
      </c>
      <c r="I397" s="36">
        <v>0</v>
      </c>
      <c r="J397" s="36">
        <v>460213</v>
      </c>
      <c r="K397" s="36">
        <v>673240</v>
      </c>
      <c r="L397" s="37">
        <v>0</v>
      </c>
      <c r="M397" s="7" t="s">
        <v>393</v>
      </c>
    </row>
    <row r="398" spans="1:13" x14ac:dyDescent="0.25">
      <c r="A398" s="4" t="s">
        <v>753</v>
      </c>
      <c r="B398" s="4" t="s">
        <v>828</v>
      </c>
      <c r="C398" s="18" t="s">
        <v>5268</v>
      </c>
      <c r="D398" s="6" t="s">
        <v>838</v>
      </c>
      <c r="E398" s="4" t="s">
        <v>15</v>
      </c>
      <c r="F398" s="14" t="s">
        <v>839</v>
      </c>
      <c r="G398" s="4" t="s">
        <v>17</v>
      </c>
      <c r="H398" s="36">
        <v>825208</v>
      </c>
      <c r="I398" s="36">
        <v>0</v>
      </c>
      <c r="J398" s="36">
        <v>825208</v>
      </c>
      <c r="K398" s="36">
        <v>619254</v>
      </c>
      <c r="L398" s="37">
        <v>205954</v>
      </c>
      <c r="M398" s="7" t="s">
        <v>11</v>
      </c>
    </row>
    <row r="399" spans="1:13" x14ac:dyDescent="0.25">
      <c r="A399" s="4" t="s">
        <v>753</v>
      </c>
      <c r="B399" s="4" t="s">
        <v>840</v>
      </c>
      <c r="C399" s="18" t="s">
        <v>5118</v>
      </c>
      <c r="D399" s="6" t="s">
        <v>11</v>
      </c>
      <c r="E399" s="4" t="s">
        <v>11</v>
      </c>
      <c r="F399" s="14" t="s">
        <v>841</v>
      </c>
      <c r="G399" s="4" t="s">
        <v>79</v>
      </c>
      <c r="H399" s="36">
        <v>15146</v>
      </c>
      <c r="I399" s="36">
        <v>22</v>
      </c>
      <c r="J399" s="36">
        <v>15168</v>
      </c>
      <c r="K399" s="36">
        <v>11397</v>
      </c>
      <c r="L399" s="37">
        <v>3771</v>
      </c>
      <c r="M399" s="7" t="s">
        <v>11</v>
      </c>
    </row>
    <row r="400" spans="1:13" x14ac:dyDescent="0.25">
      <c r="A400" s="4" t="s">
        <v>753</v>
      </c>
      <c r="B400" s="4" t="s">
        <v>842</v>
      </c>
      <c r="C400" s="18" t="s">
        <v>5118</v>
      </c>
      <c r="D400" s="6" t="s">
        <v>11</v>
      </c>
      <c r="E400" s="4" t="s">
        <v>11</v>
      </c>
      <c r="F400" s="14" t="s">
        <v>843</v>
      </c>
      <c r="G400" s="4" t="s">
        <v>79</v>
      </c>
      <c r="H400" s="36">
        <v>16184</v>
      </c>
      <c r="I400" s="36">
        <v>2</v>
      </c>
      <c r="J400" s="36">
        <v>16186</v>
      </c>
      <c r="K400" s="36">
        <v>12416</v>
      </c>
      <c r="L400" s="37">
        <v>3770</v>
      </c>
      <c r="M400" s="7" t="s">
        <v>11</v>
      </c>
    </row>
    <row r="401" spans="1:13" x14ac:dyDescent="0.25">
      <c r="A401" s="4" t="s">
        <v>753</v>
      </c>
      <c r="B401" s="4" t="s">
        <v>844</v>
      </c>
      <c r="C401" s="18" t="s">
        <v>5118</v>
      </c>
      <c r="D401" s="6" t="s">
        <v>11</v>
      </c>
      <c r="E401" s="4" t="s">
        <v>11</v>
      </c>
      <c r="F401" s="14" t="s">
        <v>845</v>
      </c>
      <c r="G401" s="4" t="s">
        <v>17</v>
      </c>
      <c r="H401" s="36">
        <v>532734</v>
      </c>
      <c r="I401" s="36">
        <v>-124454</v>
      </c>
      <c r="J401" s="36">
        <v>408280</v>
      </c>
      <c r="K401" s="36">
        <v>304797</v>
      </c>
      <c r="L401" s="37">
        <v>103483</v>
      </c>
      <c r="M401" s="7" t="s">
        <v>11</v>
      </c>
    </row>
    <row r="402" spans="1:13" x14ac:dyDescent="0.25">
      <c r="A402" s="4" t="s">
        <v>753</v>
      </c>
      <c r="B402" s="4" t="s">
        <v>846</v>
      </c>
      <c r="C402" s="18" t="s">
        <v>5118</v>
      </c>
      <c r="D402" s="6" t="s">
        <v>11</v>
      </c>
      <c r="E402" s="4" t="s">
        <v>11</v>
      </c>
      <c r="F402" s="14" t="s">
        <v>847</v>
      </c>
      <c r="G402" s="4" t="s">
        <v>17</v>
      </c>
      <c r="H402" s="36">
        <v>1517098</v>
      </c>
      <c r="I402" s="36">
        <v>42307</v>
      </c>
      <c r="J402" s="36">
        <v>1559405</v>
      </c>
      <c r="K402" s="36">
        <v>2280924</v>
      </c>
      <c r="L402" s="37">
        <v>0</v>
      </c>
      <c r="M402" s="7" t="s">
        <v>393</v>
      </c>
    </row>
    <row r="403" spans="1:13" x14ac:dyDescent="0.25">
      <c r="A403" s="4" t="s">
        <v>753</v>
      </c>
      <c r="B403" s="4" t="s">
        <v>848</v>
      </c>
      <c r="C403" s="18" t="s">
        <v>5118</v>
      </c>
      <c r="D403" s="6" t="s">
        <v>11</v>
      </c>
      <c r="E403" s="4" t="s">
        <v>11</v>
      </c>
      <c r="F403" s="14" t="s">
        <v>849</v>
      </c>
      <c r="G403" s="4" t="s">
        <v>79</v>
      </c>
      <c r="H403" s="36">
        <v>3352192</v>
      </c>
      <c r="I403" s="36">
        <v>51337</v>
      </c>
      <c r="J403" s="36">
        <v>3403529</v>
      </c>
      <c r="K403" s="36">
        <v>5032048</v>
      </c>
      <c r="L403" s="37">
        <v>0</v>
      </c>
      <c r="M403" s="7" t="s">
        <v>393</v>
      </c>
    </row>
    <row r="404" spans="1:13" x14ac:dyDescent="0.25">
      <c r="A404" s="4" t="s">
        <v>753</v>
      </c>
      <c r="B404" s="4" t="s">
        <v>850</v>
      </c>
      <c r="C404" s="18" t="s">
        <v>5118</v>
      </c>
      <c r="D404" s="6" t="s">
        <v>11</v>
      </c>
      <c r="E404" s="4" t="s">
        <v>11</v>
      </c>
      <c r="F404" s="14" t="s">
        <v>851</v>
      </c>
      <c r="G404" s="4" t="s">
        <v>79</v>
      </c>
      <c r="H404" s="36">
        <v>37204</v>
      </c>
      <c r="I404" s="36">
        <v>-4157</v>
      </c>
      <c r="J404" s="36">
        <v>33047</v>
      </c>
      <c r="K404" s="36">
        <v>24753</v>
      </c>
      <c r="L404" s="37">
        <v>8294</v>
      </c>
      <c r="M404" s="7" t="s">
        <v>11</v>
      </c>
    </row>
    <row r="405" spans="1:13" x14ac:dyDescent="0.25">
      <c r="A405" s="4" t="s">
        <v>753</v>
      </c>
      <c r="B405" s="4" t="s">
        <v>852</v>
      </c>
      <c r="C405" s="18" t="s">
        <v>5118</v>
      </c>
      <c r="D405" s="6" t="s">
        <v>11</v>
      </c>
      <c r="E405" s="4" t="s">
        <v>11</v>
      </c>
      <c r="F405" s="14" t="s">
        <v>853</v>
      </c>
      <c r="G405" s="4" t="s">
        <v>79</v>
      </c>
      <c r="H405" s="36">
        <v>4651266</v>
      </c>
      <c r="I405" s="36">
        <v>66828</v>
      </c>
      <c r="J405" s="36">
        <v>4718094</v>
      </c>
      <c r="K405" s="36">
        <v>6969270</v>
      </c>
      <c r="L405" s="37">
        <v>0</v>
      </c>
      <c r="M405" s="7" t="s">
        <v>393</v>
      </c>
    </row>
    <row r="406" spans="1:13" x14ac:dyDescent="0.25">
      <c r="A406" s="4" t="s">
        <v>753</v>
      </c>
      <c r="B406" s="4" t="s">
        <v>854</v>
      </c>
      <c r="C406" s="18" t="s">
        <v>5118</v>
      </c>
      <c r="D406" s="6" t="s">
        <v>11</v>
      </c>
      <c r="E406" s="4" t="s">
        <v>11</v>
      </c>
      <c r="F406" s="14" t="s">
        <v>855</v>
      </c>
      <c r="G406" s="4" t="s">
        <v>79</v>
      </c>
      <c r="H406" s="36">
        <v>164869</v>
      </c>
      <c r="I406" s="36">
        <v>2474</v>
      </c>
      <c r="J406" s="36">
        <v>167343</v>
      </c>
      <c r="K406" s="36">
        <v>193004</v>
      </c>
      <c r="L406" s="37">
        <v>0</v>
      </c>
      <c r="M406" s="7" t="s">
        <v>393</v>
      </c>
    </row>
    <row r="407" spans="1:13" x14ac:dyDescent="0.25">
      <c r="A407" s="4" t="s">
        <v>753</v>
      </c>
      <c r="B407" s="4" t="s">
        <v>856</v>
      </c>
      <c r="C407" s="18" t="s">
        <v>5118</v>
      </c>
      <c r="D407" s="6" t="s">
        <v>11</v>
      </c>
      <c r="E407" s="4" t="s">
        <v>11</v>
      </c>
      <c r="F407" s="14" t="s">
        <v>857</v>
      </c>
      <c r="G407" s="4" t="s">
        <v>17</v>
      </c>
      <c r="H407" s="36">
        <v>2884354</v>
      </c>
      <c r="I407" s="36">
        <v>33029</v>
      </c>
      <c r="J407" s="36">
        <v>2917383</v>
      </c>
      <c r="K407" s="36">
        <v>4299914</v>
      </c>
      <c r="L407" s="37">
        <v>0</v>
      </c>
      <c r="M407" s="7" t="s">
        <v>393</v>
      </c>
    </row>
    <row r="408" spans="1:13" x14ac:dyDescent="0.25">
      <c r="A408" s="4" t="s">
        <v>753</v>
      </c>
      <c r="B408" s="4" t="s">
        <v>858</v>
      </c>
      <c r="C408" s="18" t="s">
        <v>5118</v>
      </c>
      <c r="D408" s="6" t="s">
        <v>11</v>
      </c>
      <c r="E408" s="4" t="s">
        <v>11</v>
      </c>
      <c r="F408" s="14" t="s">
        <v>859</v>
      </c>
      <c r="G408" s="4" t="s">
        <v>79</v>
      </c>
      <c r="H408" s="36">
        <v>224421</v>
      </c>
      <c r="I408" s="36">
        <v>4437</v>
      </c>
      <c r="J408" s="36">
        <v>228858</v>
      </c>
      <c r="K408" s="36">
        <v>337026</v>
      </c>
      <c r="L408" s="37">
        <v>0</v>
      </c>
      <c r="M408" s="7" t="s">
        <v>393</v>
      </c>
    </row>
    <row r="409" spans="1:13" x14ac:dyDescent="0.25">
      <c r="A409" s="4" t="s">
        <v>753</v>
      </c>
      <c r="B409" s="4" t="s">
        <v>860</v>
      </c>
      <c r="C409" s="18" t="s">
        <v>5118</v>
      </c>
      <c r="D409" s="6" t="s">
        <v>11</v>
      </c>
      <c r="E409" s="4" t="s">
        <v>11</v>
      </c>
      <c r="F409" s="14" t="s">
        <v>861</v>
      </c>
      <c r="G409" s="4" t="s">
        <v>79</v>
      </c>
      <c r="H409" s="36">
        <v>2881523</v>
      </c>
      <c r="I409" s="36">
        <v>43025</v>
      </c>
      <c r="J409" s="36">
        <v>2924548</v>
      </c>
      <c r="K409" s="36">
        <v>4318242</v>
      </c>
      <c r="L409" s="37">
        <v>0</v>
      </c>
      <c r="M409" s="7" t="s">
        <v>393</v>
      </c>
    </row>
    <row r="410" spans="1:13" x14ac:dyDescent="0.25">
      <c r="A410" s="4" t="s">
        <v>753</v>
      </c>
      <c r="B410" s="4" t="s">
        <v>862</v>
      </c>
      <c r="C410" s="18" t="s">
        <v>5118</v>
      </c>
      <c r="D410" s="6" t="s">
        <v>11</v>
      </c>
      <c r="E410" s="4" t="s">
        <v>11</v>
      </c>
      <c r="F410" s="14" t="s">
        <v>863</v>
      </c>
      <c r="G410" s="4" t="s">
        <v>79</v>
      </c>
      <c r="H410" s="36">
        <v>1955531</v>
      </c>
      <c r="I410" s="36">
        <v>28356</v>
      </c>
      <c r="J410" s="36">
        <v>1983887</v>
      </c>
      <c r="K410" s="36">
        <v>2923578</v>
      </c>
      <c r="L410" s="37">
        <v>0</v>
      </c>
      <c r="M410" s="7" t="s">
        <v>393</v>
      </c>
    </row>
    <row r="411" spans="1:13" x14ac:dyDescent="0.25">
      <c r="A411" s="4" t="s">
        <v>753</v>
      </c>
      <c r="B411" s="4" t="s">
        <v>864</v>
      </c>
      <c r="C411" s="18" t="s">
        <v>5118</v>
      </c>
      <c r="D411" s="6" t="s">
        <v>11</v>
      </c>
      <c r="E411" s="4" t="s">
        <v>11</v>
      </c>
      <c r="F411" s="14" t="s">
        <v>865</v>
      </c>
      <c r="G411" s="4" t="s">
        <v>179</v>
      </c>
      <c r="H411" s="36">
        <v>4251428</v>
      </c>
      <c r="I411" s="36">
        <v>67873</v>
      </c>
      <c r="J411" s="36">
        <v>4319301</v>
      </c>
      <c r="K411" s="36">
        <v>6402398</v>
      </c>
      <c r="L411" s="37">
        <v>0</v>
      </c>
      <c r="M411" s="7" t="s">
        <v>393</v>
      </c>
    </row>
    <row r="412" spans="1:13" x14ac:dyDescent="0.25">
      <c r="A412" s="4" t="s">
        <v>753</v>
      </c>
      <c r="B412" s="4" t="s">
        <v>866</v>
      </c>
      <c r="C412" s="18" t="s">
        <v>5118</v>
      </c>
      <c r="D412" s="6" t="s">
        <v>11</v>
      </c>
      <c r="E412" s="4" t="s">
        <v>11</v>
      </c>
      <c r="F412" s="14" t="s">
        <v>867</v>
      </c>
      <c r="G412" s="4" t="s">
        <v>17</v>
      </c>
      <c r="H412" s="36">
        <v>3496932</v>
      </c>
      <c r="I412" s="36">
        <v>52365</v>
      </c>
      <c r="J412" s="36">
        <v>3549297</v>
      </c>
      <c r="K412" s="36">
        <v>5223794</v>
      </c>
      <c r="L412" s="37">
        <v>0</v>
      </c>
      <c r="M412" s="7" t="s">
        <v>393</v>
      </c>
    </row>
    <row r="413" spans="1:13" x14ac:dyDescent="0.25">
      <c r="A413" s="4" t="s">
        <v>753</v>
      </c>
      <c r="B413" s="4" t="s">
        <v>868</v>
      </c>
      <c r="C413" s="18" t="s">
        <v>5118</v>
      </c>
      <c r="D413" s="6" t="s">
        <v>11</v>
      </c>
      <c r="E413" s="4" t="s">
        <v>11</v>
      </c>
      <c r="F413" s="14" t="s">
        <v>869</v>
      </c>
      <c r="G413" s="4" t="s">
        <v>79</v>
      </c>
      <c r="H413" s="36">
        <v>527984</v>
      </c>
      <c r="I413" s="36">
        <v>8102</v>
      </c>
      <c r="J413" s="36">
        <v>536086</v>
      </c>
      <c r="K413" s="36">
        <v>788827</v>
      </c>
      <c r="L413" s="37">
        <v>0</v>
      </c>
      <c r="M413" s="7" t="s">
        <v>393</v>
      </c>
    </row>
    <row r="414" spans="1:13" x14ac:dyDescent="0.25">
      <c r="A414" s="4" t="s">
        <v>753</v>
      </c>
      <c r="B414" s="4" t="s">
        <v>870</v>
      </c>
      <c r="C414" s="18" t="s">
        <v>5118</v>
      </c>
      <c r="D414" s="6" t="s">
        <v>11</v>
      </c>
      <c r="E414" s="4" t="s">
        <v>11</v>
      </c>
      <c r="F414" s="14" t="s">
        <v>871</v>
      </c>
      <c r="G414" s="4" t="s">
        <v>79</v>
      </c>
      <c r="H414" s="36">
        <v>2884294</v>
      </c>
      <c r="I414" s="36">
        <v>43306</v>
      </c>
      <c r="J414" s="36">
        <v>2927600</v>
      </c>
      <c r="K414" s="36">
        <v>4309206</v>
      </c>
      <c r="L414" s="37">
        <v>0</v>
      </c>
      <c r="M414" s="7" t="s">
        <v>393</v>
      </c>
    </row>
    <row r="415" spans="1:13" x14ac:dyDescent="0.25">
      <c r="A415" s="4" t="s">
        <v>753</v>
      </c>
      <c r="B415" s="4" t="s">
        <v>872</v>
      </c>
      <c r="C415" s="18" t="s">
        <v>5118</v>
      </c>
      <c r="D415" s="6" t="s">
        <v>11</v>
      </c>
      <c r="E415" s="4" t="s">
        <v>11</v>
      </c>
      <c r="F415" s="14" t="s">
        <v>873</v>
      </c>
      <c r="G415" s="4" t="s">
        <v>179</v>
      </c>
      <c r="H415" s="36">
        <v>2169036</v>
      </c>
      <c r="I415" s="36">
        <v>37065</v>
      </c>
      <c r="J415" s="36">
        <v>2206101</v>
      </c>
      <c r="K415" s="36">
        <v>3249082</v>
      </c>
      <c r="L415" s="37">
        <v>0</v>
      </c>
      <c r="M415" s="7" t="s">
        <v>393</v>
      </c>
    </row>
    <row r="416" spans="1:13" x14ac:dyDescent="0.25">
      <c r="A416" s="4" t="s">
        <v>753</v>
      </c>
      <c r="B416" s="4" t="s">
        <v>874</v>
      </c>
      <c r="C416" s="18" t="s">
        <v>5118</v>
      </c>
      <c r="D416" s="6" t="s">
        <v>11</v>
      </c>
      <c r="E416" s="4" t="s">
        <v>11</v>
      </c>
      <c r="F416" s="14" t="s">
        <v>875</v>
      </c>
      <c r="G416" s="4" t="s">
        <v>79</v>
      </c>
      <c r="H416" s="36">
        <v>866430</v>
      </c>
      <c r="I416" s="36">
        <v>13022</v>
      </c>
      <c r="J416" s="36">
        <v>879452</v>
      </c>
      <c r="K416" s="36">
        <v>1294410</v>
      </c>
      <c r="L416" s="37">
        <v>0</v>
      </c>
      <c r="M416" s="7" t="s">
        <v>393</v>
      </c>
    </row>
    <row r="417" spans="1:13" x14ac:dyDescent="0.25">
      <c r="A417" s="4" t="s">
        <v>753</v>
      </c>
      <c r="B417" s="4" t="s">
        <v>876</v>
      </c>
      <c r="C417" s="18" t="s">
        <v>5118</v>
      </c>
      <c r="D417" s="6" t="s">
        <v>11</v>
      </c>
      <c r="E417" s="4" t="s">
        <v>11</v>
      </c>
      <c r="F417" s="14" t="s">
        <v>877</v>
      </c>
      <c r="G417" s="4" t="s">
        <v>17</v>
      </c>
      <c r="H417" s="36">
        <v>4252741</v>
      </c>
      <c r="I417" s="36">
        <v>62175</v>
      </c>
      <c r="J417" s="36">
        <v>4314916</v>
      </c>
      <c r="K417" s="36">
        <v>6381255</v>
      </c>
      <c r="L417" s="37">
        <v>0</v>
      </c>
      <c r="M417" s="7" t="s">
        <v>393</v>
      </c>
    </row>
    <row r="418" spans="1:13" x14ac:dyDescent="0.25">
      <c r="A418" s="4" t="s">
        <v>753</v>
      </c>
      <c r="B418" s="4" t="s">
        <v>878</v>
      </c>
      <c r="C418" s="18" t="s">
        <v>5118</v>
      </c>
      <c r="D418" s="6" t="s">
        <v>11</v>
      </c>
      <c r="E418" s="4" t="s">
        <v>11</v>
      </c>
      <c r="F418" s="14" t="s">
        <v>879</v>
      </c>
      <c r="G418" s="4" t="s">
        <v>17</v>
      </c>
      <c r="H418" s="36">
        <v>3290285</v>
      </c>
      <c r="I418" s="36">
        <v>49983</v>
      </c>
      <c r="J418" s="36">
        <v>3340268</v>
      </c>
      <c r="K418" s="36">
        <v>4914453</v>
      </c>
      <c r="L418" s="37">
        <v>0</v>
      </c>
      <c r="M418" s="7" t="s">
        <v>393</v>
      </c>
    </row>
    <row r="419" spans="1:13" x14ac:dyDescent="0.25">
      <c r="A419" s="4" t="s">
        <v>753</v>
      </c>
      <c r="B419" s="4" t="s">
        <v>880</v>
      </c>
      <c r="C419" s="18" t="s">
        <v>5118</v>
      </c>
      <c r="D419" s="6" t="s">
        <v>11</v>
      </c>
      <c r="E419" s="4" t="s">
        <v>11</v>
      </c>
      <c r="F419" s="14" t="s">
        <v>881</v>
      </c>
      <c r="G419" s="4" t="s">
        <v>17</v>
      </c>
      <c r="H419" s="36">
        <v>138402</v>
      </c>
      <c r="I419" s="36">
        <v>-78786</v>
      </c>
      <c r="J419" s="36">
        <v>59616</v>
      </c>
      <c r="K419" s="36">
        <v>44843</v>
      </c>
      <c r="L419" s="37">
        <v>14773</v>
      </c>
      <c r="M419" s="7" t="s">
        <v>11</v>
      </c>
    </row>
    <row r="420" spans="1:13" x14ac:dyDescent="0.25">
      <c r="A420" s="4" t="s">
        <v>883</v>
      </c>
      <c r="B420" s="4" t="s">
        <v>884</v>
      </c>
      <c r="C420" s="18" t="s">
        <v>5118</v>
      </c>
      <c r="D420" s="6" t="s">
        <v>11</v>
      </c>
      <c r="E420" s="4" t="s">
        <v>11</v>
      </c>
      <c r="F420" s="14" t="s">
        <v>885</v>
      </c>
      <c r="G420" s="4" t="s">
        <v>13</v>
      </c>
      <c r="H420" s="36">
        <v>419456</v>
      </c>
      <c r="I420" s="36">
        <v>-185481</v>
      </c>
      <c r="J420" s="36">
        <v>233975</v>
      </c>
      <c r="K420" s="36">
        <v>387035</v>
      </c>
      <c r="L420" s="37">
        <v>0</v>
      </c>
      <c r="M420" s="7" t="s">
        <v>393</v>
      </c>
    </row>
    <row r="421" spans="1:13" x14ac:dyDescent="0.25">
      <c r="A421" s="4" t="s">
        <v>883</v>
      </c>
      <c r="B421" s="4" t="s">
        <v>886</v>
      </c>
      <c r="C421" s="18" t="s">
        <v>5118</v>
      </c>
      <c r="D421" s="6" t="s">
        <v>11</v>
      </c>
      <c r="E421" s="4" t="s">
        <v>11</v>
      </c>
      <c r="F421" s="14" t="s">
        <v>887</v>
      </c>
      <c r="G421" s="4" t="s">
        <v>79</v>
      </c>
      <c r="H421" s="36">
        <v>754569</v>
      </c>
      <c r="I421" s="36">
        <v>14432</v>
      </c>
      <c r="J421" s="36">
        <v>769001</v>
      </c>
      <c r="K421" s="36">
        <v>1132672</v>
      </c>
      <c r="L421" s="37">
        <v>0</v>
      </c>
      <c r="M421" s="7" t="s">
        <v>393</v>
      </c>
    </row>
    <row r="422" spans="1:13" x14ac:dyDescent="0.25">
      <c r="A422" s="4" t="s">
        <v>883</v>
      </c>
      <c r="B422" s="4" t="s">
        <v>886</v>
      </c>
      <c r="C422" s="18" t="s">
        <v>5269</v>
      </c>
      <c r="D422" s="6" t="s">
        <v>888</v>
      </c>
      <c r="E422" s="4" t="s">
        <v>29</v>
      </c>
      <c r="F422" s="14" t="s">
        <v>889</v>
      </c>
      <c r="G422" s="4" t="s">
        <v>79</v>
      </c>
      <c r="H422" s="36">
        <v>163428</v>
      </c>
      <c r="I422" s="36">
        <v>2685</v>
      </c>
      <c r="J422" s="36">
        <v>166113</v>
      </c>
      <c r="K422" s="36">
        <v>235992</v>
      </c>
      <c r="L422" s="37">
        <v>0</v>
      </c>
      <c r="M422" s="7" t="s">
        <v>393</v>
      </c>
    </row>
    <row r="423" spans="1:13" x14ac:dyDescent="0.25">
      <c r="A423" s="4" t="s">
        <v>883</v>
      </c>
      <c r="B423" s="4" t="s">
        <v>886</v>
      </c>
      <c r="C423" s="18" t="s">
        <v>5270</v>
      </c>
      <c r="D423" s="6" t="s">
        <v>890</v>
      </c>
      <c r="E423" s="4" t="s">
        <v>15</v>
      </c>
      <c r="F423" s="14" t="s">
        <v>891</v>
      </c>
      <c r="G423" s="4" t="s">
        <v>79</v>
      </c>
      <c r="H423" s="36">
        <v>331889</v>
      </c>
      <c r="I423" s="36">
        <v>4615</v>
      </c>
      <c r="J423" s="36">
        <v>336504</v>
      </c>
      <c r="K423" s="36">
        <v>494810</v>
      </c>
      <c r="L423" s="37">
        <v>0</v>
      </c>
      <c r="M423" s="7" t="s">
        <v>393</v>
      </c>
    </row>
    <row r="424" spans="1:13" x14ac:dyDescent="0.25">
      <c r="A424" s="4" t="s">
        <v>883</v>
      </c>
      <c r="B424" s="4" t="s">
        <v>892</v>
      </c>
      <c r="C424" s="18" t="s">
        <v>5118</v>
      </c>
      <c r="D424" s="6" t="s">
        <v>11</v>
      </c>
      <c r="E424" s="4" t="s">
        <v>11</v>
      </c>
      <c r="F424" s="14" t="s">
        <v>893</v>
      </c>
      <c r="G424" s="4" t="s">
        <v>79</v>
      </c>
      <c r="H424" s="36">
        <v>1477842</v>
      </c>
      <c r="I424" s="36">
        <v>27236</v>
      </c>
      <c r="J424" s="36">
        <v>1505078</v>
      </c>
      <c r="K424" s="36">
        <v>2210328</v>
      </c>
      <c r="L424" s="37">
        <v>0</v>
      </c>
      <c r="M424" s="7" t="s">
        <v>393</v>
      </c>
    </row>
    <row r="425" spans="1:13" x14ac:dyDescent="0.25">
      <c r="A425" s="4" t="s">
        <v>883</v>
      </c>
      <c r="B425" s="4" t="s">
        <v>894</v>
      </c>
      <c r="C425" s="18" t="s">
        <v>5118</v>
      </c>
      <c r="D425" s="6" t="s">
        <v>11</v>
      </c>
      <c r="E425" s="4" t="s">
        <v>11</v>
      </c>
      <c r="F425" s="14" t="s">
        <v>895</v>
      </c>
      <c r="G425" s="4" t="s">
        <v>17</v>
      </c>
      <c r="H425" s="36">
        <v>2678403</v>
      </c>
      <c r="I425" s="36">
        <v>42754</v>
      </c>
      <c r="J425" s="36">
        <v>2721157</v>
      </c>
      <c r="K425" s="36">
        <v>4006674</v>
      </c>
      <c r="L425" s="37">
        <v>0</v>
      </c>
      <c r="M425" s="7" t="s">
        <v>393</v>
      </c>
    </row>
    <row r="426" spans="1:13" x14ac:dyDescent="0.25">
      <c r="A426" s="4" t="s">
        <v>883</v>
      </c>
      <c r="B426" s="4" t="s">
        <v>896</v>
      </c>
      <c r="C426" s="18" t="s">
        <v>5118</v>
      </c>
      <c r="D426" s="6" t="s">
        <v>11</v>
      </c>
      <c r="E426" s="4" t="s">
        <v>11</v>
      </c>
      <c r="F426" s="14" t="s">
        <v>897</v>
      </c>
      <c r="G426" s="4" t="s">
        <v>79</v>
      </c>
      <c r="H426" s="36">
        <v>4737360</v>
      </c>
      <c r="I426" s="36">
        <v>75193</v>
      </c>
      <c r="J426" s="36">
        <v>4812553</v>
      </c>
      <c r="K426" s="36">
        <v>7095005</v>
      </c>
      <c r="L426" s="37">
        <v>0</v>
      </c>
      <c r="M426" s="7" t="s">
        <v>393</v>
      </c>
    </row>
    <row r="427" spans="1:13" x14ac:dyDescent="0.25">
      <c r="A427" s="4" t="s">
        <v>883</v>
      </c>
      <c r="B427" s="4" t="s">
        <v>898</v>
      </c>
      <c r="C427" s="18" t="s">
        <v>5118</v>
      </c>
      <c r="D427" s="6" t="s">
        <v>11</v>
      </c>
      <c r="E427" s="4" t="s">
        <v>11</v>
      </c>
      <c r="F427" s="14" t="s">
        <v>899</v>
      </c>
      <c r="G427" s="4" t="s">
        <v>179</v>
      </c>
      <c r="H427" s="36">
        <v>3752464</v>
      </c>
      <c r="I427" s="36">
        <v>65702</v>
      </c>
      <c r="J427" s="36">
        <v>3818166</v>
      </c>
      <c r="K427" s="36">
        <v>5662045</v>
      </c>
      <c r="L427" s="37">
        <v>0</v>
      </c>
      <c r="M427" s="7" t="s">
        <v>393</v>
      </c>
    </row>
    <row r="428" spans="1:13" x14ac:dyDescent="0.25">
      <c r="A428" s="4" t="s">
        <v>883</v>
      </c>
      <c r="B428" s="4" t="s">
        <v>898</v>
      </c>
      <c r="C428" s="18" t="s">
        <v>5271</v>
      </c>
      <c r="D428" s="6" t="s">
        <v>900</v>
      </c>
      <c r="E428" s="4" t="s">
        <v>29</v>
      </c>
      <c r="F428" s="14" t="s">
        <v>901</v>
      </c>
      <c r="G428" s="4" t="s">
        <v>179</v>
      </c>
      <c r="H428" s="36">
        <v>4278</v>
      </c>
      <c r="I428" s="36">
        <v>0</v>
      </c>
      <c r="J428" s="36">
        <v>4278</v>
      </c>
      <c r="K428" s="36">
        <v>2445</v>
      </c>
      <c r="L428" s="37">
        <v>1833</v>
      </c>
      <c r="M428" s="7" t="s">
        <v>11</v>
      </c>
    </row>
    <row r="429" spans="1:13" x14ac:dyDescent="0.25">
      <c r="A429" s="4" t="s">
        <v>883</v>
      </c>
      <c r="B429" s="4" t="s">
        <v>902</v>
      </c>
      <c r="C429" s="18" t="s">
        <v>5118</v>
      </c>
      <c r="D429" s="6" t="s">
        <v>11</v>
      </c>
      <c r="E429" s="4" t="s">
        <v>11</v>
      </c>
      <c r="F429" s="14" t="s">
        <v>903</v>
      </c>
      <c r="G429" s="4" t="s">
        <v>79</v>
      </c>
      <c r="H429" s="36">
        <v>315921</v>
      </c>
      <c r="I429" s="36">
        <v>4992</v>
      </c>
      <c r="J429" s="36">
        <v>320913</v>
      </c>
      <c r="K429" s="36">
        <v>473325</v>
      </c>
      <c r="L429" s="37">
        <v>0</v>
      </c>
      <c r="M429" s="7" t="s">
        <v>393</v>
      </c>
    </row>
    <row r="430" spans="1:13" x14ac:dyDescent="0.25">
      <c r="A430" s="4" t="s">
        <v>883</v>
      </c>
      <c r="B430" s="4" t="s">
        <v>904</v>
      </c>
      <c r="C430" s="18" t="s">
        <v>5118</v>
      </c>
      <c r="D430" s="6" t="s">
        <v>11</v>
      </c>
      <c r="E430" s="4" t="s">
        <v>11</v>
      </c>
      <c r="F430" s="14" t="s">
        <v>905</v>
      </c>
      <c r="G430" s="4" t="s">
        <v>79</v>
      </c>
      <c r="H430" s="36">
        <v>663457</v>
      </c>
      <c r="I430" s="36">
        <v>15629</v>
      </c>
      <c r="J430" s="36">
        <v>679086</v>
      </c>
      <c r="K430" s="36">
        <v>998209</v>
      </c>
      <c r="L430" s="37">
        <v>0</v>
      </c>
      <c r="M430" s="7" t="s">
        <v>393</v>
      </c>
    </row>
    <row r="431" spans="1:13" x14ac:dyDescent="0.25">
      <c r="A431" s="4" t="s">
        <v>883</v>
      </c>
      <c r="B431" s="4" t="s">
        <v>906</v>
      </c>
      <c r="C431" s="18" t="s">
        <v>5118</v>
      </c>
      <c r="D431" s="6" t="s">
        <v>11</v>
      </c>
      <c r="E431" s="4" t="s">
        <v>11</v>
      </c>
      <c r="F431" s="14" t="s">
        <v>907</v>
      </c>
      <c r="G431" s="4" t="s">
        <v>79</v>
      </c>
      <c r="H431" s="36">
        <v>313106</v>
      </c>
      <c r="I431" s="36">
        <v>4590</v>
      </c>
      <c r="J431" s="36">
        <v>317696</v>
      </c>
      <c r="K431" s="36">
        <v>469292</v>
      </c>
      <c r="L431" s="37">
        <v>0</v>
      </c>
      <c r="M431" s="7" t="s">
        <v>393</v>
      </c>
    </row>
    <row r="432" spans="1:13" x14ac:dyDescent="0.25">
      <c r="A432" s="4" t="s">
        <v>883</v>
      </c>
      <c r="B432" s="4" t="s">
        <v>906</v>
      </c>
      <c r="C432" s="18" t="s">
        <v>5272</v>
      </c>
      <c r="D432" s="6" t="s">
        <v>908</v>
      </c>
      <c r="E432" s="4" t="s">
        <v>15</v>
      </c>
      <c r="F432" s="14" t="s">
        <v>909</v>
      </c>
      <c r="G432" s="4" t="s">
        <v>79</v>
      </c>
      <c r="H432" s="36">
        <v>222362</v>
      </c>
      <c r="I432" s="36">
        <v>0</v>
      </c>
      <c r="J432" s="36">
        <v>222362</v>
      </c>
      <c r="K432" s="36">
        <v>159873</v>
      </c>
      <c r="L432" s="37">
        <v>62489</v>
      </c>
      <c r="M432" s="7" t="s">
        <v>11</v>
      </c>
    </row>
    <row r="433" spans="1:13" x14ac:dyDescent="0.25">
      <c r="A433" s="4" t="s">
        <v>883</v>
      </c>
      <c r="B433" s="4" t="s">
        <v>906</v>
      </c>
      <c r="C433" s="18" t="s">
        <v>910</v>
      </c>
      <c r="D433" s="6" t="s">
        <v>911</v>
      </c>
      <c r="E433" s="4" t="s">
        <v>29</v>
      </c>
      <c r="F433" s="14" t="s">
        <v>912</v>
      </c>
      <c r="G433" s="4" t="s">
        <v>79</v>
      </c>
      <c r="H433" s="36">
        <v>19214</v>
      </c>
      <c r="I433" s="36">
        <v>240</v>
      </c>
      <c r="J433" s="36">
        <v>19454</v>
      </c>
      <c r="K433" s="36">
        <v>25664</v>
      </c>
      <c r="L433" s="37">
        <v>0</v>
      </c>
      <c r="M433" s="7" t="s">
        <v>393</v>
      </c>
    </row>
    <row r="434" spans="1:13" x14ac:dyDescent="0.25">
      <c r="A434" s="4" t="s">
        <v>883</v>
      </c>
      <c r="B434" s="4" t="s">
        <v>913</v>
      </c>
      <c r="C434" s="18" t="s">
        <v>5118</v>
      </c>
      <c r="D434" s="6" t="s">
        <v>11</v>
      </c>
      <c r="E434" s="4" t="s">
        <v>11</v>
      </c>
      <c r="F434" s="14" t="s">
        <v>914</v>
      </c>
      <c r="G434" s="4" t="s">
        <v>79</v>
      </c>
      <c r="H434" s="36">
        <v>251341</v>
      </c>
      <c r="I434" s="36">
        <v>3829</v>
      </c>
      <c r="J434" s="36">
        <v>255170</v>
      </c>
      <c r="K434" s="36">
        <v>379013</v>
      </c>
      <c r="L434" s="37">
        <v>0</v>
      </c>
      <c r="M434" s="7" t="s">
        <v>393</v>
      </c>
    </row>
    <row r="435" spans="1:13" x14ac:dyDescent="0.25">
      <c r="A435" s="4" t="s">
        <v>883</v>
      </c>
      <c r="B435" s="4" t="s">
        <v>915</v>
      </c>
      <c r="C435" s="18" t="s">
        <v>5118</v>
      </c>
      <c r="D435" s="6" t="s">
        <v>11</v>
      </c>
      <c r="E435" s="4" t="s">
        <v>11</v>
      </c>
      <c r="F435" s="14" t="s">
        <v>916</v>
      </c>
      <c r="G435" s="4" t="s">
        <v>79</v>
      </c>
      <c r="H435" s="36">
        <v>2541311</v>
      </c>
      <c r="I435" s="36">
        <v>39707</v>
      </c>
      <c r="J435" s="36">
        <v>2581018</v>
      </c>
      <c r="K435" s="36">
        <v>3833775</v>
      </c>
      <c r="L435" s="37">
        <v>0</v>
      </c>
      <c r="M435" s="7" t="s">
        <v>393</v>
      </c>
    </row>
    <row r="436" spans="1:13" x14ac:dyDescent="0.25">
      <c r="A436" s="4" t="s">
        <v>883</v>
      </c>
      <c r="B436" s="4" t="s">
        <v>915</v>
      </c>
      <c r="C436" s="18" t="s">
        <v>5273</v>
      </c>
      <c r="D436" s="6" t="s">
        <v>917</v>
      </c>
      <c r="E436" s="4" t="s">
        <v>29</v>
      </c>
      <c r="F436" s="14" t="s">
        <v>918</v>
      </c>
      <c r="G436" s="4" t="s">
        <v>79</v>
      </c>
      <c r="H436" s="36">
        <v>123822</v>
      </c>
      <c r="I436" s="36">
        <v>1992</v>
      </c>
      <c r="J436" s="36">
        <v>125814</v>
      </c>
      <c r="K436" s="36">
        <v>188028</v>
      </c>
      <c r="L436" s="37">
        <v>0</v>
      </c>
      <c r="M436" s="7" t="s">
        <v>393</v>
      </c>
    </row>
    <row r="437" spans="1:13" x14ac:dyDescent="0.25">
      <c r="A437" s="4" t="s">
        <v>883</v>
      </c>
      <c r="B437" s="4" t="s">
        <v>919</v>
      </c>
      <c r="C437" s="18" t="s">
        <v>5118</v>
      </c>
      <c r="D437" s="6" t="s">
        <v>11</v>
      </c>
      <c r="E437" s="4" t="s">
        <v>11</v>
      </c>
      <c r="F437" s="14" t="s">
        <v>920</v>
      </c>
      <c r="G437" s="4" t="s">
        <v>179</v>
      </c>
      <c r="H437" s="36">
        <v>1872953</v>
      </c>
      <c r="I437" s="36">
        <v>29660</v>
      </c>
      <c r="J437" s="36">
        <v>1902613</v>
      </c>
      <c r="K437" s="36">
        <v>2821300</v>
      </c>
      <c r="L437" s="37">
        <v>0</v>
      </c>
      <c r="M437" s="7" t="s">
        <v>393</v>
      </c>
    </row>
    <row r="438" spans="1:13" x14ac:dyDescent="0.25">
      <c r="A438" s="4" t="s">
        <v>883</v>
      </c>
      <c r="B438" s="4" t="s">
        <v>919</v>
      </c>
      <c r="C438" s="18" t="s">
        <v>5274</v>
      </c>
      <c r="D438" s="6" t="s">
        <v>921</v>
      </c>
      <c r="E438" s="4" t="s">
        <v>15</v>
      </c>
      <c r="F438" s="14" t="s">
        <v>922</v>
      </c>
      <c r="G438" s="4" t="s">
        <v>179</v>
      </c>
      <c r="H438" s="36">
        <v>220657</v>
      </c>
      <c r="I438" s="36">
        <v>3379</v>
      </c>
      <c r="J438" s="36">
        <v>224036</v>
      </c>
      <c r="K438" s="36">
        <v>330840</v>
      </c>
      <c r="L438" s="37">
        <v>0</v>
      </c>
      <c r="M438" s="7" t="s">
        <v>393</v>
      </c>
    </row>
    <row r="439" spans="1:13" x14ac:dyDescent="0.25">
      <c r="A439" s="4" t="s">
        <v>883</v>
      </c>
      <c r="B439" s="4" t="s">
        <v>919</v>
      </c>
      <c r="C439" s="18" t="s">
        <v>5275</v>
      </c>
      <c r="D439" s="6" t="s">
        <v>923</v>
      </c>
      <c r="E439" s="4" t="s">
        <v>15</v>
      </c>
      <c r="F439" s="14" t="s">
        <v>924</v>
      </c>
      <c r="G439" s="4" t="s">
        <v>179</v>
      </c>
      <c r="H439" s="36">
        <v>10410</v>
      </c>
      <c r="I439" s="36">
        <v>0</v>
      </c>
      <c r="J439" s="36">
        <v>10410</v>
      </c>
      <c r="K439" s="36">
        <v>7077</v>
      </c>
      <c r="L439" s="37">
        <v>3333</v>
      </c>
      <c r="M439" s="7" t="s">
        <v>11</v>
      </c>
    </row>
    <row r="440" spans="1:13" x14ac:dyDescent="0.25">
      <c r="A440" s="4" t="s">
        <v>883</v>
      </c>
      <c r="B440" s="4" t="s">
        <v>925</v>
      </c>
      <c r="C440" s="18" t="s">
        <v>5118</v>
      </c>
      <c r="D440" s="6" t="s">
        <v>11</v>
      </c>
      <c r="E440" s="4" t="s">
        <v>11</v>
      </c>
      <c r="F440" s="14" t="s">
        <v>257</v>
      </c>
      <c r="G440" s="4" t="s">
        <v>79</v>
      </c>
      <c r="H440" s="36">
        <v>1329980</v>
      </c>
      <c r="I440" s="36">
        <v>19873</v>
      </c>
      <c r="J440" s="36">
        <v>1349853</v>
      </c>
      <c r="K440" s="36">
        <v>1984226</v>
      </c>
      <c r="L440" s="37">
        <v>0</v>
      </c>
      <c r="M440" s="7" t="s">
        <v>393</v>
      </c>
    </row>
    <row r="441" spans="1:13" x14ac:dyDescent="0.25">
      <c r="A441" s="4" t="s">
        <v>883</v>
      </c>
      <c r="B441" s="4" t="s">
        <v>926</v>
      </c>
      <c r="C441" s="18" t="s">
        <v>5118</v>
      </c>
      <c r="D441" s="6" t="s">
        <v>11</v>
      </c>
      <c r="E441" s="4" t="s">
        <v>11</v>
      </c>
      <c r="F441" s="14" t="s">
        <v>927</v>
      </c>
      <c r="G441" s="4" t="s">
        <v>17</v>
      </c>
      <c r="H441" s="36">
        <v>2273296</v>
      </c>
      <c r="I441" s="36">
        <v>34092</v>
      </c>
      <c r="J441" s="36">
        <v>2307388</v>
      </c>
      <c r="K441" s="36">
        <v>3437091</v>
      </c>
      <c r="L441" s="37">
        <v>0</v>
      </c>
      <c r="M441" s="7" t="s">
        <v>393</v>
      </c>
    </row>
    <row r="442" spans="1:13" x14ac:dyDescent="0.25">
      <c r="A442" s="4" t="s">
        <v>928</v>
      </c>
      <c r="B442" s="4" t="s">
        <v>929</v>
      </c>
      <c r="C442" s="18" t="s">
        <v>5118</v>
      </c>
      <c r="D442" s="6" t="s">
        <v>11</v>
      </c>
      <c r="E442" s="4" t="s">
        <v>11</v>
      </c>
      <c r="F442" s="14" t="s">
        <v>930</v>
      </c>
      <c r="G442" s="4" t="s">
        <v>13</v>
      </c>
      <c r="H442" s="36">
        <v>1104</v>
      </c>
      <c r="I442" s="36">
        <v>34</v>
      </c>
      <c r="J442" s="36">
        <v>1138</v>
      </c>
      <c r="K442" s="36">
        <v>959</v>
      </c>
      <c r="L442" s="37">
        <v>179</v>
      </c>
      <c r="M442" s="7" t="s">
        <v>11</v>
      </c>
    </row>
    <row r="443" spans="1:13" x14ac:dyDescent="0.25">
      <c r="A443" s="4" t="s">
        <v>928</v>
      </c>
      <c r="B443" s="4" t="s">
        <v>931</v>
      </c>
      <c r="C443" s="18" t="s">
        <v>5118</v>
      </c>
      <c r="D443" s="6" t="s">
        <v>11</v>
      </c>
      <c r="E443" s="4" t="s">
        <v>11</v>
      </c>
      <c r="F443" s="14" t="s">
        <v>932</v>
      </c>
      <c r="G443" s="4" t="s">
        <v>17</v>
      </c>
      <c r="H443" s="36">
        <v>1419498</v>
      </c>
      <c r="I443" s="36">
        <v>21312</v>
      </c>
      <c r="J443" s="36">
        <v>1440810</v>
      </c>
      <c r="K443" s="36">
        <v>2113437</v>
      </c>
      <c r="L443" s="37">
        <v>0</v>
      </c>
      <c r="M443" s="7" t="s">
        <v>393</v>
      </c>
    </row>
    <row r="444" spans="1:13" x14ac:dyDescent="0.25">
      <c r="A444" s="4" t="s">
        <v>928</v>
      </c>
      <c r="B444" s="4" t="s">
        <v>933</v>
      </c>
      <c r="C444" s="18" t="s">
        <v>5118</v>
      </c>
      <c r="D444" s="6" t="s">
        <v>11</v>
      </c>
      <c r="E444" s="4" t="s">
        <v>11</v>
      </c>
      <c r="F444" s="14" t="s">
        <v>934</v>
      </c>
      <c r="G444" s="4" t="s">
        <v>17</v>
      </c>
      <c r="H444" s="36">
        <v>2967829</v>
      </c>
      <c r="I444" s="36">
        <v>42810</v>
      </c>
      <c r="J444" s="36">
        <v>3010639</v>
      </c>
      <c r="K444" s="36">
        <v>4415223</v>
      </c>
      <c r="L444" s="37">
        <v>0</v>
      </c>
      <c r="M444" s="7" t="s">
        <v>393</v>
      </c>
    </row>
    <row r="445" spans="1:13" x14ac:dyDescent="0.25">
      <c r="A445" s="4" t="s">
        <v>928</v>
      </c>
      <c r="B445" s="4" t="s">
        <v>935</v>
      </c>
      <c r="C445" s="18" t="s">
        <v>5118</v>
      </c>
      <c r="D445" s="6" t="s">
        <v>11</v>
      </c>
      <c r="E445" s="4" t="s">
        <v>11</v>
      </c>
      <c r="F445" s="14" t="s">
        <v>936</v>
      </c>
      <c r="G445" s="4" t="s">
        <v>17</v>
      </c>
      <c r="H445" s="36">
        <v>1171354</v>
      </c>
      <c r="I445" s="36">
        <v>17717</v>
      </c>
      <c r="J445" s="36">
        <v>1189071</v>
      </c>
      <c r="K445" s="36">
        <v>1750680</v>
      </c>
      <c r="L445" s="37">
        <v>0</v>
      </c>
      <c r="M445" s="7" t="s">
        <v>393</v>
      </c>
    </row>
    <row r="446" spans="1:13" x14ac:dyDescent="0.25">
      <c r="A446" s="4" t="s">
        <v>928</v>
      </c>
      <c r="B446" s="4" t="s">
        <v>937</v>
      </c>
      <c r="C446" s="18" t="s">
        <v>5118</v>
      </c>
      <c r="D446" s="6" t="s">
        <v>11</v>
      </c>
      <c r="E446" s="4" t="s">
        <v>11</v>
      </c>
      <c r="F446" s="14" t="s">
        <v>938</v>
      </c>
      <c r="G446" s="4" t="s">
        <v>79</v>
      </c>
      <c r="H446" s="36">
        <v>231505</v>
      </c>
      <c r="I446" s="36">
        <v>3584</v>
      </c>
      <c r="J446" s="36">
        <v>235089</v>
      </c>
      <c r="K446" s="36">
        <v>343983</v>
      </c>
      <c r="L446" s="37">
        <v>0</v>
      </c>
      <c r="M446" s="7" t="s">
        <v>393</v>
      </c>
    </row>
    <row r="447" spans="1:13" x14ac:dyDescent="0.25">
      <c r="A447" s="4" t="s">
        <v>928</v>
      </c>
      <c r="B447" s="4" t="s">
        <v>939</v>
      </c>
      <c r="C447" s="18" t="s">
        <v>5118</v>
      </c>
      <c r="D447" s="6" t="s">
        <v>11</v>
      </c>
      <c r="E447" s="4" t="s">
        <v>11</v>
      </c>
      <c r="F447" s="14" t="s">
        <v>940</v>
      </c>
      <c r="G447" s="4" t="s">
        <v>17</v>
      </c>
      <c r="H447" s="36">
        <v>1239940</v>
      </c>
      <c r="I447" s="36">
        <v>17946</v>
      </c>
      <c r="J447" s="36">
        <v>1257886</v>
      </c>
      <c r="K447" s="36">
        <v>1868385</v>
      </c>
      <c r="L447" s="37">
        <v>0</v>
      </c>
      <c r="M447" s="7" t="s">
        <v>393</v>
      </c>
    </row>
    <row r="448" spans="1:13" x14ac:dyDescent="0.25">
      <c r="A448" s="4" t="s">
        <v>928</v>
      </c>
      <c r="B448" s="4" t="s">
        <v>939</v>
      </c>
      <c r="C448" s="18" t="s">
        <v>5276</v>
      </c>
      <c r="D448" s="6" t="s">
        <v>941</v>
      </c>
      <c r="E448" s="4" t="s">
        <v>15</v>
      </c>
      <c r="F448" s="14" t="s">
        <v>942</v>
      </c>
      <c r="G448" s="4" t="s">
        <v>17</v>
      </c>
      <c r="H448" s="36">
        <v>59663</v>
      </c>
      <c r="I448" s="36">
        <v>901</v>
      </c>
      <c r="J448" s="36">
        <v>60564</v>
      </c>
      <c r="K448" s="36">
        <v>88506</v>
      </c>
      <c r="L448" s="37">
        <v>0</v>
      </c>
      <c r="M448" s="7" t="s">
        <v>393</v>
      </c>
    </row>
    <row r="449" spans="1:13" ht="30" x14ac:dyDescent="0.25">
      <c r="A449" s="4" t="s">
        <v>928</v>
      </c>
      <c r="B449" s="4" t="s">
        <v>939</v>
      </c>
      <c r="C449" s="18" t="s">
        <v>5277</v>
      </c>
      <c r="D449" s="6" t="s">
        <v>943</v>
      </c>
      <c r="E449" s="4" t="s">
        <v>15</v>
      </c>
      <c r="F449" s="14" t="s">
        <v>944</v>
      </c>
      <c r="G449" s="4" t="s">
        <v>17</v>
      </c>
      <c r="H449" s="36">
        <v>36272</v>
      </c>
      <c r="I449" s="36">
        <v>0</v>
      </c>
      <c r="J449" s="36">
        <v>36272</v>
      </c>
      <c r="K449" s="36">
        <v>26318</v>
      </c>
      <c r="L449" s="37">
        <v>9954</v>
      </c>
      <c r="M449" s="7" t="s">
        <v>11</v>
      </c>
    </row>
    <row r="450" spans="1:13" x14ac:dyDescent="0.25">
      <c r="A450" s="4" t="s">
        <v>928</v>
      </c>
      <c r="B450" s="4" t="s">
        <v>945</v>
      </c>
      <c r="C450" s="18" t="s">
        <v>5118</v>
      </c>
      <c r="D450" s="6" t="s">
        <v>11</v>
      </c>
      <c r="E450" s="4" t="s">
        <v>11</v>
      </c>
      <c r="F450" s="14" t="s">
        <v>946</v>
      </c>
      <c r="G450" s="4" t="s">
        <v>17</v>
      </c>
      <c r="H450" s="36">
        <v>700695</v>
      </c>
      <c r="I450" s="36">
        <v>8942</v>
      </c>
      <c r="J450" s="36">
        <v>709637</v>
      </c>
      <c r="K450" s="36">
        <v>1045615</v>
      </c>
      <c r="L450" s="37">
        <v>0</v>
      </c>
      <c r="M450" s="7" t="s">
        <v>393</v>
      </c>
    </row>
    <row r="451" spans="1:13" x14ac:dyDescent="0.25">
      <c r="A451" s="4" t="s">
        <v>947</v>
      </c>
      <c r="B451" s="4" t="s">
        <v>948</v>
      </c>
      <c r="C451" s="18" t="s">
        <v>5118</v>
      </c>
      <c r="D451" s="6" t="s">
        <v>11</v>
      </c>
      <c r="E451" s="4" t="s">
        <v>11</v>
      </c>
      <c r="F451" s="14" t="s">
        <v>949</v>
      </c>
      <c r="G451" s="4" t="s">
        <v>13</v>
      </c>
      <c r="H451" s="36">
        <v>276767</v>
      </c>
      <c r="I451" s="36">
        <v>5039</v>
      </c>
      <c r="J451" s="36">
        <v>281806</v>
      </c>
      <c r="K451" s="36">
        <v>414124</v>
      </c>
      <c r="L451" s="37">
        <v>0</v>
      </c>
      <c r="M451" s="7" t="s">
        <v>393</v>
      </c>
    </row>
    <row r="452" spans="1:13" x14ac:dyDescent="0.25">
      <c r="A452" s="4" t="s">
        <v>947</v>
      </c>
      <c r="B452" s="4" t="s">
        <v>950</v>
      </c>
      <c r="C452" s="18" t="s">
        <v>5118</v>
      </c>
      <c r="D452" s="6" t="s">
        <v>11</v>
      </c>
      <c r="E452" s="4" t="s">
        <v>11</v>
      </c>
      <c r="F452" s="14" t="s">
        <v>951</v>
      </c>
      <c r="G452" s="4" t="s">
        <v>17</v>
      </c>
      <c r="H452" s="36">
        <v>24612</v>
      </c>
      <c r="I452" s="36">
        <v>0</v>
      </c>
      <c r="J452" s="36">
        <v>24612</v>
      </c>
      <c r="K452" s="36">
        <v>18435</v>
      </c>
      <c r="L452" s="37">
        <v>6177</v>
      </c>
      <c r="M452" s="7" t="s">
        <v>11</v>
      </c>
    </row>
    <row r="453" spans="1:13" x14ac:dyDescent="0.25">
      <c r="A453" s="4" t="s">
        <v>947</v>
      </c>
      <c r="B453" s="4" t="s">
        <v>952</v>
      </c>
      <c r="C453" s="18" t="s">
        <v>5118</v>
      </c>
      <c r="D453" s="6" t="s">
        <v>11</v>
      </c>
      <c r="E453" s="4" t="s">
        <v>11</v>
      </c>
      <c r="F453" s="14" t="s">
        <v>953</v>
      </c>
      <c r="G453" s="4" t="s">
        <v>79</v>
      </c>
      <c r="H453" s="36">
        <v>291079</v>
      </c>
      <c r="I453" s="36">
        <v>4193</v>
      </c>
      <c r="J453" s="36">
        <v>295272</v>
      </c>
      <c r="K453" s="36">
        <v>436637</v>
      </c>
      <c r="L453" s="37">
        <v>0</v>
      </c>
      <c r="M453" s="7" t="s">
        <v>393</v>
      </c>
    </row>
    <row r="454" spans="1:13" x14ac:dyDescent="0.25">
      <c r="A454" s="4" t="s">
        <v>947</v>
      </c>
      <c r="B454" s="4" t="s">
        <v>954</v>
      </c>
      <c r="C454" s="18" t="s">
        <v>5118</v>
      </c>
      <c r="D454" s="6" t="s">
        <v>11</v>
      </c>
      <c r="E454" s="4" t="s">
        <v>11</v>
      </c>
      <c r="F454" s="14" t="s">
        <v>955</v>
      </c>
      <c r="G454" s="4" t="s">
        <v>79</v>
      </c>
      <c r="H454" s="36">
        <v>145552</v>
      </c>
      <c r="I454" s="36">
        <v>2223</v>
      </c>
      <c r="J454" s="36">
        <v>147775</v>
      </c>
      <c r="K454" s="36">
        <v>215829</v>
      </c>
      <c r="L454" s="37">
        <v>0</v>
      </c>
      <c r="M454" s="7" t="s">
        <v>393</v>
      </c>
    </row>
    <row r="455" spans="1:13" x14ac:dyDescent="0.25">
      <c r="A455" s="4" t="s">
        <v>947</v>
      </c>
      <c r="B455" s="4" t="s">
        <v>956</v>
      </c>
      <c r="C455" s="18" t="s">
        <v>5118</v>
      </c>
      <c r="D455" s="6" t="s">
        <v>11</v>
      </c>
      <c r="E455" s="4" t="s">
        <v>11</v>
      </c>
      <c r="F455" s="14" t="s">
        <v>957</v>
      </c>
      <c r="G455" s="4" t="s">
        <v>179</v>
      </c>
      <c r="H455" s="36">
        <v>730699</v>
      </c>
      <c r="I455" s="36">
        <v>11714</v>
      </c>
      <c r="J455" s="36">
        <v>742413</v>
      </c>
      <c r="K455" s="36">
        <v>1030587</v>
      </c>
      <c r="L455" s="37">
        <v>0</v>
      </c>
      <c r="M455" s="7" t="s">
        <v>393</v>
      </c>
    </row>
    <row r="456" spans="1:13" x14ac:dyDescent="0.25">
      <c r="A456" s="4" t="s">
        <v>947</v>
      </c>
      <c r="B456" s="4" t="s">
        <v>958</v>
      </c>
      <c r="C456" s="18" t="s">
        <v>5118</v>
      </c>
      <c r="D456" s="6" t="s">
        <v>11</v>
      </c>
      <c r="E456" s="4" t="s">
        <v>11</v>
      </c>
      <c r="F456" s="14" t="s">
        <v>959</v>
      </c>
      <c r="G456" s="4" t="s">
        <v>79</v>
      </c>
      <c r="H456" s="36">
        <v>19360</v>
      </c>
      <c r="I456" s="36">
        <v>284</v>
      </c>
      <c r="J456" s="36">
        <v>19644</v>
      </c>
      <c r="K456" s="36">
        <v>28916</v>
      </c>
      <c r="L456" s="37">
        <v>0</v>
      </c>
      <c r="M456" s="7" t="s">
        <v>393</v>
      </c>
    </row>
    <row r="457" spans="1:13" x14ac:dyDescent="0.25">
      <c r="A457" s="4" t="s">
        <v>947</v>
      </c>
      <c r="B457" s="4" t="s">
        <v>958</v>
      </c>
      <c r="C457" s="18" t="s">
        <v>5278</v>
      </c>
      <c r="D457" s="6" t="s">
        <v>960</v>
      </c>
      <c r="E457" s="4" t="s">
        <v>15</v>
      </c>
      <c r="F457" s="14" t="s">
        <v>961</v>
      </c>
      <c r="G457" s="4" t="s">
        <v>79</v>
      </c>
      <c r="H457" s="36">
        <v>0</v>
      </c>
      <c r="I457" s="36">
        <v>0</v>
      </c>
      <c r="J457" s="36">
        <v>0</v>
      </c>
      <c r="K457" s="36">
        <v>0</v>
      </c>
      <c r="L457" s="37">
        <v>0</v>
      </c>
      <c r="M457" s="7" t="s">
        <v>230</v>
      </c>
    </row>
    <row r="458" spans="1:13" x14ac:dyDescent="0.25">
      <c r="A458" s="4" t="s">
        <v>947</v>
      </c>
      <c r="B458" s="4" t="s">
        <v>958</v>
      </c>
      <c r="C458" s="18" t="s">
        <v>962</v>
      </c>
      <c r="D458" s="6" t="s">
        <v>963</v>
      </c>
      <c r="E458" s="4" t="s">
        <v>15</v>
      </c>
      <c r="F458" s="14" t="s">
        <v>964</v>
      </c>
      <c r="G458" s="4" t="s">
        <v>79</v>
      </c>
      <c r="H458" s="36">
        <v>0</v>
      </c>
      <c r="I458" s="36">
        <v>0</v>
      </c>
      <c r="J458" s="36">
        <v>0</v>
      </c>
      <c r="K458" s="36">
        <v>0</v>
      </c>
      <c r="L458" s="37">
        <v>0</v>
      </c>
      <c r="M458" s="7" t="s">
        <v>230</v>
      </c>
    </row>
    <row r="459" spans="1:13" x14ac:dyDescent="0.25">
      <c r="A459" s="4" t="s">
        <v>947</v>
      </c>
      <c r="B459" s="4" t="s">
        <v>965</v>
      </c>
      <c r="C459" s="18" t="s">
        <v>5118</v>
      </c>
      <c r="D459" s="6" t="s">
        <v>11</v>
      </c>
      <c r="E459" s="4" t="s">
        <v>11</v>
      </c>
      <c r="F459" s="14" t="s">
        <v>966</v>
      </c>
      <c r="G459" s="4" t="s">
        <v>79</v>
      </c>
      <c r="H459" s="36">
        <v>170585</v>
      </c>
      <c r="I459" s="36">
        <v>2508</v>
      </c>
      <c r="J459" s="36">
        <v>173093</v>
      </c>
      <c r="K459" s="36">
        <v>254799</v>
      </c>
      <c r="L459" s="37">
        <v>0</v>
      </c>
      <c r="M459" s="7" t="s">
        <v>393</v>
      </c>
    </row>
    <row r="460" spans="1:13" x14ac:dyDescent="0.25">
      <c r="A460" s="4" t="s">
        <v>947</v>
      </c>
      <c r="B460" s="4" t="s">
        <v>967</v>
      </c>
      <c r="C460" s="18" t="s">
        <v>5118</v>
      </c>
      <c r="D460" s="6" t="s">
        <v>11</v>
      </c>
      <c r="E460" s="4" t="s">
        <v>11</v>
      </c>
      <c r="F460" s="14" t="s">
        <v>968</v>
      </c>
      <c r="G460" s="4" t="s">
        <v>79</v>
      </c>
      <c r="H460" s="36">
        <v>149732</v>
      </c>
      <c r="I460" s="36">
        <v>2201</v>
      </c>
      <c r="J460" s="36">
        <v>151933</v>
      </c>
      <c r="K460" s="36">
        <v>223649</v>
      </c>
      <c r="L460" s="37">
        <v>0</v>
      </c>
      <c r="M460" s="7" t="s">
        <v>393</v>
      </c>
    </row>
    <row r="461" spans="1:13" x14ac:dyDescent="0.25">
      <c r="A461" s="4" t="s">
        <v>947</v>
      </c>
      <c r="B461" s="4" t="s">
        <v>969</v>
      </c>
      <c r="C461" s="18" t="s">
        <v>5118</v>
      </c>
      <c r="D461" s="6" t="s">
        <v>11</v>
      </c>
      <c r="E461" s="4" t="s">
        <v>11</v>
      </c>
      <c r="F461" s="14" t="s">
        <v>970</v>
      </c>
      <c r="G461" s="4" t="s">
        <v>79</v>
      </c>
      <c r="H461" s="36">
        <v>859748</v>
      </c>
      <c r="I461" s="36">
        <v>12548</v>
      </c>
      <c r="J461" s="36">
        <v>872296</v>
      </c>
      <c r="K461" s="36">
        <v>1297902</v>
      </c>
      <c r="L461" s="37">
        <v>0</v>
      </c>
      <c r="M461" s="7" t="s">
        <v>393</v>
      </c>
    </row>
    <row r="462" spans="1:13" x14ac:dyDescent="0.25">
      <c r="A462" s="4" t="s">
        <v>947</v>
      </c>
      <c r="B462" s="4" t="s">
        <v>969</v>
      </c>
      <c r="C462" s="18" t="s">
        <v>5278</v>
      </c>
      <c r="D462" s="6" t="s">
        <v>4971</v>
      </c>
      <c r="E462" s="4" t="s">
        <v>15</v>
      </c>
      <c r="F462" s="14" t="s">
        <v>4972</v>
      </c>
      <c r="G462" s="4" t="s">
        <v>79</v>
      </c>
      <c r="H462" s="36">
        <v>31268</v>
      </c>
      <c r="I462" s="36">
        <v>0</v>
      </c>
      <c r="J462" s="36">
        <v>31268</v>
      </c>
      <c r="K462" s="36">
        <v>23774</v>
      </c>
      <c r="L462" s="37">
        <v>7494</v>
      </c>
      <c r="M462" s="7" t="s">
        <v>11</v>
      </c>
    </row>
    <row r="463" spans="1:13" x14ac:dyDescent="0.25">
      <c r="A463" s="4" t="s">
        <v>947</v>
      </c>
      <c r="B463" s="4" t="s">
        <v>971</v>
      </c>
      <c r="C463" s="18" t="s">
        <v>5118</v>
      </c>
      <c r="D463" s="6" t="s">
        <v>11</v>
      </c>
      <c r="E463" s="4" t="s">
        <v>11</v>
      </c>
      <c r="F463" s="14" t="s">
        <v>972</v>
      </c>
      <c r="G463" s="4" t="s">
        <v>17</v>
      </c>
      <c r="H463" s="36">
        <v>203976</v>
      </c>
      <c r="I463" s="36">
        <v>2980</v>
      </c>
      <c r="J463" s="36">
        <v>206956</v>
      </c>
      <c r="K463" s="36">
        <v>305801</v>
      </c>
      <c r="L463" s="37">
        <v>0</v>
      </c>
      <c r="M463" s="7" t="s">
        <v>393</v>
      </c>
    </row>
    <row r="464" spans="1:13" x14ac:dyDescent="0.25">
      <c r="A464" s="4" t="s">
        <v>947</v>
      </c>
      <c r="B464" s="4" t="s">
        <v>973</v>
      </c>
      <c r="C464" s="18" t="s">
        <v>5118</v>
      </c>
      <c r="D464" s="6" t="s">
        <v>11</v>
      </c>
      <c r="E464" s="4" t="s">
        <v>11</v>
      </c>
      <c r="F464" s="14" t="s">
        <v>974</v>
      </c>
      <c r="G464" s="4" t="s">
        <v>17</v>
      </c>
      <c r="H464" s="36">
        <v>180848</v>
      </c>
      <c r="I464" s="36">
        <v>14077</v>
      </c>
      <c r="J464" s="36">
        <v>194925</v>
      </c>
      <c r="K464" s="36">
        <v>278679</v>
      </c>
      <c r="L464" s="37">
        <v>0</v>
      </c>
      <c r="M464" s="7" t="s">
        <v>393</v>
      </c>
    </row>
    <row r="465" spans="1:13" x14ac:dyDescent="0.25">
      <c r="A465" s="4" t="s">
        <v>947</v>
      </c>
      <c r="B465" s="4" t="s">
        <v>973</v>
      </c>
      <c r="C465" s="18" t="s">
        <v>5279</v>
      </c>
      <c r="D465" s="6" t="s">
        <v>975</v>
      </c>
      <c r="E465" s="4" t="s">
        <v>29</v>
      </c>
      <c r="F465" s="14" t="s">
        <v>976</v>
      </c>
      <c r="G465" s="4" t="s">
        <v>17</v>
      </c>
      <c r="H465" s="36">
        <v>105891</v>
      </c>
      <c r="I465" s="36">
        <v>1518</v>
      </c>
      <c r="J465" s="36">
        <v>107409</v>
      </c>
      <c r="K465" s="36">
        <v>157174</v>
      </c>
      <c r="L465" s="37">
        <v>0</v>
      </c>
      <c r="M465" s="7" t="s">
        <v>393</v>
      </c>
    </row>
    <row r="466" spans="1:13" x14ac:dyDescent="0.25">
      <c r="A466" s="4" t="s">
        <v>947</v>
      </c>
      <c r="B466" s="4" t="s">
        <v>973</v>
      </c>
      <c r="C466" s="18" t="s">
        <v>962</v>
      </c>
      <c r="D466" s="6" t="s">
        <v>4973</v>
      </c>
      <c r="E466" s="4" t="s">
        <v>15</v>
      </c>
      <c r="F466" s="14" t="s">
        <v>4974</v>
      </c>
      <c r="G466" s="4" t="s">
        <v>17</v>
      </c>
      <c r="H466" s="36">
        <v>46838</v>
      </c>
      <c r="I466" s="36">
        <v>0</v>
      </c>
      <c r="J466" s="36">
        <v>46838</v>
      </c>
      <c r="K466" s="36">
        <v>33395</v>
      </c>
      <c r="L466" s="37">
        <v>13443</v>
      </c>
      <c r="M466" s="7" t="s">
        <v>11</v>
      </c>
    </row>
    <row r="467" spans="1:13" x14ac:dyDescent="0.25">
      <c r="A467" s="4" t="s">
        <v>977</v>
      </c>
      <c r="B467" s="4" t="s">
        <v>978</v>
      </c>
      <c r="C467" s="18" t="s">
        <v>5118</v>
      </c>
      <c r="D467" s="6" t="s">
        <v>11</v>
      </c>
      <c r="E467" s="4" t="s">
        <v>11</v>
      </c>
      <c r="F467" s="14" t="s">
        <v>979</v>
      </c>
      <c r="G467" s="4" t="s">
        <v>13</v>
      </c>
      <c r="H467" s="36">
        <v>215738</v>
      </c>
      <c r="I467" s="36">
        <v>-4132828</v>
      </c>
      <c r="J467" s="36">
        <v>-3917090</v>
      </c>
      <c r="K467" s="36">
        <v>4063559</v>
      </c>
      <c r="L467" s="37">
        <v>0</v>
      </c>
      <c r="M467" s="7" t="s">
        <v>393</v>
      </c>
    </row>
    <row r="468" spans="1:13" ht="30" x14ac:dyDescent="0.25">
      <c r="A468" s="4" t="s">
        <v>977</v>
      </c>
      <c r="B468" s="4" t="s">
        <v>978</v>
      </c>
      <c r="C468" s="18" t="s">
        <v>5280</v>
      </c>
      <c r="D468" s="6" t="s">
        <v>980</v>
      </c>
      <c r="E468" s="4" t="s">
        <v>15</v>
      </c>
      <c r="F468" s="14" t="s">
        <v>981</v>
      </c>
      <c r="G468" s="4" t="s">
        <v>17</v>
      </c>
      <c r="H468" s="36">
        <v>631896</v>
      </c>
      <c r="I468" s="36">
        <v>8108</v>
      </c>
      <c r="J468" s="36">
        <v>640004</v>
      </c>
      <c r="K468" s="36">
        <v>916185</v>
      </c>
      <c r="L468" s="37">
        <v>0</v>
      </c>
      <c r="M468" s="7" t="s">
        <v>393</v>
      </c>
    </row>
    <row r="469" spans="1:13" x14ac:dyDescent="0.25">
      <c r="A469" s="4" t="s">
        <v>977</v>
      </c>
      <c r="B469" s="4" t="s">
        <v>978</v>
      </c>
      <c r="C469" s="18" t="s">
        <v>5281</v>
      </c>
      <c r="D469" s="6" t="s">
        <v>982</v>
      </c>
      <c r="E469" s="4" t="s">
        <v>15</v>
      </c>
      <c r="F469" s="14" t="s">
        <v>983</v>
      </c>
      <c r="G469" s="4" t="s">
        <v>17</v>
      </c>
      <c r="H469" s="36">
        <v>24089</v>
      </c>
      <c r="I469" s="36">
        <v>390</v>
      </c>
      <c r="J469" s="36">
        <v>24479</v>
      </c>
      <c r="K469" s="36">
        <v>35972</v>
      </c>
      <c r="L469" s="37">
        <v>0</v>
      </c>
      <c r="M469" s="7" t="s">
        <v>393</v>
      </c>
    </row>
    <row r="470" spans="1:13" x14ac:dyDescent="0.25">
      <c r="A470" s="4" t="s">
        <v>977</v>
      </c>
      <c r="B470" s="4" t="s">
        <v>978</v>
      </c>
      <c r="C470" s="18" t="s">
        <v>5282</v>
      </c>
      <c r="D470" s="6" t="s">
        <v>984</v>
      </c>
      <c r="E470" s="4" t="s">
        <v>15</v>
      </c>
      <c r="F470" s="14" t="s">
        <v>985</v>
      </c>
      <c r="G470" s="4" t="s">
        <v>17</v>
      </c>
      <c r="H470" s="36">
        <v>338488</v>
      </c>
      <c r="I470" s="36">
        <v>4671</v>
      </c>
      <c r="J470" s="36">
        <v>343159</v>
      </c>
      <c r="K470" s="36">
        <v>509658</v>
      </c>
      <c r="L470" s="37">
        <v>0</v>
      </c>
      <c r="M470" s="7" t="s">
        <v>393</v>
      </c>
    </row>
    <row r="471" spans="1:13" x14ac:dyDescent="0.25">
      <c r="A471" s="4" t="s">
        <v>977</v>
      </c>
      <c r="B471" s="4" t="s">
        <v>978</v>
      </c>
      <c r="C471" s="18" t="s">
        <v>5283</v>
      </c>
      <c r="D471" s="6" t="s">
        <v>987</v>
      </c>
      <c r="E471" s="4" t="s">
        <v>15</v>
      </c>
      <c r="F471" s="14" t="s">
        <v>988</v>
      </c>
      <c r="G471" s="4" t="s">
        <v>17</v>
      </c>
      <c r="H471" s="36">
        <v>452907</v>
      </c>
      <c r="I471" s="36">
        <v>7169</v>
      </c>
      <c r="J471" s="36">
        <v>460076</v>
      </c>
      <c r="K471" s="36">
        <v>681746</v>
      </c>
      <c r="L471" s="37">
        <v>0</v>
      </c>
      <c r="M471" s="7" t="s">
        <v>393</v>
      </c>
    </row>
    <row r="472" spans="1:13" x14ac:dyDescent="0.25">
      <c r="A472" s="4" t="s">
        <v>977</v>
      </c>
      <c r="B472" s="4" t="s">
        <v>978</v>
      </c>
      <c r="C472" s="18" t="s">
        <v>5284</v>
      </c>
      <c r="D472" s="6" t="s">
        <v>989</v>
      </c>
      <c r="E472" s="4" t="s">
        <v>15</v>
      </c>
      <c r="F472" s="14" t="s">
        <v>990</v>
      </c>
      <c r="G472" s="4" t="s">
        <v>17</v>
      </c>
      <c r="H472" s="36">
        <v>418554</v>
      </c>
      <c r="I472" s="36">
        <v>6352</v>
      </c>
      <c r="J472" s="36">
        <v>424906</v>
      </c>
      <c r="K472" s="36">
        <v>632833</v>
      </c>
      <c r="L472" s="37">
        <v>0</v>
      </c>
      <c r="M472" s="7" t="s">
        <v>393</v>
      </c>
    </row>
    <row r="473" spans="1:13" x14ac:dyDescent="0.25">
      <c r="A473" s="4" t="s">
        <v>977</v>
      </c>
      <c r="B473" s="4" t="s">
        <v>978</v>
      </c>
      <c r="C473" s="18" t="s">
        <v>5285</v>
      </c>
      <c r="D473" s="6" t="s">
        <v>991</v>
      </c>
      <c r="E473" s="4" t="s">
        <v>15</v>
      </c>
      <c r="F473" s="14" t="s">
        <v>992</v>
      </c>
      <c r="G473" s="4" t="s">
        <v>17</v>
      </c>
      <c r="H473" s="36">
        <v>377529</v>
      </c>
      <c r="I473" s="36">
        <v>5481</v>
      </c>
      <c r="J473" s="36">
        <v>383010</v>
      </c>
      <c r="K473" s="36">
        <v>569364</v>
      </c>
      <c r="L473" s="37">
        <v>0</v>
      </c>
      <c r="M473" s="7" t="s">
        <v>393</v>
      </c>
    </row>
    <row r="474" spans="1:13" x14ac:dyDescent="0.25">
      <c r="A474" s="4" t="s">
        <v>977</v>
      </c>
      <c r="B474" s="4" t="s">
        <v>978</v>
      </c>
      <c r="C474" s="18" t="s">
        <v>5286</v>
      </c>
      <c r="D474" s="6" t="s">
        <v>993</v>
      </c>
      <c r="E474" s="4" t="s">
        <v>15</v>
      </c>
      <c r="F474" s="14" t="s">
        <v>994</v>
      </c>
      <c r="G474" s="4" t="s">
        <v>17</v>
      </c>
      <c r="H474" s="36">
        <v>287879</v>
      </c>
      <c r="I474" s="36">
        <v>4122</v>
      </c>
      <c r="J474" s="36">
        <v>292001</v>
      </c>
      <c r="K474" s="36">
        <v>429989</v>
      </c>
      <c r="L474" s="37">
        <v>0</v>
      </c>
      <c r="M474" s="7" t="s">
        <v>393</v>
      </c>
    </row>
    <row r="475" spans="1:13" x14ac:dyDescent="0.25">
      <c r="A475" s="4" t="s">
        <v>977</v>
      </c>
      <c r="B475" s="4" t="s">
        <v>978</v>
      </c>
      <c r="C475" s="18" t="s">
        <v>5287</v>
      </c>
      <c r="D475" s="6" t="s">
        <v>995</v>
      </c>
      <c r="E475" s="4" t="s">
        <v>15</v>
      </c>
      <c r="F475" s="14" t="s">
        <v>996</v>
      </c>
      <c r="G475" s="4" t="s">
        <v>17</v>
      </c>
      <c r="H475" s="36">
        <v>69556</v>
      </c>
      <c r="I475" s="36">
        <v>2</v>
      </c>
      <c r="J475" s="36">
        <v>69558</v>
      </c>
      <c r="K475" s="36">
        <v>52362</v>
      </c>
      <c r="L475" s="37">
        <v>17196</v>
      </c>
      <c r="M475" s="7" t="s">
        <v>11</v>
      </c>
    </row>
    <row r="476" spans="1:13" x14ac:dyDescent="0.25">
      <c r="A476" s="4" t="s">
        <v>977</v>
      </c>
      <c r="B476" s="4" t="s">
        <v>978</v>
      </c>
      <c r="C476" s="18" t="s">
        <v>5288</v>
      </c>
      <c r="D476" s="6" t="s">
        <v>997</v>
      </c>
      <c r="E476" s="4" t="s">
        <v>15</v>
      </c>
      <c r="F476" s="14" t="s">
        <v>998</v>
      </c>
      <c r="G476" s="4" t="s">
        <v>17</v>
      </c>
      <c r="H476" s="36">
        <v>10298</v>
      </c>
      <c r="I476" s="36">
        <v>0</v>
      </c>
      <c r="J476" s="36">
        <v>10298</v>
      </c>
      <c r="K476" s="36">
        <v>7466</v>
      </c>
      <c r="L476" s="37">
        <v>2832</v>
      </c>
      <c r="M476" s="7" t="s">
        <v>11</v>
      </c>
    </row>
    <row r="477" spans="1:13" x14ac:dyDescent="0.25">
      <c r="A477" s="4" t="s">
        <v>977</v>
      </c>
      <c r="B477" s="4" t="s">
        <v>978</v>
      </c>
      <c r="C477" s="18" t="s">
        <v>5289</v>
      </c>
      <c r="D477" s="6" t="s">
        <v>999</v>
      </c>
      <c r="E477" s="4" t="s">
        <v>15</v>
      </c>
      <c r="F477" s="14" t="s">
        <v>1000</v>
      </c>
      <c r="G477" s="4" t="s">
        <v>17</v>
      </c>
      <c r="H477" s="36">
        <v>103472</v>
      </c>
      <c r="I477" s="36">
        <v>0</v>
      </c>
      <c r="J477" s="36">
        <v>103472</v>
      </c>
      <c r="K477" s="36">
        <v>78259</v>
      </c>
      <c r="L477" s="37">
        <v>25213</v>
      </c>
      <c r="M477" s="7" t="s">
        <v>11</v>
      </c>
    </row>
    <row r="478" spans="1:13" x14ac:dyDescent="0.25">
      <c r="A478" s="4" t="s">
        <v>977</v>
      </c>
      <c r="B478" s="4" t="s">
        <v>978</v>
      </c>
      <c r="C478" s="18" t="s">
        <v>5290</v>
      </c>
      <c r="D478" s="6" t="s">
        <v>1001</v>
      </c>
      <c r="E478" s="4" t="s">
        <v>15</v>
      </c>
      <c r="F478" s="14" t="s">
        <v>1002</v>
      </c>
      <c r="G478" s="4" t="s">
        <v>17</v>
      </c>
      <c r="H478" s="36">
        <v>36482</v>
      </c>
      <c r="I478" s="36">
        <v>0</v>
      </c>
      <c r="J478" s="36">
        <v>36482</v>
      </c>
      <c r="K478" s="36">
        <v>27235</v>
      </c>
      <c r="L478" s="37">
        <v>9247</v>
      </c>
      <c r="M478" s="7" t="s">
        <v>11</v>
      </c>
    </row>
    <row r="479" spans="1:13" x14ac:dyDescent="0.25">
      <c r="A479" s="4" t="s">
        <v>977</v>
      </c>
      <c r="B479" s="4" t="s">
        <v>978</v>
      </c>
      <c r="C479" s="18" t="s">
        <v>5291</v>
      </c>
      <c r="D479" s="6" t="s">
        <v>1003</v>
      </c>
      <c r="E479" s="4" t="s">
        <v>15</v>
      </c>
      <c r="F479" s="14" t="s">
        <v>1004</v>
      </c>
      <c r="G479" s="4" t="s">
        <v>17</v>
      </c>
      <c r="H479" s="36">
        <v>21394</v>
      </c>
      <c r="I479" s="36">
        <v>-6</v>
      </c>
      <c r="J479" s="36">
        <v>21388</v>
      </c>
      <c r="K479" s="36">
        <v>16155</v>
      </c>
      <c r="L479" s="37">
        <v>5233</v>
      </c>
      <c r="M479" s="7" t="s">
        <v>11</v>
      </c>
    </row>
    <row r="480" spans="1:13" x14ac:dyDescent="0.25">
      <c r="A480" s="4" t="s">
        <v>977</v>
      </c>
      <c r="B480" s="4" t="s">
        <v>978</v>
      </c>
      <c r="C480" s="18" t="s">
        <v>5292</v>
      </c>
      <c r="D480" s="6" t="s">
        <v>1005</v>
      </c>
      <c r="E480" s="4" t="s">
        <v>15</v>
      </c>
      <c r="F480" s="14" t="s">
        <v>1006</v>
      </c>
      <c r="G480" s="4" t="s">
        <v>17</v>
      </c>
      <c r="H480" s="36">
        <v>40648</v>
      </c>
      <c r="I480" s="36">
        <v>0</v>
      </c>
      <c r="J480" s="36">
        <v>40648</v>
      </c>
      <c r="K480" s="36">
        <v>30408</v>
      </c>
      <c r="L480" s="37">
        <v>10240</v>
      </c>
      <c r="M480" s="7" t="s">
        <v>11</v>
      </c>
    </row>
    <row r="481" spans="1:13" x14ac:dyDescent="0.25">
      <c r="A481" s="4" t="s">
        <v>977</v>
      </c>
      <c r="B481" s="4" t="s">
        <v>978</v>
      </c>
      <c r="C481" s="18" t="s">
        <v>5293</v>
      </c>
      <c r="D481" s="6" t="s">
        <v>1007</v>
      </c>
      <c r="E481" s="4" t="s">
        <v>15</v>
      </c>
      <c r="F481" s="14" t="s">
        <v>1008</v>
      </c>
      <c r="G481" s="4" t="s">
        <v>17</v>
      </c>
      <c r="H481" s="36">
        <v>16950</v>
      </c>
      <c r="I481" s="36">
        <v>0</v>
      </c>
      <c r="J481" s="36">
        <v>16950</v>
      </c>
      <c r="K481" s="36">
        <v>12241</v>
      </c>
      <c r="L481" s="37">
        <v>4709</v>
      </c>
      <c r="M481" s="7" t="s">
        <v>11</v>
      </c>
    </row>
    <row r="482" spans="1:13" x14ac:dyDescent="0.25">
      <c r="A482" s="4" t="s">
        <v>977</v>
      </c>
      <c r="B482" s="4" t="s">
        <v>978</v>
      </c>
      <c r="C482" s="18" t="s">
        <v>5294</v>
      </c>
      <c r="D482" s="6" t="s">
        <v>1009</v>
      </c>
      <c r="E482" s="4" t="s">
        <v>15</v>
      </c>
      <c r="F482" s="14" t="s">
        <v>1010</v>
      </c>
      <c r="G482" s="4" t="s">
        <v>17</v>
      </c>
      <c r="H482" s="36">
        <v>27650</v>
      </c>
      <c r="I482" s="36">
        <v>0</v>
      </c>
      <c r="J482" s="36">
        <v>27650</v>
      </c>
      <c r="K482" s="36">
        <v>21572</v>
      </c>
      <c r="L482" s="37">
        <v>6078</v>
      </c>
      <c r="M482" s="7" t="s">
        <v>11</v>
      </c>
    </row>
    <row r="483" spans="1:13" x14ac:dyDescent="0.25">
      <c r="A483" s="4" t="s">
        <v>977</v>
      </c>
      <c r="B483" s="4" t="s">
        <v>978</v>
      </c>
      <c r="C483" s="18" t="s">
        <v>5295</v>
      </c>
      <c r="D483" s="6" t="s">
        <v>1011</v>
      </c>
      <c r="E483" s="4" t="s">
        <v>15</v>
      </c>
      <c r="F483" s="14" t="s">
        <v>1012</v>
      </c>
      <c r="G483" s="4" t="s">
        <v>17</v>
      </c>
      <c r="H483" s="36">
        <v>48510</v>
      </c>
      <c r="I483" s="36">
        <v>0</v>
      </c>
      <c r="J483" s="36">
        <v>48510</v>
      </c>
      <c r="K483" s="36">
        <v>36807</v>
      </c>
      <c r="L483" s="37">
        <v>11703</v>
      </c>
      <c r="M483" s="7" t="s">
        <v>11</v>
      </c>
    </row>
    <row r="484" spans="1:13" x14ac:dyDescent="0.25">
      <c r="A484" s="4" t="s">
        <v>977</v>
      </c>
      <c r="B484" s="4" t="s">
        <v>978</v>
      </c>
      <c r="C484" s="18" t="s">
        <v>5296</v>
      </c>
      <c r="D484" s="6" t="s">
        <v>1013</v>
      </c>
      <c r="E484" s="4" t="s">
        <v>15</v>
      </c>
      <c r="F484" s="14" t="s">
        <v>1014</v>
      </c>
      <c r="G484" s="4" t="s">
        <v>17</v>
      </c>
      <c r="H484" s="36">
        <v>28316</v>
      </c>
      <c r="I484" s="36">
        <v>0</v>
      </c>
      <c r="J484" s="36">
        <v>28316</v>
      </c>
      <c r="K484" s="36">
        <v>21109</v>
      </c>
      <c r="L484" s="37">
        <v>7207</v>
      </c>
      <c r="M484" s="7" t="s">
        <v>11</v>
      </c>
    </row>
    <row r="485" spans="1:13" x14ac:dyDescent="0.25">
      <c r="A485" s="4" t="s">
        <v>977</v>
      </c>
      <c r="B485" s="4" t="s">
        <v>978</v>
      </c>
      <c r="C485" s="18" t="s">
        <v>5297</v>
      </c>
      <c r="D485" s="6" t="s">
        <v>1015</v>
      </c>
      <c r="E485" s="4" t="s">
        <v>15</v>
      </c>
      <c r="F485" s="14" t="s">
        <v>1016</v>
      </c>
      <c r="G485" s="4" t="s">
        <v>17</v>
      </c>
      <c r="H485" s="36">
        <v>237984</v>
      </c>
      <c r="I485" s="36">
        <v>3032</v>
      </c>
      <c r="J485" s="36">
        <v>241016</v>
      </c>
      <c r="K485" s="36">
        <v>357792</v>
      </c>
      <c r="L485" s="37">
        <v>0</v>
      </c>
      <c r="M485" s="7" t="s">
        <v>393</v>
      </c>
    </row>
    <row r="486" spans="1:13" x14ac:dyDescent="0.25">
      <c r="A486" s="4" t="s">
        <v>977</v>
      </c>
      <c r="B486" s="4" t="s">
        <v>978</v>
      </c>
      <c r="C486" s="18" t="s">
        <v>5298</v>
      </c>
      <c r="D486" s="6" t="s">
        <v>1017</v>
      </c>
      <c r="E486" s="4" t="s">
        <v>15</v>
      </c>
      <c r="F486" s="14" t="s">
        <v>1018</v>
      </c>
      <c r="G486" s="4" t="s">
        <v>13</v>
      </c>
      <c r="H486" s="36">
        <v>24374</v>
      </c>
      <c r="I486" s="36">
        <v>-38</v>
      </c>
      <c r="J486" s="36">
        <v>24336</v>
      </c>
      <c r="K486" s="36">
        <v>18311</v>
      </c>
      <c r="L486" s="37">
        <v>6025</v>
      </c>
      <c r="M486" s="7" t="s">
        <v>11</v>
      </c>
    </row>
    <row r="487" spans="1:13" x14ac:dyDescent="0.25">
      <c r="A487" s="4" t="s">
        <v>977</v>
      </c>
      <c r="B487" s="4" t="s">
        <v>978</v>
      </c>
      <c r="C487" s="18" t="s">
        <v>5299</v>
      </c>
      <c r="D487" s="6" t="s">
        <v>4975</v>
      </c>
      <c r="E487" s="4" t="s">
        <v>15</v>
      </c>
      <c r="F487" s="14" t="s">
        <v>4976</v>
      </c>
      <c r="G487" s="4" t="s">
        <v>17</v>
      </c>
      <c r="H487" s="36">
        <v>5086</v>
      </c>
      <c r="I487" s="36">
        <v>0</v>
      </c>
      <c r="J487" s="36">
        <v>5086</v>
      </c>
      <c r="K487" s="36">
        <v>4800</v>
      </c>
      <c r="L487" s="37">
        <v>286</v>
      </c>
      <c r="M487" s="7" t="s">
        <v>11</v>
      </c>
    </row>
    <row r="488" spans="1:13" x14ac:dyDescent="0.25">
      <c r="A488" s="4" t="s">
        <v>977</v>
      </c>
      <c r="B488" s="4" t="s">
        <v>978</v>
      </c>
      <c r="C488" s="18" t="s">
        <v>5300</v>
      </c>
      <c r="D488" s="6" t="s">
        <v>4977</v>
      </c>
      <c r="E488" s="4" t="s">
        <v>15</v>
      </c>
      <c r="F488" s="14" t="s">
        <v>4978</v>
      </c>
      <c r="G488" s="4" t="s">
        <v>17</v>
      </c>
      <c r="H488" s="36">
        <v>0</v>
      </c>
      <c r="I488" s="36">
        <v>0</v>
      </c>
      <c r="J488" s="36">
        <v>0</v>
      </c>
      <c r="K488" s="36">
        <v>0</v>
      </c>
      <c r="L488" s="37">
        <v>0</v>
      </c>
      <c r="M488" s="7" t="s">
        <v>230</v>
      </c>
    </row>
    <row r="489" spans="1:13" x14ac:dyDescent="0.25">
      <c r="A489" s="4" t="s">
        <v>977</v>
      </c>
      <c r="B489" s="4" t="s">
        <v>978</v>
      </c>
      <c r="C489" s="18" t="s">
        <v>1019</v>
      </c>
      <c r="D489" s="6" t="s">
        <v>1020</v>
      </c>
      <c r="E489" s="4" t="s">
        <v>15</v>
      </c>
      <c r="F489" s="14" t="s">
        <v>1021</v>
      </c>
      <c r="G489" s="4" t="s">
        <v>17</v>
      </c>
      <c r="H489" s="36">
        <v>386147</v>
      </c>
      <c r="I489" s="36">
        <v>5725</v>
      </c>
      <c r="J489" s="36">
        <v>391872</v>
      </c>
      <c r="K489" s="36">
        <v>579417</v>
      </c>
      <c r="L489" s="37">
        <v>0</v>
      </c>
      <c r="M489" s="7" t="s">
        <v>393</v>
      </c>
    </row>
    <row r="490" spans="1:13" x14ac:dyDescent="0.25">
      <c r="A490" s="4" t="s">
        <v>977</v>
      </c>
      <c r="B490" s="4" t="s">
        <v>978</v>
      </c>
      <c r="C490" s="18" t="s">
        <v>1022</v>
      </c>
      <c r="D490" s="6" t="s">
        <v>1023</v>
      </c>
      <c r="E490" s="4" t="s">
        <v>15</v>
      </c>
      <c r="F490" s="14" t="s">
        <v>1024</v>
      </c>
      <c r="G490" s="4" t="s">
        <v>17</v>
      </c>
      <c r="H490" s="36">
        <v>574397</v>
      </c>
      <c r="I490" s="36">
        <v>7658</v>
      </c>
      <c r="J490" s="36">
        <v>582055</v>
      </c>
      <c r="K490" s="36">
        <v>863841</v>
      </c>
      <c r="L490" s="37">
        <v>0</v>
      </c>
      <c r="M490" s="7" t="s">
        <v>393</v>
      </c>
    </row>
    <row r="491" spans="1:13" x14ac:dyDescent="0.25">
      <c r="A491" s="4" t="s">
        <v>977</v>
      </c>
      <c r="B491" s="4" t="s">
        <v>1025</v>
      </c>
      <c r="C491" s="18" t="s">
        <v>5118</v>
      </c>
      <c r="D491" s="6" t="s">
        <v>11</v>
      </c>
      <c r="E491" s="4" t="s">
        <v>11</v>
      </c>
      <c r="F491" s="14" t="s">
        <v>1026</v>
      </c>
      <c r="G491" s="4" t="s">
        <v>17</v>
      </c>
      <c r="H491" s="36">
        <v>16849630</v>
      </c>
      <c r="I491" s="36">
        <v>306270</v>
      </c>
      <c r="J491" s="36">
        <v>17155900</v>
      </c>
      <c r="K491" s="36">
        <v>25199891</v>
      </c>
      <c r="L491" s="37">
        <v>0</v>
      </c>
      <c r="M491" s="7" t="s">
        <v>393</v>
      </c>
    </row>
    <row r="492" spans="1:13" x14ac:dyDescent="0.25">
      <c r="A492" s="4" t="s">
        <v>977</v>
      </c>
      <c r="B492" s="4" t="s">
        <v>1027</v>
      </c>
      <c r="C492" s="18" t="s">
        <v>5118</v>
      </c>
      <c r="D492" s="6" t="s">
        <v>11</v>
      </c>
      <c r="E492" s="4" t="s">
        <v>11</v>
      </c>
      <c r="F492" s="14" t="s">
        <v>1028</v>
      </c>
      <c r="G492" s="4" t="s">
        <v>179</v>
      </c>
      <c r="H492" s="36">
        <v>19584428</v>
      </c>
      <c r="I492" s="36">
        <v>351915</v>
      </c>
      <c r="J492" s="36">
        <v>19936343</v>
      </c>
      <c r="K492" s="36">
        <v>29459222</v>
      </c>
      <c r="L492" s="37">
        <v>0</v>
      </c>
      <c r="M492" s="7" t="s">
        <v>393</v>
      </c>
    </row>
    <row r="493" spans="1:13" x14ac:dyDescent="0.25">
      <c r="A493" s="4" t="s">
        <v>977</v>
      </c>
      <c r="B493" s="4" t="s">
        <v>1027</v>
      </c>
      <c r="C493" s="18" t="s">
        <v>5301</v>
      </c>
      <c r="D493" s="6" t="s">
        <v>1029</v>
      </c>
      <c r="E493" s="4" t="s">
        <v>29</v>
      </c>
      <c r="F493" s="14" t="s">
        <v>1030</v>
      </c>
      <c r="G493" s="4" t="s">
        <v>179</v>
      </c>
      <c r="H493" s="36">
        <v>533937</v>
      </c>
      <c r="I493" s="36">
        <v>7201</v>
      </c>
      <c r="J493" s="36">
        <v>541138</v>
      </c>
      <c r="K493" s="36">
        <v>794046</v>
      </c>
      <c r="L493" s="37">
        <v>0</v>
      </c>
      <c r="M493" s="7" t="s">
        <v>393</v>
      </c>
    </row>
    <row r="494" spans="1:13" x14ac:dyDescent="0.25">
      <c r="A494" s="4" t="s">
        <v>977</v>
      </c>
      <c r="B494" s="4" t="s">
        <v>1027</v>
      </c>
      <c r="C494" s="18" t="s">
        <v>1031</v>
      </c>
      <c r="D494" s="6" t="s">
        <v>1032</v>
      </c>
      <c r="E494" s="4" t="s">
        <v>15</v>
      </c>
      <c r="F494" s="14" t="s">
        <v>1033</v>
      </c>
      <c r="G494" s="4" t="s">
        <v>179</v>
      </c>
      <c r="H494" s="36">
        <v>1581528</v>
      </c>
      <c r="I494" s="36">
        <v>25027</v>
      </c>
      <c r="J494" s="36">
        <v>1606555</v>
      </c>
      <c r="K494" s="36">
        <v>2434123</v>
      </c>
      <c r="L494" s="37">
        <v>0</v>
      </c>
      <c r="M494" s="7" t="s">
        <v>393</v>
      </c>
    </row>
    <row r="495" spans="1:13" x14ac:dyDescent="0.25">
      <c r="A495" s="4" t="s">
        <v>977</v>
      </c>
      <c r="B495" s="4" t="s">
        <v>1034</v>
      </c>
      <c r="C495" s="18" t="s">
        <v>5118</v>
      </c>
      <c r="D495" s="6" t="s">
        <v>11</v>
      </c>
      <c r="E495" s="4" t="s">
        <v>11</v>
      </c>
      <c r="F495" s="14" t="s">
        <v>1035</v>
      </c>
      <c r="G495" s="4" t="s">
        <v>17</v>
      </c>
      <c r="H495" s="36">
        <v>1826176</v>
      </c>
      <c r="I495" s="36">
        <v>-1396794</v>
      </c>
      <c r="J495" s="36">
        <v>429382</v>
      </c>
      <c r="K495" s="36">
        <v>792985</v>
      </c>
      <c r="L495" s="37">
        <v>0</v>
      </c>
      <c r="M495" s="7" t="s">
        <v>393</v>
      </c>
    </row>
    <row r="496" spans="1:13" x14ac:dyDescent="0.25">
      <c r="A496" s="4" t="s">
        <v>977</v>
      </c>
      <c r="B496" s="4" t="s">
        <v>1036</v>
      </c>
      <c r="C496" s="18" t="s">
        <v>5118</v>
      </c>
      <c r="D496" s="6" t="s">
        <v>11</v>
      </c>
      <c r="E496" s="4" t="s">
        <v>11</v>
      </c>
      <c r="F496" s="14" t="s">
        <v>1037</v>
      </c>
      <c r="G496" s="4" t="s">
        <v>17</v>
      </c>
      <c r="H496" s="36">
        <v>6610821</v>
      </c>
      <c r="I496" s="36">
        <v>102402</v>
      </c>
      <c r="J496" s="36">
        <v>6713223</v>
      </c>
      <c r="K496" s="36">
        <v>9838414</v>
      </c>
      <c r="L496" s="37">
        <v>0</v>
      </c>
      <c r="M496" s="7" t="s">
        <v>393</v>
      </c>
    </row>
    <row r="497" spans="1:13" x14ac:dyDescent="0.25">
      <c r="A497" s="4" t="s">
        <v>977</v>
      </c>
      <c r="B497" s="4" t="s">
        <v>1038</v>
      </c>
      <c r="C497" s="18" t="s">
        <v>5118</v>
      </c>
      <c r="D497" s="6" t="s">
        <v>11</v>
      </c>
      <c r="E497" s="4" t="s">
        <v>11</v>
      </c>
      <c r="F497" s="14" t="s">
        <v>1039</v>
      </c>
      <c r="G497" s="4" t="s">
        <v>17</v>
      </c>
      <c r="H497" s="36">
        <v>10245154</v>
      </c>
      <c r="I497" s="36">
        <v>158885</v>
      </c>
      <c r="J497" s="36">
        <v>10404039</v>
      </c>
      <c r="K497" s="36">
        <v>15304583</v>
      </c>
      <c r="L497" s="37">
        <v>0</v>
      </c>
      <c r="M497" s="7" t="s">
        <v>393</v>
      </c>
    </row>
    <row r="498" spans="1:13" x14ac:dyDescent="0.25">
      <c r="A498" s="4" t="s">
        <v>977</v>
      </c>
      <c r="B498" s="4" t="s">
        <v>1038</v>
      </c>
      <c r="C498" s="18" t="s">
        <v>1040</v>
      </c>
      <c r="D498" s="6" t="s">
        <v>1041</v>
      </c>
      <c r="E498" s="4" t="s">
        <v>15</v>
      </c>
      <c r="F498" s="14" t="s">
        <v>1042</v>
      </c>
      <c r="G498" s="4" t="s">
        <v>17</v>
      </c>
      <c r="H498" s="36">
        <v>4532483</v>
      </c>
      <c r="I498" s="36">
        <v>69226</v>
      </c>
      <c r="J498" s="36">
        <v>4601709</v>
      </c>
      <c r="K498" s="36">
        <v>6623062</v>
      </c>
      <c r="L498" s="37">
        <v>0</v>
      </c>
      <c r="M498" s="7" t="s">
        <v>393</v>
      </c>
    </row>
    <row r="499" spans="1:13" x14ac:dyDescent="0.25">
      <c r="A499" s="4" t="s">
        <v>977</v>
      </c>
      <c r="B499" s="4" t="s">
        <v>1043</v>
      </c>
      <c r="C499" s="18" t="s">
        <v>5118</v>
      </c>
      <c r="D499" s="6" t="s">
        <v>11</v>
      </c>
      <c r="E499" s="4" t="s">
        <v>11</v>
      </c>
      <c r="F499" s="14" t="s">
        <v>1044</v>
      </c>
      <c r="G499" s="4" t="s">
        <v>17</v>
      </c>
      <c r="H499" s="36">
        <v>2808839</v>
      </c>
      <c r="I499" s="36">
        <v>42380</v>
      </c>
      <c r="J499" s="36">
        <v>2851219</v>
      </c>
      <c r="K499" s="36">
        <v>4196300</v>
      </c>
      <c r="L499" s="37">
        <v>0</v>
      </c>
      <c r="M499" s="7" t="s">
        <v>393</v>
      </c>
    </row>
    <row r="500" spans="1:13" x14ac:dyDescent="0.25">
      <c r="A500" s="4" t="s">
        <v>977</v>
      </c>
      <c r="B500" s="4" t="s">
        <v>1045</v>
      </c>
      <c r="C500" s="18" t="s">
        <v>5118</v>
      </c>
      <c r="D500" s="6" t="s">
        <v>11</v>
      </c>
      <c r="E500" s="4" t="s">
        <v>11</v>
      </c>
      <c r="F500" s="14" t="s">
        <v>1046</v>
      </c>
      <c r="G500" s="4" t="s">
        <v>17</v>
      </c>
      <c r="H500" s="36">
        <v>9614350</v>
      </c>
      <c r="I500" s="36">
        <v>133652</v>
      </c>
      <c r="J500" s="36">
        <v>9748002</v>
      </c>
      <c r="K500" s="36">
        <v>14422287</v>
      </c>
      <c r="L500" s="37">
        <v>0</v>
      </c>
      <c r="M500" s="7" t="s">
        <v>393</v>
      </c>
    </row>
    <row r="501" spans="1:13" x14ac:dyDescent="0.25">
      <c r="A501" s="4" t="s">
        <v>977</v>
      </c>
      <c r="B501" s="4" t="s">
        <v>1047</v>
      </c>
      <c r="C501" s="18" t="s">
        <v>5118</v>
      </c>
      <c r="D501" s="6" t="s">
        <v>11</v>
      </c>
      <c r="E501" s="4" t="s">
        <v>11</v>
      </c>
      <c r="F501" s="14" t="s">
        <v>1048</v>
      </c>
      <c r="G501" s="4" t="s">
        <v>17</v>
      </c>
      <c r="H501" s="36">
        <v>719674</v>
      </c>
      <c r="I501" s="36">
        <v>-196</v>
      </c>
      <c r="J501" s="36">
        <v>719478</v>
      </c>
      <c r="K501" s="36">
        <v>539031</v>
      </c>
      <c r="L501" s="37">
        <v>180447</v>
      </c>
      <c r="M501" s="7" t="s">
        <v>11</v>
      </c>
    </row>
    <row r="502" spans="1:13" x14ac:dyDescent="0.25">
      <c r="A502" s="4" t="s">
        <v>977</v>
      </c>
      <c r="B502" s="4" t="s">
        <v>1049</v>
      </c>
      <c r="C502" s="18" t="s">
        <v>5118</v>
      </c>
      <c r="D502" s="6" t="s">
        <v>11</v>
      </c>
      <c r="E502" s="4" t="s">
        <v>11</v>
      </c>
      <c r="F502" s="14" t="s">
        <v>1050</v>
      </c>
      <c r="G502" s="4" t="s">
        <v>17</v>
      </c>
      <c r="H502" s="36">
        <v>8231106</v>
      </c>
      <c r="I502" s="36">
        <v>113535</v>
      </c>
      <c r="J502" s="36">
        <v>8344641</v>
      </c>
      <c r="K502" s="36">
        <v>12329629</v>
      </c>
      <c r="L502" s="37">
        <v>0</v>
      </c>
      <c r="M502" s="7" t="s">
        <v>393</v>
      </c>
    </row>
    <row r="503" spans="1:13" x14ac:dyDescent="0.25">
      <c r="A503" s="4" t="s">
        <v>977</v>
      </c>
      <c r="B503" s="4" t="s">
        <v>1051</v>
      </c>
      <c r="C503" s="18" t="s">
        <v>5118</v>
      </c>
      <c r="D503" s="6" t="s">
        <v>11</v>
      </c>
      <c r="E503" s="4" t="s">
        <v>11</v>
      </c>
      <c r="F503" s="14" t="s">
        <v>1052</v>
      </c>
      <c r="G503" s="4" t="s">
        <v>17</v>
      </c>
      <c r="H503" s="36">
        <v>12494187</v>
      </c>
      <c r="I503" s="36">
        <v>184978</v>
      </c>
      <c r="J503" s="36">
        <v>12679165</v>
      </c>
      <c r="K503" s="36">
        <v>18604178</v>
      </c>
      <c r="L503" s="37">
        <v>0</v>
      </c>
      <c r="M503" s="7" t="s">
        <v>393</v>
      </c>
    </row>
    <row r="504" spans="1:13" x14ac:dyDescent="0.25">
      <c r="A504" s="4" t="s">
        <v>977</v>
      </c>
      <c r="B504" s="4" t="s">
        <v>1053</v>
      </c>
      <c r="C504" s="18" t="s">
        <v>5118</v>
      </c>
      <c r="D504" s="6" t="s">
        <v>11</v>
      </c>
      <c r="E504" s="4" t="s">
        <v>11</v>
      </c>
      <c r="F504" s="14" t="s">
        <v>1054</v>
      </c>
      <c r="G504" s="4" t="s">
        <v>79</v>
      </c>
      <c r="H504" s="36">
        <v>1605051</v>
      </c>
      <c r="I504" s="36">
        <v>24793</v>
      </c>
      <c r="J504" s="36">
        <v>1629844</v>
      </c>
      <c r="K504" s="36">
        <v>2404941</v>
      </c>
      <c r="L504" s="37">
        <v>0</v>
      </c>
      <c r="M504" s="7" t="s">
        <v>393</v>
      </c>
    </row>
    <row r="505" spans="1:13" x14ac:dyDescent="0.25">
      <c r="A505" s="4" t="s">
        <v>977</v>
      </c>
      <c r="B505" s="4" t="s">
        <v>1055</v>
      </c>
      <c r="C505" s="18" t="s">
        <v>5118</v>
      </c>
      <c r="D505" s="6" t="s">
        <v>11</v>
      </c>
      <c r="E505" s="4" t="s">
        <v>11</v>
      </c>
      <c r="F505" s="14" t="s">
        <v>1056</v>
      </c>
      <c r="G505" s="4" t="s">
        <v>179</v>
      </c>
      <c r="H505" s="36">
        <v>6228893</v>
      </c>
      <c r="I505" s="36">
        <v>83530</v>
      </c>
      <c r="J505" s="36">
        <v>6312423</v>
      </c>
      <c r="K505" s="36">
        <v>9292457</v>
      </c>
      <c r="L505" s="37">
        <v>0</v>
      </c>
      <c r="M505" s="7" t="s">
        <v>393</v>
      </c>
    </row>
    <row r="506" spans="1:13" x14ac:dyDescent="0.25">
      <c r="A506" s="4" t="s">
        <v>977</v>
      </c>
      <c r="B506" s="4" t="s">
        <v>1055</v>
      </c>
      <c r="C506" s="18" t="s">
        <v>5302</v>
      </c>
      <c r="D506" s="6" t="s">
        <v>1057</v>
      </c>
      <c r="E506" s="4" t="s">
        <v>15</v>
      </c>
      <c r="F506" s="14" t="s">
        <v>1058</v>
      </c>
      <c r="G506" s="4" t="s">
        <v>179</v>
      </c>
      <c r="H506" s="36">
        <v>69074</v>
      </c>
      <c r="I506" s="36">
        <v>142</v>
      </c>
      <c r="J506" s="36">
        <v>69216</v>
      </c>
      <c r="K506" s="36">
        <v>52285</v>
      </c>
      <c r="L506" s="37">
        <v>16931</v>
      </c>
      <c r="M506" s="7" t="s">
        <v>11</v>
      </c>
    </row>
    <row r="507" spans="1:13" x14ac:dyDescent="0.25">
      <c r="A507" s="4" t="s">
        <v>977</v>
      </c>
      <c r="B507" s="4" t="s">
        <v>1055</v>
      </c>
      <c r="C507" s="18" t="s">
        <v>5303</v>
      </c>
      <c r="D507" s="6" t="s">
        <v>1059</v>
      </c>
      <c r="E507" s="4" t="s">
        <v>15</v>
      </c>
      <c r="F507" s="14" t="s">
        <v>1060</v>
      </c>
      <c r="G507" s="4" t="s">
        <v>179</v>
      </c>
      <c r="H507" s="36">
        <v>91310</v>
      </c>
      <c r="I507" s="36">
        <v>128</v>
      </c>
      <c r="J507" s="36">
        <v>91438</v>
      </c>
      <c r="K507" s="36">
        <v>67554</v>
      </c>
      <c r="L507" s="37">
        <v>23884</v>
      </c>
      <c r="M507" s="7" t="s">
        <v>11</v>
      </c>
    </row>
    <row r="508" spans="1:13" x14ac:dyDescent="0.25">
      <c r="A508" s="4" t="s">
        <v>977</v>
      </c>
      <c r="B508" s="4" t="s">
        <v>1061</v>
      </c>
      <c r="C508" s="18" t="s">
        <v>5118</v>
      </c>
      <c r="D508" s="6" t="s">
        <v>11</v>
      </c>
      <c r="E508" s="4" t="s">
        <v>11</v>
      </c>
      <c r="F508" s="14" t="s">
        <v>1062</v>
      </c>
      <c r="G508" s="4" t="s">
        <v>17</v>
      </c>
      <c r="H508" s="36">
        <v>3789195</v>
      </c>
      <c r="I508" s="36">
        <v>59203</v>
      </c>
      <c r="J508" s="36">
        <v>3848398</v>
      </c>
      <c r="K508" s="36">
        <v>5659559</v>
      </c>
      <c r="L508" s="37">
        <v>0</v>
      </c>
      <c r="M508" s="7" t="s">
        <v>393</v>
      </c>
    </row>
    <row r="509" spans="1:13" x14ac:dyDescent="0.25">
      <c r="A509" s="4" t="s">
        <v>977</v>
      </c>
      <c r="B509" s="4" t="s">
        <v>1063</v>
      </c>
      <c r="C509" s="18" t="s">
        <v>5118</v>
      </c>
      <c r="D509" s="6" t="s">
        <v>11</v>
      </c>
      <c r="E509" s="4" t="s">
        <v>11</v>
      </c>
      <c r="F509" s="14" t="s">
        <v>1064</v>
      </c>
      <c r="G509" s="4" t="s">
        <v>17</v>
      </c>
      <c r="H509" s="36">
        <v>5705969</v>
      </c>
      <c r="I509" s="36">
        <v>90136</v>
      </c>
      <c r="J509" s="36">
        <v>5796105</v>
      </c>
      <c r="K509" s="36">
        <v>8522525</v>
      </c>
      <c r="L509" s="37">
        <v>0</v>
      </c>
      <c r="M509" s="7" t="s">
        <v>393</v>
      </c>
    </row>
    <row r="510" spans="1:13" x14ac:dyDescent="0.25">
      <c r="A510" s="4" t="s">
        <v>977</v>
      </c>
      <c r="B510" s="4" t="s">
        <v>1065</v>
      </c>
      <c r="C510" s="18" t="s">
        <v>5118</v>
      </c>
      <c r="D510" s="6" t="s">
        <v>11</v>
      </c>
      <c r="E510" s="4" t="s">
        <v>11</v>
      </c>
      <c r="F510" s="14" t="s">
        <v>1066</v>
      </c>
      <c r="G510" s="4" t="s">
        <v>17</v>
      </c>
      <c r="H510" s="36">
        <v>9593138</v>
      </c>
      <c r="I510" s="36">
        <v>140352</v>
      </c>
      <c r="J510" s="36">
        <v>9733490</v>
      </c>
      <c r="K510" s="36">
        <v>14321780</v>
      </c>
      <c r="L510" s="37">
        <v>0</v>
      </c>
      <c r="M510" s="7" t="s">
        <v>393</v>
      </c>
    </row>
    <row r="511" spans="1:13" x14ac:dyDescent="0.25">
      <c r="A511" s="4" t="s">
        <v>977</v>
      </c>
      <c r="B511" s="4" t="s">
        <v>1067</v>
      </c>
      <c r="C511" s="18" t="s">
        <v>5118</v>
      </c>
      <c r="D511" s="6" t="s">
        <v>11</v>
      </c>
      <c r="E511" s="4" t="s">
        <v>11</v>
      </c>
      <c r="F511" s="14" t="s">
        <v>1068</v>
      </c>
      <c r="G511" s="4" t="s">
        <v>17</v>
      </c>
      <c r="H511" s="36">
        <v>5963122</v>
      </c>
      <c r="I511" s="36">
        <v>99031</v>
      </c>
      <c r="J511" s="36">
        <v>6062153</v>
      </c>
      <c r="K511" s="36">
        <v>8951845</v>
      </c>
      <c r="L511" s="37">
        <v>0</v>
      </c>
      <c r="M511" s="7" t="s">
        <v>393</v>
      </c>
    </row>
    <row r="512" spans="1:13" x14ac:dyDescent="0.25">
      <c r="A512" s="4" t="s">
        <v>977</v>
      </c>
      <c r="B512" s="4" t="s">
        <v>1069</v>
      </c>
      <c r="C512" s="18" t="s">
        <v>5118</v>
      </c>
      <c r="D512" s="6" t="s">
        <v>11</v>
      </c>
      <c r="E512" s="4" t="s">
        <v>11</v>
      </c>
      <c r="F512" s="14" t="s">
        <v>1070</v>
      </c>
      <c r="G512" s="4" t="s">
        <v>17</v>
      </c>
      <c r="H512" s="36">
        <v>18006417</v>
      </c>
      <c r="I512" s="36">
        <v>263108</v>
      </c>
      <c r="J512" s="36">
        <v>18269525</v>
      </c>
      <c r="K512" s="36">
        <v>26811262</v>
      </c>
      <c r="L512" s="37">
        <v>0</v>
      </c>
      <c r="M512" s="7" t="s">
        <v>393</v>
      </c>
    </row>
    <row r="513" spans="1:13" x14ac:dyDescent="0.25">
      <c r="A513" s="4" t="s">
        <v>977</v>
      </c>
      <c r="B513" s="4" t="s">
        <v>1071</v>
      </c>
      <c r="C513" s="18" t="s">
        <v>5118</v>
      </c>
      <c r="D513" s="6" t="s">
        <v>11</v>
      </c>
      <c r="E513" s="4" t="s">
        <v>11</v>
      </c>
      <c r="F513" s="14" t="s">
        <v>1072</v>
      </c>
      <c r="G513" s="4" t="s">
        <v>17</v>
      </c>
      <c r="H513" s="36">
        <v>2820463</v>
      </c>
      <c r="I513" s="36">
        <v>42136</v>
      </c>
      <c r="J513" s="36">
        <v>2862599</v>
      </c>
      <c r="K513" s="36">
        <v>4268004</v>
      </c>
      <c r="L513" s="37">
        <v>0</v>
      </c>
      <c r="M513" s="7" t="s">
        <v>393</v>
      </c>
    </row>
    <row r="514" spans="1:13" x14ac:dyDescent="0.25">
      <c r="A514" s="4" t="s">
        <v>977</v>
      </c>
      <c r="B514" s="4" t="s">
        <v>1071</v>
      </c>
      <c r="C514" s="18" t="s">
        <v>5304</v>
      </c>
      <c r="D514" s="6" t="s">
        <v>1073</v>
      </c>
      <c r="E514" s="4" t="s">
        <v>15</v>
      </c>
      <c r="F514" s="14" t="s">
        <v>1074</v>
      </c>
      <c r="G514" s="4" t="s">
        <v>17</v>
      </c>
      <c r="H514" s="36">
        <v>84714</v>
      </c>
      <c r="I514" s="36">
        <v>0</v>
      </c>
      <c r="J514" s="36">
        <v>84714</v>
      </c>
      <c r="K514" s="36">
        <v>80382</v>
      </c>
      <c r="L514" s="37">
        <v>4332</v>
      </c>
      <c r="M514" s="7" t="s">
        <v>11</v>
      </c>
    </row>
    <row r="515" spans="1:13" ht="30" x14ac:dyDescent="0.25">
      <c r="A515" s="4" t="s">
        <v>977</v>
      </c>
      <c r="B515" s="4" t="s">
        <v>1071</v>
      </c>
      <c r="C515" s="18" t="s">
        <v>5305</v>
      </c>
      <c r="D515" s="6" t="s">
        <v>1075</v>
      </c>
      <c r="E515" s="4" t="s">
        <v>15</v>
      </c>
      <c r="F515" s="14" t="s">
        <v>1076</v>
      </c>
      <c r="G515" s="4" t="s">
        <v>17</v>
      </c>
      <c r="H515" s="36">
        <v>170766</v>
      </c>
      <c r="I515" s="36">
        <v>0</v>
      </c>
      <c r="J515" s="36">
        <v>170766</v>
      </c>
      <c r="K515" s="36">
        <v>129689</v>
      </c>
      <c r="L515" s="37">
        <v>41077</v>
      </c>
      <c r="M515" s="7" t="s">
        <v>11</v>
      </c>
    </row>
    <row r="516" spans="1:13" x14ac:dyDescent="0.25">
      <c r="A516" s="4" t="s">
        <v>977</v>
      </c>
      <c r="B516" s="4" t="s">
        <v>1071</v>
      </c>
      <c r="C516" s="18" t="s">
        <v>5306</v>
      </c>
      <c r="D516" s="6" t="s">
        <v>4979</v>
      </c>
      <c r="E516" s="4" t="s">
        <v>15</v>
      </c>
      <c r="F516" s="14" t="s">
        <v>4980</v>
      </c>
      <c r="G516" s="4" t="s">
        <v>17</v>
      </c>
      <c r="H516" s="36">
        <v>203232</v>
      </c>
      <c r="I516" s="36">
        <v>0</v>
      </c>
      <c r="J516" s="36">
        <v>203232</v>
      </c>
      <c r="K516" s="36">
        <v>143618</v>
      </c>
      <c r="L516" s="37">
        <v>59614</v>
      </c>
      <c r="M516" s="7" t="s">
        <v>11</v>
      </c>
    </row>
    <row r="517" spans="1:13" x14ac:dyDescent="0.25">
      <c r="A517" s="4" t="s">
        <v>977</v>
      </c>
      <c r="B517" s="4" t="s">
        <v>1077</v>
      </c>
      <c r="C517" s="18" t="s">
        <v>5118</v>
      </c>
      <c r="D517" s="6" t="s">
        <v>11</v>
      </c>
      <c r="E517" s="4" t="s">
        <v>11</v>
      </c>
      <c r="F517" s="14" t="s">
        <v>1078</v>
      </c>
      <c r="G517" s="4" t="s">
        <v>79</v>
      </c>
      <c r="H517" s="36">
        <v>2518768</v>
      </c>
      <c r="I517" s="36">
        <v>41381</v>
      </c>
      <c r="J517" s="36">
        <v>2560149</v>
      </c>
      <c r="K517" s="36">
        <v>3766541</v>
      </c>
      <c r="L517" s="37">
        <v>0</v>
      </c>
      <c r="M517" s="7" t="s">
        <v>393</v>
      </c>
    </row>
    <row r="518" spans="1:13" x14ac:dyDescent="0.25">
      <c r="A518" s="4" t="s">
        <v>977</v>
      </c>
      <c r="B518" s="4" t="s">
        <v>1079</v>
      </c>
      <c r="C518" s="18" t="s">
        <v>5118</v>
      </c>
      <c r="D518" s="6" t="s">
        <v>11</v>
      </c>
      <c r="E518" s="4" t="s">
        <v>11</v>
      </c>
      <c r="F518" s="14" t="s">
        <v>1080</v>
      </c>
      <c r="G518" s="4" t="s">
        <v>79</v>
      </c>
      <c r="H518" s="36">
        <v>8098732</v>
      </c>
      <c r="I518" s="36">
        <v>101318</v>
      </c>
      <c r="J518" s="36">
        <v>8200050</v>
      </c>
      <c r="K518" s="36">
        <v>12083931</v>
      </c>
      <c r="L518" s="37">
        <v>0</v>
      </c>
      <c r="M518" s="7" t="s">
        <v>393</v>
      </c>
    </row>
    <row r="519" spans="1:13" x14ac:dyDescent="0.25">
      <c r="A519" s="4" t="s">
        <v>977</v>
      </c>
      <c r="B519" s="4" t="s">
        <v>1081</v>
      </c>
      <c r="C519" s="18" t="s">
        <v>5118</v>
      </c>
      <c r="D519" s="6" t="s">
        <v>11</v>
      </c>
      <c r="E519" s="4" t="s">
        <v>11</v>
      </c>
      <c r="F519" s="14" t="s">
        <v>1082</v>
      </c>
      <c r="G519" s="4" t="s">
        <v>79</v>
      </c>
      <c r="H519" s="36">
        <v>6423085</v>
      </c>
      <c r="I519" s="36">
        <v>96240</v>
      </c>
      <c r="J519" s="36">
        <v>6519325</v>
      </c>
      <c r="K519" s="36">
        <v>9588369</v>
      </c>
      <c r="L519" s="37">
        <v>0</v>
      </c>
      <c r="M519" s="7" t="s">
        <v>393</v>
      </c>
    </row>
    <row r="520" spans="1:13" x14ac:dyDescent="0.25">
      <c r="A520" s="4" t="s">
        <v>977</v>
      </c>
      <c r="B520" s="4" t="s">
        <v>1083</v>
      </c>
      <c r="C520" s="18" t="s">
        <v>5118</v>
      </c>
      <c r="D520" s="6" t="s">
        <v>11</v>
      </c>
      <c r="E520" s="4" t="s">
        <v>11</v>
      </c>
      <c r="F520" s="14" t="s">
        <v>1084</v>
      </c>
      <c r="G520" s="4" t="s">
        <v>179</v>
      </c>
      <c r="H520" s="36">
        <v>8065098</v>
      </c>
      <c r="I520" s="36">
        <v>119997</v>
      </c>
      <c r="J520" s="36">
        <v>8185095</v>
      </c>
      <c r="K520" s="36">
        <v>12276293</v>
      </c>
      <c r="L520" s="37">
        <v>0</v>
      </c>
      <c r="M520" s="7" t="s">
        <v>393</v>
      </c>
    </row>
    <row r="521" spans="1:13" x14ac:dyDescent="0.25">
      <c r="A521" s="4" t="s">
        <v>977</v>
      </c>
      <c r="B521" s="4" t="s">
        <v>1085</v>
      </c>
      <c r="C521" s="18" t="s">
        <v>5118</v>
      </c>
      <c r="D521" s="6" t="s">
        <v>11</v>
      </c>
      <c r="E521" s="4" t="s">
        <v>11</v>
      </c>
      <c r="F521" s="14" t="s">
        <v>1086</v>
      </c>
      <c r="G521" s="4" t="s">
        <v>17</v>
      </c>
      <c r="H521" s="36">
        <v>6859467</v>
      </c>
      <c r="I521" s="36">
        <v>103246</v>
      </c>
      <c r="J521" s="36">
        <v>6962713</v>
      </c>
      <c r="K521" s="36">
        <v>10249015</v>
      </c>
      <c r="L521" s="37">
        <v>0</v>
      </c>
      <c r="M521" s="7" t="s">
        <v>393</v>
      </c>
    </row>
    <row r="522" spans="1:13" x14ac:dyDescent="0.25">
      <c r="A522" s="4" t="s">
        <v>977</v>
      </c>
      <c r="B522" s="4" t="s">
        <v>1087</v>
      </c>
      <c r="C522" s="18" t="s">
        <v>5118</v>
      </c>
      <c r="D522" s="6" t="s">
        <v>11</v>
      </c>
      <c r="E522" s="4" t="s">
        <v>11</v>
      </c>
      <c r="F522" s="14" t="s">
        <v>1088</v>
      </c>
      <c r="G522" s="4" t="s">
        <v>17</v>
      </c>
      <c r="H522" s="36">
        <v>3053430</v>
      </c>
      <c r="I522" s="36">
        <v>47366</v>
      </c>
      <c r="J522" s="36">
        <v>3100796</v>
      </c>
      <c r="K522" s="36">
        <v>4565377</v>
      </c>
      <c r="L522" s="37">
        <v>0</v>
      </c>
      <c r="M522" s="7" t="s">
        <v>393</v>
      </c>
    </row>
    <row r="523" spans="1:13" x14ac:dyDescent="0.25">
      <c r="A523" s="4" t="s">
        <v>977</v>
      </c>
      <c r="B523" s="4" t="s">
        <v>1089</v>
      </c>
      <c r="C523" s="18" t="s">
        <v>5118</v>
      </c>
      <c r="D523" s="6" t="s">
        <v>11</v>
      </c>
      <c r="E523" s="4" t="s">
        <v>11</v>
      </c>
      <c r="F523" s="14" t="s">
        <v>1090</v>
      </c>
      <c r="G523" s="4" t="s">
        <v>79</v>
      </c>
      <c r="H523" s="36">
        <v>3610370</v>
      </c>
      <c r="I523" s="36">
        <v>53430</v>
      </c>
      <c r="J523" s="36">
        <v>3663800</v>
      </c>
      <c r="K523" s="36">
        <v>5393189</v>
      </c>
      <c r="L523" s="37">
        <v>0</v>
      </c>
      <c r="M523" s="7" t="s">
        <v>393</v>
      </c>
    </row>
    <row r="524" spans="1:13" x14ac:dyDescent="0.25">
      <c r="A524" s="4" t="s">
        <v>977</v>
      </c>
      <c r="B524" s="4" t="s">
        <v>1091</v>
      </c>
      <c r="C524" s="18" t="s">
        <v>5118</v>
      </c>
      <c r="D524" s="6" t="s">
        <v>11</v>
      </c>
      <c r="E524" s="4" t="s">
        <v>11</v>
      </c>
      <c r="F524" s="14" t="s">
        <v>1092</v>
      </c>
      <c r="G524" s="4" t="s">
        <v>17</v>
      </c>
      <c r="H524" s="36">
        <v>21115841</v>
      </c>
      <c r="I524" s="36">
        <v>311755</v>
      </c>
      <c r="J524" s="36">
        <v>21427596</v>
      </c>
      <c r="K524" s="36">
        <v>31539436</v>
      </c>
      <c r="L524" s="37">
        <v>0</v>
      </c>
      <c r="M524" s="7" t="s">
        <v>393</v>
      </c>
    </row>
    <row r="525" spans="1:13" x14ac:dyDescent="0.25">
      <c r="A525" s="4" t="s">
        <v>977</v>
      </c>
      <c r="B525" s="4" t="s">
        <v>1093</v>
      </c>
      <c r="C525" s="18" t="s">
        <v>5118</v>
      </c>
      <c r="D525" s="6" t="s">
        <v>11</v>
      </c>
      <c r="E525" s="4" t="s">
        <v>11</v>
      </c>
      <c r="F525" s="14" t="s">
        <v>1094</v>
      </c>
      <c r="G525" s="4" t="s">
        <v>17</v>
      </c>
      <c r="H525" s="36">
        <v>5886606</v>
      </c>
      <c r="I525" s="36">
        <v>88403</v>
      </c>
      <c r="J525" s="36">
        <v>5975009</v>
      </c>
      <c r="K525" s="36">
        <v>8785593</v>
      </c>
      <c r="L525" s="37">
        <v>0</v>
      </c>
      <c r="M525" s="7" t="s">
        <v>393</v>
      </c>
    </row>
    <row r="526" spans="1:13" x14ac:dyDescent="0.25">
      <c r="A526" s="4" t="s">
        <v>977</v>
      </c>
      <c r="B526" s="4" t="s">
        <v>1095</v>
      </c>
      <c r="C526" s="18" t="s">
        <v>5118</v>
      </c>
      <c r="D526" s="6" t="s">
        <v>11</v>
      </c>
      <c r="E526" s="4" t="s">
        <v>11</v>
      </c>
      <c r="F526" s="14" t="s">
        <v>1096</v>
      </c>
      <c r="G526" s="4" t="s">
        <v>79</v>
      </c>
      <c r="H526" s="36">
        <v>72507</v>
      </c>
      <c r="I526" s="36">
        <v>1048</v>
      </c>
      <c r="J526" s="36">
        <v>73555</v>
      </c>
      <c r="K526" s="36">
        <v>106480</v>
      </c>
      <c r="L526" s="37">
        <v>0</v>
      </c>
      <c r="M526" s="7" t="s">
        <v>393</v>
      </c>
    </row>
    <row r="527" spans="1:13" x14ac:dyDescent="0.25">
      <c r="A527" s="4" t="s">
        <v>977</v>
      </c>
      <c r="B527" s="4" t="s">
        <v>1095</v>
      </c>
      <c r="C527" s="18" t="s">
        <v>1097</v>
      </c>
      <c r="D527" s="6" t="s">
        <v>1098</v>
      </c>
      <c r="E527" s="4" t="s">
        <v>15</v>
      </c>
      <c r="F527" s="14" t="s">
        <v>1099</v>
      </c>
      <c r="G527" s="4" t="s">
        <v>79</v>
      </c>
      <c r="H527" s="36">
        <v>987792</v>
      </c>
      <c r="I527" s="36">
        <v>17149</v>
      </c>
      <c r="J527" s="36">
        <v>1004941</v>
      </c>
      <c r="K527" s="36">
        <v>1452703</v>
      </c>
      <c r="L527" s="37">
        <v>0</v>
      </c>
      <c r="M527" s="7" t="s">
        <v>393</v>
      </c>
    </row>
    <row r="528" spans="1:13" x14ac:dyDescent="0.25">
      <c r="A528" s="4" t="s">
        <v>977</v>
      </c>
      <c r="B528" s="4" t="s">
        <v>1100</v>
      </c>
      <c r="C528" s="18" t="s">
        <v>5118</v>
      </c>
      <c r="D528" s="6" t="s">
        <v>11</v>
      </c>
      <c r="E528" s="4" t="s">
        <v>11</v>
      </c>
      <c r="F528" s="14" t="s">
        <v>1101</v>
      </c>
      <c r="G528" s="4" t="s">
        <v>79</v>
      </c>
      <c r="H528" s="36">
        <v>5874181</v>
      </c>
      <c r="I528" s="36">
        <v>90027</v>
      </c>
      <c r="J528" s="36">
        <v>5964208</v>
      </c>
      <c r="K528" s="36">
        <v>8776536</v>
      </c>
      <c r="L528" s="37">
        <v>0</v>
      </c>
      <c r="M528" s="7" t="s">
        <v>393</v>
      </c>
    </row>
    <row r="529" spans="1:13" x14ac:dyDescent="0.25">
      <c r="A529" s="4" t="s">
        <v>977</v>
      </c>
      <c r="B529" s="4" t="s">
        <v>1100</v>
      </c>
      <c r="C529" s="18" t="s">
        <v>5307</v>
      </c>
      <c r="D529" s="6" t="s">
        <v>1102</v>
      </c>
      <c r="E529" s="4" t="s">
        <v>29</v>
      </c>
      <c r="F529" s="14" t="s">
        <v>1103</v>
      </c>
      <c r="G529" s="4" t="s">
        <v>79</v>
      </c>
      <c r="H529" s="36">
        <v>560761</v>
      </c>
      <c r="I529" s="36">
        <v>7688</v>
      </c>
      <c r="J529" s="36">
        <v>568449</v>
      </c>
      <c r="K529" s="36">
        <v>843961</v>
      </c>
      <c r="L529" s="37">
        <v>0</v>
      </c>
      <c r="M529" s="7" t="s">
        <v>393</v>
      </c>
    </row>
    <row r="530" spans="1:13" x14ac:dyDescent="0.25">
      <c r="A530" s="4" t="s">
        <v>977</v>
      </c>
      <c r="B530" s="4" t="s">
        <v>1104</v>
      </c>
      <c r="C530" s="18" t="s">
        <v>5118</v>
      </c>
      <c r="D530" s="6" t="s">
        <v>11</v>
      </c>
      <c r="E530" s="4" t="s">
        <v>11</v>
      </c>
      <c r="F530" s="14" t="s">
        <v>1105</v>
      </c>
      <c r="G530" s="4" t="s">
        <v>79</v>
      </c>
      <c r="H530" s="36">
        <v>1101335</v>
      </c>
      <c r="I530" s="36">
        <v>-130463</v>
      </c>
      <c r="J530" s="36">
        <v>970872</v>
      </c>
      <c r="K530" s="36">
        <v>1212725</v>
      </c>
      <c r="L530" s="37">
        <v>0</v>
      </c>
      <c r="M530" s="7" t="s">
        <v>393</v>
      </c>
    </row>
    <row r="531" spans="1:13" x14ac:dyDescent="0.25">
      <c r="A531" s="4" t="s">
        <v>977</v>
      </c>
      <c r="B531" s="4" t="s">
        <v>1106</v>
      </c>
      <c r="C531" s="18" t="s">
        <v>5118</v>
      </c>
      <c r="D531" s="6" t="s">
        <v>11</v>
      </c>
      <c r="E531" s="4" t="s">
        <v>11</v>
      </c>
      <c r="F531" s="14" t="s">
        <v>1107</v>
      </c>
      <c r="G531" s="4" t="s">
        <v>79</v>
      </c>
      <c r="H531" s="36">
        <v>36748</v>
      </c>
      <c r="I531" s="36">
        <v>0</v>
      </c>
      <c r="J531" s="36">
        <v>36748</v>
      </c>
      <c r="K531" s="36">
        <v>27525</v>
      </c>
      <c r="L531" s="37">
        <v>9223</v>
      </c>
      <c r="M531" s="7" t="s">
        <v>11</v>
      </c>
    </row>
    <row r="532" spans="1:13" x14ac:dyDescent="0.25">
      <c r="A532" s="4" t="s">
        <v>977</v>
      </c>
      <c r="B532" s="4" t="s">
        <v>1108</v>
      </c>
      <c r="C532" s="18" t="s">
        <v>5118</v>
      </c>
      <c r="D532" s="6" t="s">
        <v>11</v>
      </c>
      <c r="E532" s="4" t="s">
        <v>11</v>
      </c>
      <c r="F532" s="14" t="s">
        <v>1109</v>
      </c>
      <c r="G532" s="4" t="s">
        <v>17</v>
      </c>
      <c r="H532" s="36">
        <v>6164891</v>
      </c>
      <c r="I532" s="36">
        <v>96097</v>
      </c>
      <c r="J532" s="36">
        <v>6260988</v>
      </c>
      <c r="K532" s="36">
        <v>9230088</v>
      </c>
      <c r="L532" s="37">
        <v>0</v>
      </c>
      <c r="M532" s="7" t="s">
        <v>393</v>
      </c>
    </row>
    <row r="533" spans="1:13" x14ac:dyDescent="0.25">
      <c r="A533" s="4" t="s">
        <v>977</v>
      </c>
      <c r="B533" s="4" t="s">
        <v>1108</v>
      </c>
      <c r="C533" s="18" t="s">
        <v>5308</v>
      </c>
      <c r="D533" s="6" t="s">
        <v>1110</v>
      </c>
      <c r="E533" s="4" t="s">
        <v>15</v>
      </c>
      <c r="F533" s="14" t="s">
        <v>1111</v>
      </c>
      <c r="G533" s="4" t="s">
        <v>17</v>
      </c>
      <c r="H533" s="36">
        <v>321253</v>
      </c>
      <c r="I533" s="36">
        <v>4639</v>
      </c>
      <c r="J533" s="36">
        <v>325892</v>
      </c>
      <c r="K533" s="36">
        <v>484305</v>
      </c>
      <c r="L533" s="37">
        <v>0</v>
      </c>
      <c r="M533" s="7" t="s">
        <v>393</v>
      </c>
    </row>
    <row r="534" spans="1:13" ht="30" x14ac:dyDescent="0.25">
      <c r="A534" s="4" t="s">
        <v>977</v>
      </c>
      <c r="B534" s="4" t="s">
        <v>1108</v>
      </c>
      <c r="C534" s="18" t="s">
        <v>5309</v>
      </c>
      <c r="D534" s="6" t="s">
        <v>1112</v>
      </c>
      <c r="E534" s="4" t="s">
        <v>15</v>
      </c>
      <c r="F534" s="14" t="s">
        <v>1113</v>
      </c>
      <c r="G534" s="4" t="s">
        <v>17</v>
      </c>
      <c r="H534" s="36">
        <v>172715</v>
      </c>
      <c r="I534" s="36">
        <v>2357</v>
      </c>
      <c r="J534" s="36">
        <v>175072</v>
      </c>
      <c r="K534" s="36">
        <v>259331</v>
      </c>
      <c r="L534" s="37">
        <v>0</v>
      </c>
      <c r="M534" s="7" t="s">
        <v>393</v>
      </c>
    </row>
    <row r="535" spans="1:13" ht="30" x14ac:dyDescent="0.25">
      <c r="A535" s="4" t="s">
        <v>977</v>
      </c>
      <c r="B535" s="4" t="s">
        <v>1108</v>
      </c>
      <c r="C535" s="18" t="s">
        <v>5310</v>
      </c>
      <c r="D535" s="6" t="s">
        <v>1114</v>
      </c>
      <c r="E535" s="4" t="s">
        <v>15</v>
      </c>
      <c r="F535" s="14" t="s">
        <v>1115</v>
      </c>
      <c r="G535" s="4" t="s">
        <v>17</v>
      </c>
      <c r="H535" s="36">
        <v>386345</v>
      </c>
      <c r="I535" s="36">
        <v>5088</v>
      </c>
      <c r="J535" s="36">
        <v>391433</v>
      </c>
      <c r="K535" s="36">
        <v>580398</v>
      </c>
      <c r="L535" s="37">
        <v>0</v>
      </c>
      <c r="M535" s="7" t="s">
        <v>393</v>
      </c>
    </row>
    <row r="536" spans="1:13" ht="30" x14ac:dyDescent="0.25">
      <c r="A536" s="4" t="s">
        <v>977</v>
      </c>
      <c r="B536" s="4" t="s">
        <v>1108</v>
      </c>
      <c r="C536" s="18" t="s">
        <v>5311</v>
      </c>
      <c r="D536" s="6" t="s">
        <v>1116</v>
      </c>
      <c r="E536" s="4" t="s">
        <v>15</v>
      </c>
      <c r="F536" s="14" t="s">
        <v>1117</v>
      </c>
      <c r="G536" s="4" t="s">
        <v>17</v>
      </c>
      <c r="H536" s="36">
        <v>309369</v>
      </c>
      <c r="I536" s="36">
        <v>4586</v>
      </c>
      <c r="J536" s="36">
        <v>313955</v>
      </c>
      <c r="K536" s="36">
        <v>460788</v>
      </c>
      <c r="L536" s="37">
        <v>0</v>
      </c>
      <c r="M536" s="7" t="s">
        <v>393</v>
      </c>
    </row>
    <row r="537" spans="1:13" x14ac:dyDescent="0.25">
      <c r="A537" s="4" t="s">
        <v>977</v>
      </c>
      <c r="B537" s="4" t="s">
        <v>1108</v>
      </c>
      <c r="C537" s="18" t="s">
        <v>5312</v>
      </c>
      <c r="D537" s="6" t="s">
        <v>1118</v>
      </c>
      <c r="E537" s="4" t="s">
        <v>15</v>
      </c>
      <c r="F537" s="14" t="s">
        <v>1119</v>
      </c>
      <c r="G537" s="4" t="s">
        <v>17</v>
      </c>
      <c r="H537" s="36">
        <v>295968</v>
      </c>
      <c r="I537" s="36">
        <v>4462</v>
      </c>
      <c r="J537" s="36">
        <v>300430</v>
      </c>
      <c r="K537" s="36">
        <v>451266</v>
      </c>
      <c r="L537" s="37">
        <v>0</v>
      </c>
      <c r="M537" s="7" t="s">
        <v>393</v>
      </c>
    </row>
    <row r="538" spans="1:13" x14ac:dyDescent="0.25">
      <c r="A538" s="4" t="s">
        <v>977</v>
      </c>
      <c r="B538" s="4" t="s">
        <v>1108</v>
      </c>
      <c r="C538" s="18" t="s">
        <v>5313</v>
      </c>
      <c r="D538" s="6" t="s">
        <v>1120</v>
      </c>
      <c r="E538" s="4" t="s">
        <v>15</v>
      </c>
      <c r="F538" s="14" t="s">
        <v>1121</v>
      </c>
      <c r="G538" s="4" t="s">
        <v>17</v>
      </c>
      <c r="H538" s="36">
        <v>16274</v>
      </c>
      <c r="I538" s="36">
        <v>0</v>
      </c>
      <c r="J538" s="36">
        <v>16274</v>
      </c>
      <c r="K538" s="36">
        <v>11761</v>
      </c>
      <c r="L538" s="37">
        <v>4513</v>
      </c>
      <c r="M538" s="7" t="s">
        <v>11</v>
      </c>
    </row>
    <row r="539" spans="1:13" x14ac:dyDescent="0.25">
      <c r="A539" s="4" t="s">
        <v>977</v>
      </c>
      <c r="B539" s="4" t="s">
        <v>1108</v>
      </c>
      <c r="C539" s="18" t="s">
        <v>4981</v>
      </c>
      <c r="D539" s="6" t="s">
        <v>4982</v>
      </c>
      <c r="E539" s="4" t="s">
        <v>29</v>
      </c>
      <c r="F539" s="14" t="s">
        <v>4983</v>
      </c>
      <c r="G539" s="4" t="s">
        <v>17</v>
      </c>
      <c r="H539" s="36">
        <v>64800</v>
      </c>
      <c r="I539" s="36">
        <v>0</v>
      </c>
      <c r="J539" s="36">
        <v>64800</v>
      </c>
      <c r="K539" s="36">
        <v>48557</v>
      </c>
      <c r="L539" s="37">
        <v>16243</v>
      </c>
      <c r="M539" s="7" t="s">
        <v>11</v>
      </c>
    </row>
    <row r="540" spans="1:13" x14ac:dyDescent="0.25">
      <c r="A540" s="4" t="s">
        <v>977</v>
      </c>
      <c r="B540" s="4" t="s">
        <v>1108</v>
      </c>
      <c r="C540" s="18" t="s">
        <v>1122</v>
      </c>
      <c r="D540" s="6" t="s">
        <v>1123</v>
      </c>
      <c r="E540" s="4" t="s">
        <v>15</v>
      </c>
      <c r="F540" s="14" t="s">
        <v>1124</v>
      </c>
      <c r="G540" s="4" t="s">
        <v>17</v>
      </c>
      <c r="H540" s="36">
        <v>597714</v>
      </c>
      <c r="I540" s="36">
        <v>8758</v>
      </c>
      <c r="J540" s="36">
        <v>606472</v>
      </c>
      <c r="K540" s="36">
        <v>898091</v>
      </c>
      <c r="L540" s="37">
        <v>0</v>
      </c>
      <c r="M540" s="7" t="s">
        <v>393</v>
      </c>
    </row>
    <row r="541" spans="1:13" ht="30" x14ac:dyDescent="0.25">
      <c r="A541" s="4" t="s">
        <v>977</v>
      </c>
      <c r="B541" s="4" t="s">
        <v>1108</v>
      </c>
      <c r="C541" s="18" t="s">
        <v>1125</v>
      </c>
      <c r="D541" s="6" t="s">
        <v>1126</v>
      </c>
      <c r="E541" s="4" t="s">
        <v>29</v>
      </c>
      <c r="F541" s="14" t="s">
        <v>4984</v>
      </c>
      <c r="G541" s="4" t="s">
        <v>17</v>
      </c>
      <c r="H541" s="36">
        <v>150608</v>
      </c>
      <c r="I541" s="36">
        <v>0</v>
      </c>
      <c r="J541" s="36">
        <v>150608</v>
      </c>
      <c r="K541" s="36">
        <v>114137</v>
      </c>
      <c r="L541" s="37">
        <v>36471</v>
      </c>
      <c r="M541" s="7" t="s">
        <v>11</v>
      </c>
    </row>
    <row r="542" spans="1:13" x14ac:dyDescent="0.25">
      <c r="A542" s="4" t="s">
        <v>977</v>
      </c>
      <c r="B542" s="4" t="s">
        <v>1127</v>
      </c>
      <c r="C542" s="18" t="s">
        <v>5118</v>
      </c>
      <c r="D542" s="6" t="s">
        <v>11</v>
      </c>
      <c r="E542" s="4" t="s">
        <v>11</v>
      </c>
      <c r="F542" s="14" t="s">
        <v>1128</v>
      </c>
      <c r="G542" s="4" t="s">
        <v>79</v>
      </c>
      <c r="H542" s="36">
        <v>2076788</v>
      </c>
      <c r="I542" s="36">
        <v>34275</v>
      </c>
      <c r="J542" s="36">
        <v>2111063</v>
      </c>
      <c r="K542" s="36">
        <v>3102307</v>
      </c>
      <c r="L542" s="37">
        <v>0</v>
      </c>
      <c r="M542" s="7" t="s">
        <v>393</v>
      </c>
    </row>
    <row r="543" spans="1:13" ht="30" x14ac:dyDescent="0.25">
      <c r="A543" s="4" t="s">
        <v>977</v>
      </c>
      <c r="B543" s="4" t="s">
        <v>1127</v>
      </c>
      <c r="C543" s="18" t="s">
        <v>5314</v>
      </c>
      <c r="D543" s="6" t="s">
        <v>1129</v>
      </c>
      <c r="E543" s="4" t="s">
        <v>15</v>
      </c>
      <c r="F543" s="14" t="s">
        <v>1130</v>
      </c>
      <c r="G543" s="4" t="s">
        <v>79</v>
      </c>
      <c r="H543" s="36">
        <v>45368</v>
      </c>
      <c r="I543" s="36">
        <v>0</v>
      </c>
      <c r="J543" s="36">
        <v>45368</v>
      </c>
      <c r="K543" s="36">
        <v>34875</v>
      </c>
      <c r="L543" s="37">
        <v>10493</v>
      </c>
      <c r="M543" s="7" t="s">
        <v>11</v>
      </c>
    </row>
    <row r="544" spans="1:13" x14ac:dyDescent="0.25">
      <c r="A544" s="4" t="s">
        <v>977</v>
      </c>
      <c r="B544" s="4" t="s">
        <v>1131</v>
      </c>
      <c r="C544" s="18" t="s">
        <v>5118</v>
      </c>
      <c r="D544" s="6" t="s">
        <v>11</v>
      </c>
      <c r="E544" s="4" t="s">
        <v>11</v>
      </c>
      <c r="F544" s="14" t="s">
        <v>1132</v>
      </c>
      <c r="G544" s="4" t="s">
        <v>17</v>
      </c>
      <c r="H544" s="36">
        <v>926386</v>
      </c>
      <c r="I544" s="36">
        <v>-398370</v>
      </c>
      <c r="J544" s="36">
        <v>528016</v>
      </c>
      <c r="K544" s="36">
        <v>1241925</v>
      </c>
      <c r="L544" s="37">
        <v>0</v>
      </c>
      <c r="M544" s="7" t="s">
        <v>393</v>
      </c>
    </row>
    <row r="545" spans="1:13" x14ac:dyDescent="0.25">
      <c r="A545" s="4" t="s">
        <v>977</v>
      </c>
      <c r="B545" s="4" t="s">
        <v>1133</v>
      </c>
      <c r="C545" s="18" t="s">
        <v>5118</v>
      </c>
      <c r="D545" s="6" t="s">
        <v>11</v>
      </c>
      <c r="E545" s="4" t="s">
        <v>11</v>
      </c>
      <c r="F545" s="14" t="s">
        <v>1134</v>
      </c>
      <c r="G545" s="4" t="s">
        <v>79</v>
      </c>
      <c r="H545" s="36">
        <v>10952312</v>
      </c>
      <c r="I545" s="36">
        <v>167586</v>
      </c>
      <c r="J545" s="36">
        <v>11119898</v>
      </c>
      <c r="K545" s="36">
        <v>16391520</v>
      </c>
      <c r="L545" s="37">
        <v>0</v>
      </c>
      <c r="M545" s="7" t="s">
        <v>393</v>
      </c>
    </row>
    <row r="546" spans="1:13" x14ac:dyDescent="0.25">
      <c r="A546" s="4" t="s">
        <v>977</v>
      </c>
      <c r="B546" s="4" t="s">
        <v>1133</v>
      </c>
      <c r="C546" s="18" t="s">
        <v>5315</v>
      </c>
      <c r="D546" s="6" t="s">
        <v>1135</v>
      </c>
      <c r="E546" s="4" t="s">
        <v>15</v>
      </c>
      <c r="F546" s="14" t="s">
        <v>1136</v>
      </c>
      <c r="G546" s="4" t="s">
        <v>79</v>
      </c>
      <c r="H546" s="36">
        <v>310906</v>
      </c>
      <c r="I546" s="36">
        <v>4740</v>
      </c>
      <c r="J546" s="36">
        <v>315646</v>
      </c>
      <c r="K546" s="36">
        <v>473668</v>
      </c>
      <c r="L546" s="37">
        <v>0</v>
      </c>
      <c r="M546" s="7" t="s">
        <v>393</v>
      </c>
    </row>
    <row r="547" spans="1:13" x14ac:dyDescent="0.25">
      <c r="A547" s="4" t="s">
        <v>977</v>
      </c>
      <c r="B547" s="4" t="s">
        <v>1133</v>
      </c>
      <c r="C547" s="18" t="s">
        <v>5316</v>
      </c>
      <c r="D547" s="6" t="s">
        <v>1137</v>
      </c>
      <c r="E547" s="4" t="s">
        <v>15</v>
      </c>
      <c r="F547" s="14" t="s">
        <v>1138</v>
      </c>
      <c r="G547" s="4" t="s">
        <v>79</v>
      </c>
      <c r="H547" s="36">
        <v>567140</v>
      </c>
      <c r="I547" s="36">
        <v>8133</v>
      </c>
      <c r="J547" s="36">
        <v>575273</v>
      </c>
      <c r="K547" s="36">
        <v>826879</v>
      </c>
      <c r="L547" s="37">
        <v>0</v>
      </c>
      <c r="M547" s="7" t="s">
        <v>393</v>
      </c>
    </row>
    <row r="548" spans="1:13" x14ac:dyDescent="0.25">
      <c r="A548" s="4" t="s">
        <v>977</v>
      </c>
      <c r="B548" s="4" t="s">
        <v>1139</v>
      </c>
      <c r="C548" s="18" t="s">
        <v>5118</v>
      </c>
      <c r="D548" s="6" t="s">
        <v>11</v>
      </c>
      <c r="E548" s="4" t="s">
        <v>11</v>
      </c>
      <c r="F548" s="14" t="s">
        <v>1140</v>
      </c>
      <c r="G548" s="4" t="s">
        <v>17</v>
      </c>
      <c r="H548" s="36">
        <v>2136782</v>
      </c>
      <c r="I548" s="36">
        <v>-1500550</v>
      </c>
      <c r="J548" s="36">
        <v>636232</v>
      </c>
      <c r="K548" s="36">
        <v>787777</v>
      </c>
      <c r="L548" s="37">
        <v>0</v>
      </c>
      <c r="M548" s="7" t="s">
        <v>393</v>
      </c>
    </row>
    <row r="549" spans="1:13" x14ac:dyDescent="0.25">
      <c r="A549" s="4" t="s">
        <v>977</v>
      </c>
      <c r="B549" s="4" t="s">
        <v>1141</v>
      </c>
      <c r="C549" s="18" t="s">
        <v>5118</v>
      </c>
      <c r="D549" s="6" t="s">
        <v>11</v>
      </c>
      <c r="E549" s="4" t="s">
        <v>11</v>
      </c>
      <c r="F549" s="14" t="s">
        <v>1142</v>
      </c>
      <c r="G549" s="4" t="s">
        <v>79</v>
      </c>
      <c r="H549" s="36">
        <v>4134760</v>
      </c>
      <c r="I549" s="36">
        <v>62733</v>
      </c>
      <c r="J549" s="36">
        <v>4197493</v>
      </c>
      <c r="K549" s="36">
        <v>6177334</v>
      </c>
      <c r="L549" s="37">
        <v>0</v>
      </c>
      <c r="M549" s="7" t="s">
        <v>393</v>
      </c>
    </row>
    <row r="550" spans="1:13" x14ac:dyDescent="0.25">
      <c r="A550" s="4" t="s">
        <v>977</v>
      </c>
      <c r="B550" s="4" t="s">
        <v>1141</v>
      </c>
      <c r="C550" s="18" t="s">
        <v>1143</v>
      </c>
      <c r="D550" s="6" t="s">
        <v>1144</v>
      </c>
      <c r="E550" s="4" t="s">
        <v>15</v>
      </c>
      <c r="F550" s="14" t="s">
        <v>1145</v>
      </c>
      <c r="G550" s="4" t="s">
        <v>79</v>
      </c>
      <c r="H550" s="36">
        <v>497132</v>
      </c>
      <c r="I550" s="36">
        <v>7510</v>
      </c>
      <c r="J550" s="36">
        <v>504642</v>
      </c>
      <c r="K550" s="36">
        <v>743247</v>
      </c>
      <c r="L550" s="37">
        <v>0</v>
      </c>
      <c r="M550" s="7" t="s">
        <v>393</v>
      </c>
    </row>
    <row r="551" spans="1:13" x14ac:dyDescent="0.25">
      <c r="A551" s="4" t="s">
        <v>977</v>
      </c>
      <c r="B551" s="4" t="s">
        <v>1146</v>
      </c>
      <c r="C551" s="18" t="s">
        <v>5118</v>
      </c>
      <c r="D551" s="6" t="s">
        <v>11</v>
      </c>
      <c r="E551" s="4" t="s">
        <v>11</v>
      </c>
      <c r="F551" s="14" t="s">
        <v>1147</v>
      </c>
      <c r="G551" s="4" t="s">
        <v>79</v>
      </c>
      <c r="H551" s="36">
        <v>4168616</v>
      </c>
      <c r="I551" s="36">
        <v>6685</v>
      </c>
      <c r="J551" s="36">
        <v>4175301</v>
      </c>
      <c r="K551" s="36">
        <v>6185464</v>
      </c>
      <c r="L551" s="37">
        <v>0</v>
      </c>
      <c r="M551" s="7" t="s">
        <v>393</v>
      </c>
    </row>
    <row r="552" spans="1:13" ht="30" x14ac:dyDescent="0.25">
      <c r="A552" s="4" t="s">
        <v>977</v>
      </c>
      <c r="B552" s="4" t="s">
        <v>1146</v>
      </c>
      <c r="C552" s="18" t="s">
        <v>5317</v>
      </c>
      <c r="D552" s="6" t="s">
        <v>1148</v>
      </c>
      <c r="E552" s="4" t="s">
        <v>15</v>
      </c>
      <c r="F552" s="14" t="s">
        <v>1149</v>
      </c>
      <c r="G552" s="4" t="s">
        <v>79</v>
      </c>
      <c r="H552" s="36">
        <v>561875</v>
      </c>
      <c r="I552" s="36">
        <v>8194</v>
      </c>
      <c r="J552" s="36">
        <v>570069</v>
      </c>
      <c r="K552" s="36">
        <v>843956</v>
      </c>
      <c r="L552" s="37">
        <v>0</v>
      </c>
      <c r="M552" s="7" t="s">
        <v>393</v>
      </c>
    </row>
    <row r="553" spans="1:13" x14ac:dyDescent="0.25">
      <c r="A553" s="4" t="s">
        <v>977</v>
      </c>
      <c r="B553" s="4" t="s">
        <v>1146</v>
      </c>
      <c r="C553" s="18" t="s">
        <v>5318</v>
      </c>
      <c r="D553" s="6" t="s">
        <v>1150</v>
      </c>
      <c r="E553" s="4" t="s">
        <v>15</v>
      </c>
      <c r="F553" s="14" t="s">
        <v>1151</v>
      </c>
      <c r="G553" s="4" t="s">
        <v>79</v>
      </c>
      <c r="H553" s="36">
        <v>370744</v>
      </c>
      <c r="I553" s="36">
        <v>5479</v>
      </c>
      <c r="J553" s="36">
        <v>376223</v>
      </c>
      <c r="K553" s="36">
        <v>554459</v>
      </c>
      <c r="L553" s="37">
        <v>0</v>
      </c>
      <c r="M553" s="7" t="s">
        <v>393</v>
      </c>
    </row>
    <row r="554" spans="1:13" x14ac:dyDescent="0.25">
      <c r="A554" s="4" t="s">
        <v>977</v>
      </c>
      <c r="B554" s="4" t="s">
        <v>1146</v>
      </c>
      <c r="C554" s="18" t="s">
        <v>5319</v>
      </c>
      <c r="D554" s="6" t="s">
        <v>1152</v>
      </c>
      <c r="E554" s="4" t="s">
        <v>15</v>
      </c>
      <c r="F554" s="14" t="s">
        <v>1153</v>
      </c>
      <c r="G554" s="4" t="s">
        <v>79</v>
      </c>
      <c r="H554" s="36">
        <v>127151</v>
      </c>
      <c r="I554" s="36">
        <v>2423</v>
      </c>
      <c r="J554" s="36">
        <v>129574</v>
      </c>
      <c r="K554" s="36">
        <v>193229</v>
      </c>
      <c r="L554" s="37">
        <v>0</v>
      </c>
      <c r="M554" s="7" t="s">
        <v>393</v>
      </c>
    </row>
    <row r="555" spans="1:13" x14ac:dyDescent="0.25">
      <c r="A555" s="4" t="s">
        <v>977</v>
      </c>
      <c r="B555" s="4" t="s">
        <v>1146</v>
      </c>
      <c r="C555" s="18" t="s">
        <v>1154</v>
      </c>
      <c r="D555" s="6" t="s">
        <v>1155</v>
      </c>
      <c r="E555" s="4" t="s">
        <v>15</v>
      </c>
      <c r="F555" s="14" t="s">
        <v>1156</v>
      </c>
      <c r="G555" s="4" t="s">
        <v>79</v>
      </c>
      <c r="H555" s="36">
        <v>607853</v>
      </c>
      <c r="I555" s="36">
        <v>8954</v>
      </c>
      <c r="J555" s="36">
        <v>616807</v>
      </c>
      <c r="K555" s="36">
        <v>915749</v>
      </c>
      <c r="L555" s="37">
        <v>0</v>
      </c>
      <c r="M555" s="7" t="s">
        <v>393</v>
      </c>
    </row>
    <row r="556" spans="1:13" x14ac:dyDescent="0.25">
      <c r="A556" s="4" t="s">
        <v>977</v>
      </c>
      <c r="B556" s="4" t="s">
        <v>1157</v>
      </c>
      <c r="C556" s="18" t="s">
        <v>5118</v>
      </c>
      <c r="D556" s="6" t="s">
        <v>11</v>
      </c>
      <c r="E556" s="4" t="s">
        <v>11</v>
      </c>
      <c r="F556" s="14" t="s">
        <v>1158</v>
      </c>
      <c r="G556" s="4" t="s">
        <v>79</v>
      </c>
      <c r="H556" s="36">
        <v>3369076</v>
      </c>
      <c r="I556" s="36">
        <v>50608</v>
      </c>
      <c r="J556" s="36">
        <v>3419684</v>
      </c>
      <c r="K556" s="36">
        <v>5036074</v>
      </c>
      <c r="L556" s="37">
        <v>0</v>
      </c>
      <c r="M556" s="7" t="s">
        <v>393</v>
      </c>
    </row>
    <row r="557" spans="1:13" x14ac:dyDescent="0.25">
      <c r="A557" s="4" t="s">
        <v>977</v>
      </c>
      <c r="B557" s="4" t="s">
        <v>1159</v>
      </c>
      <c r="C557" s="18" t="s">
        <v>5118</v>
      </c>
      <c r="D557" s="6" t="s">
        <v>11</v>
      </c>
      <c r="E557" s="4" t="s">
        <v>11</v>
      </c>
      <c r="F557" s="14" t="s">
        <v>1160</v>
      </c>
      <c r="G557" s="4" t="s">
        <v>17</v>
      </c>
      <c r="H557" s="36">
        <v>58845135</v>
      </c>
      <c r="I557" s="36">
        <v>890199</v>
      </c>
      <c r="J557" s="36">
        <v>59735334</v>
      </c>
      <c r="K557" s="36">
        <v>87906953</v>
      </c>
      <c r="L557" s="37">
        <v>0</v>
      </c>
      <c r="M557" s="7" t="s">
        <v>393</v>
      </c>
    </row>
    <row r="558" spans="1:13" x14ac:dyDescent="0.25">
      <c r="A558" s="4" t="s">
        <v>977</v>
      </c>
      <c r="B558" s="4" t="s">
        <v>1159</v>
      </c>
      <c r="C558" s="18" t="s">
        <v>5320</v>
      </c>
      <c r="D558" s="6" t="s">
        <v>1161</v>
      </c>
      <c r="E558" s="4" t="s">
        <v>15</v>
      </c>
      <c r="F558" s="14" t="s">
        <v>1162</v>
      </c>
      <c r="G558" s="4" t="s">
        <v>17</v>
      </c>
      <c r="H558" s="36">
        <v>45220</v>
      </c>
      <c r="I558" s="36">
        <v>100</v>
      </c>
      <c r="J558" s="36">
        <v>45320</v>
      </c>
      <c r="K558" s="36">
        <v>34096</v>
      </c>
      <c r="L558" s="37">
        <v>11224</v>
      </c>
      <c r="M558" s="7" t="s">
        <v>11</v>
      </c>
    </row>
    <row r="559" spans="1:13" x14ac:dyDescent="0.25">
      <c r="A559" s="4" t="s">
        <v>977</v>
      </c>
      <c r="B559" s="4" t="s">
        <v>1159</v>
      </c>
      <c r="C559" s="18" t="s">
        <v>5321</v>
      </c>
      <c r="D559" s="6" t="s">
        <v>1163</v>
      </c>
      <c r="E559" s="4" t="s">
        <v>15</v>
      </c>
      <c r="F559" s="14" t="s">
        <v>1164</v>
      </c>
      <c r="G559" s="4" t="s">
        <v>17</v>
      </c>
      <c r="H559" s="36">
        <v>11326</v>
      </c>
      <c r="I559" s="36">
        <v>0</v>
      </c>
      <c r="J559" s="36">
        <v>11326</v>
      </c>
      <c r="K559" s="36">
        <v>8122</v>
      </c>
      <c r="L559" s="37">
        <v>3204</v>
      </c>
      <c r="M559" s="7" t="s">
        <v>11</v>
      </c>
    </row>
    <row r="560" spans="1:13" x14ac:dyDescent="0.25">
      <c r="A560" s="4" t="s">
        <v>977</v>
      </c>
      <c r="B560" s="4" t="s">
        <v>1165</v>
      </c>
      <c r="C560" s="18" t="s">
        <v>5118</v>
      </c>
      <c r="D560" s="6" t="s">
        <v>11</v>
      </c>
      <c r="E560" s="4" t="s">
        <v>11</v>
      </c>
      <c r="F560" s="14" t="s">
        <v>1166</v>
      </c>
      <c r="G560" s="4" t="s">
        <v>17</v>
      </c>
      <c r="H560" s="36">
        <v>355615058</v>
      </c>
      <c r="I560" s="36">
        <v>5549710</v>
      </c>
      <c r="J560" s="36">
        <v>361164768</v>
      </c>
      <c r="K560" s="36">
        <v>534117072</v>
      </c>
      <c r="L560" s="37">
        <v>0</v>
      </c>
      <c r="M560" s="7" t="s">
        <v>393</v>
      </c>
    </row>
    <row r="561" spans="1:13" x14ac:dyDescent="0.25">
      <c r="A561" s="4" t="s">
        <v>977</v>
      </c>
      <c r="B561" s="4" t="s">
        <v>1165</v>
      </c>
      <c r="C561" s="18" t="s">
        <v>5322</v>
      </c>
      <c r="D561" s="6" t="s">
        <v>1167</v>
      </c>
      <c r="E561" s="4" t="s">
        <v>15</v>
      </c>
      <c r="F561" s="14" t="s">
        <v>1168</v>
      </c>
      <c r="G561" s="4" t="s">
        <v>17</v>
      </c>
      <c r="H561" s="36">
        <v>340647</v>
      </c>
      <c r="I561" s="36">
        <v>4723</v>
      </c>
      <c r="J561" s="36">
        <v>345370</v>
      </c>
      <c r="K561" s="36">
        <v>512837</v>
      </c>
      <c r="L561" s="37">
        <v>0</v>
      </c>
      <c r="M561" s="7" t="s">
        <v>393</v>
      </c>
    </row>
    <row r="562" spans="1:13" x14ac:dyDescent="0.25">
      <c r="A562" s="4" t="s">
        <v>977</v>
      </c>
      <c r="B562" s="4" t="s">
        <v>1165</v>
      </c>
      <c r="C562" s="18" t="s">
        <v>5323</v>
      </c>
      <c r="D562" s="6" t="s">
        <v>1169</v>
      </c>
      <c r="E562" s="4" t="s">
        <v>15</v>
      </c>
      <c r="F562" s="14" t="s">
        <v>1170</v>
      </c>
      <c r="G562" s="4" t="s">
        <v>17</v>
      </c>
      <c r="H562" s="36">
        <v>404564</v>
      </c>
      <c r="I562" s="36">
        <v>5884</v>
      </c>
      <c r="J562" s="36">
        <v>410448</v>
      </c>
      <c r="K562" s="36">
        <v>606236</v>
      </c>
      <c r="L562" s="37">
        <v>0</v>
      </c>
      <c r="M562" s="7" t="s">
        <v>393</v>
      </c>
    </row>
    <row r="563" spans="1:13" x14ac:dyDescent="0.25">
      <c r="A563" s="4" t="s">
        <v>977</v>
      </c>
      <c r="B563" s="4" t="s">
        <v>1165</v>
      </c>
      <c r="C563" s="18" t="s">
        <v>5324</v>
      </c>
      <c r="D563" s="6" t="s">
        <v>1171</v>
      </c>
      <c r="E563" s="4" t="s">
        <v>15</v>
      </c>
      <c r="F563" s="14" t="s">
        <v>1172</v>
      </c>
      <c r="G563" s="4" t="s">
        <v>17</v>
      </c>
      <c r="H563" s="36">
        <v>361844</v>
      </c>
      <c r="I563" s="36">
        <v>5600</v>
      </c>
      <c r="J563" s="36">
        <v>367444</v>
      </c>
      <c r="K563" s="36">
        <v>545303</v>
      </c>
      <c r="L563" s="37">
        <v>0</v>
      </c>
      <c r="M563" s="7" t="s">
        <v>393</v>
      </c>
    </row>
    <row r="564" spans="1:13" x14ac:dyDescent="0.25">
      <c r="A564" s="4" t="s">
        <v>977</v>
      </c>
      <c r="B564" s="4" t="s">
        <v>1165</v>
      </c>
      <c r="C564" s="18" t="s">
        <v>5325</v>
      </c>
      <c r="D564" s="6" t="s">
        <v>1173</v>
      </c>
      <c r="E564" s="4" t="s">
        <v>15</v>
      </c>
      <c r="F564" s="14" t="s">
        <v>1174</v>
      </c>
      <c r="G564" s="4" t="s">
        <v>17</v>
      </c>
      <c r="H564" s="36">
        <v>387655</v>
      </c>
      <c r="I564" s="36">
        <v>5684</v>
      </c>
      <c r="J564" s="36">
        <v>393339</v>
      </c>
      <c r="K564" s="36">
        <v>583223</v>
      </c>
      <c r="L564" s="37">
        <v>0</v>
      </c>
      <c r="M564" s="7" t="s">
        <v>393</v>
      </c>
    </row>
    <row r="565" spans="1:13" x14ac:dyDescent="0.25">
      <c r="A565" s="4" t="s">
        <v>977</v>
      </c>
      <c r="B565" s="4" t="s">
        <v>1165</v>
      </c>
      <c r="C565" s="18" t="s">
        <v>5326</v>
      </c>
      <c r="D565" s="6" t="s">
        <v>1175</v>
      </c>
      <c r="E565" s="4" t="s">
        <v>15</v>
      </c>
      <c r="F565" s="14" t="s">
        <v>1176</v>
      </c>
      <c r="G565" s="4" t="s">
        <v>17</v>
      </c>
      <c r="H565" s="36">
        <v>468536</v>
      </c>
      <c r="I565" s="36">
        <v>8275</v>
      </c>
      <c r="J565" s="36">
        <v>476811</v>
      </c>
      <c r="K565" s="36">
        <v>706010</v>
      </c>
      <c r="L565" s="37">
        <v>0</v>
      </c>
      <c r="M565" s="7" t="s">
        <v>393</v>
      </c>
    </row>
    <row r="566" spans="1:13" x14ac:dyDescent="0.25">
      <c r="A566" s="4" t="s">
        <v>977</v>
      </c>
      <c r="B566" s="4" t="s">
        <v>1165</v>
      </c>
      <c r="C566" s="18" t="s">
        <v>5327</v>
      </c>
      <c r="D566" s="6" t="s">
        <v>1177</v>
      </c>
      <c r="E566" s="4" t="s">
        <v>15</v>
      </c>
      <c r="F566" s="14" t="s">
        <v>1178</v>
      </c>
      <c r="G566" s="4" t="s">
        <v>17</v>
      </c>
      <c r="H566" s="36">
        <v>453373</v>
      </c>
      <c r="I566" s="36">
        <v>6489</v>
      </c>
      <c r="J566" s="36">
        <v>459862</v>
      </c>
      <c r="K566" s="36">
        <v>672306</v>
      </c>
      <c r="L566" s="37">
        <v>0</v>
      </c>
      <c r="M566" s="7" t="s">
        <v>393</v>
      </c>
    </row>
    <row r="567" spans="1:13" x14ac:dyDescent="0.25">
      <c r="A567" s="4" t="s">
        <v>977</v>
      </c>
      <c r="B567" s="4" t="s">
        <v>1165</v>
      </c>
      <c r="C567" s="18" t="s">
        <v>5328</v>
      </c>
      <c r="D567" s="6" t="s">
        <v>1179</v>
      </c>
      <c r="E567" s="4" t="s">
        <v>15</v>
      </c>
      <c r="F567" s="14" t="s">
        <v>1180</v>
      </c>
      <c r="G567" s="4" t="s">
        <v>17</v>
      </c>
      <c r="H567" s="36">
        <v>424297</v>
      </c>
      <c r="I567" s="36">
        <v>6119</v>
      </c>
      <c r="J567" s="36">
        <v>430416</v>
      </c>
      <c r="K567" s="36">
        <v>637669</v>
      </c>
      <c r="L567" s="37">
        <v>0</v>
      </c>
      <c r="M567" s="7" t="s">
        <v>393</v>
      </c>
    </row>
    <row r="568" spans="1:13" x14ac:dyDescent="0.25">
      <c r="A568" s="4" t="s">
        <v>977</v>
      </c>
      <c r="B568" s="4" t="s">
        <v>1165</v>
      </c>
      <c r="C568" s="18" t="s">
        <v>5329</v>
      </c>
      <c r="D568" s="6" t="s">
        <v>1181</v>
      </c>
      <c r="E568" s="4" t="s">
        <v>15</v>
      </c>
      <c r="F568" s="14" t="s">
        <v>1182</v>
      </c>
      <c r="G568" s="4" t="s">
        <v>17</v>
      </c>
      <c r="H568" s="36">
        <v>453204</v>
      </c>
      <c r="I568" s="36">
        <v>7544</v>
      </c>
      <c r="J568" s="36">
        <v>460748</v>
      </c>
      <c r="K568" s="36">
        <v>684854</v>
      </c>
      <c r="L568" s="37">
        <v>0</v>
      </c>
      <c r="M568" s="7" t="s">
        <v>393</v>
      </c>
    </row>
    <row r="569" spans="1:13" x14ac:dyDescent="0.25">
      <c r="A569" s="4" t="s">
        <v>977</v>
      </c>
      <c r="B569" s="4" t="s">
        <v>1165</v>
      </c>
      <c r="C569" s="18" t="s">
        <v>5330</v>
      </c>
      <c r="D569" s="6" t="s">
        <v>1183</v>
      </c>
      <c r="E569" s="4" t="s">
        <v>15</v>
      </c>
      <c r="F569" s="14" t="s">
        <v>1184</v>
      </c>
      <c r="G569" s="4" t="s">
        <v>17</v>
      </c>
      <c r="H569" s="36">
        <v>356566</v>
      </c>
      <c r="I569" s="36">
        <v>4751</v>
      </c>
      <c r="J569" s="36">
        <v>361317</v>
      </c>
      <c r="K569" s="36">
        <v>538292</v>
      </c>
      <c r="L569" s="37">
        <v>0</v>
      </c>
      <c r="M569" s="7" t="s">
        <v>393</v>
      </c>
    </row>
    <row r="570" spans="1:13" x14ac:dyDescent="0.25">
      <c r="A570" s="4" t="s">
        <v>977</v>
      </c>
      <c r="B570" s="4" t="s">
        <v>1165</v>
      </c>
      <c r="C570" s="18" t="s">
        <v>5331</v>
      </c>
      <c r="D570" s="6" t="s">
        <v>1185</v>
      </c>
      <c r="E570" s="4" t="s">
        <v>15</v>
      </c>
      <c r="F570" s="14" t="s">
        <v>1186</v>
      </c>
      <c r="G570" s="4" t="s">
        <v>17</v>
      </c>
      <c r="H570" s="36">
        <v>160978</v>
      </c>
      <c r="I570" s="36">
        <v>2524</v>
      </c>
      <c r="J570" s="36">
        <v>163502</v>
      </c>
      <c r="K570" s="36">
        <v>241923</v>
      </c>
      <c r="L570" s="37">
        <v>0</v>
      </c>
      <c r="M570" s="7" t="s">
        <v>393</v>
      </c>
    </row>
    <row r="571" spans="1:13" x14ac:dyDescent="0.25">
      <c r="A571" s="4" t="s">
        <v>977</v>
      </c>
      <c r="B571" s="4" t="s">
        <v>1165</v>
      </c>
      <c r="C571" s="18" t="s">
        <v>5332</v>
      </c>
      <c r="D571" s="6" t="s">
        <v>1187</v>
      </c>
      <c r="E571" s="4" t="s">
        <v>15</v>
      </c>
      <c r="F571" s="14" t="s">
        <v>1188</v>
      </c>
      <c r="G571" s="4" t="s">
        <v>17</v>
      </c>
      <c r="H571" s="36">
        <v>571029</v>
      </c>
      <c r="I571" s="36">
        <v>8311</v>
      </c>
      <c r="J571" s="36">
        <v>579340</v>
      </c>
      <c r="K571" s="36">
        <v>861569</v>
      </c>
      <c r="L571" s="37">
        <v>0</v>
      </c>
      <c r="M571" s="7" t="s">
        <v>393</v>
      </c>
    </row>
    <row r="572" spans="1:13" x14ac:dyDescent="0.25">
      <c r="A572" s="4" t="s">
        <v>977</v>
      </c>
      <c r="B572" s="4" t="s">
        <v>1165</v>
      </c>
      <c r="C572" s="18" t="s">
        <v>5333</v>
      </c>
      <c r="D572" s="6" t="s">
        <v>1189</v>
      </c>
      <c r="E572" s="4" t="s">
        <v>15</v>
      </c>
      <c r="F572" s="14" t="s">
        <v>1190</v>
      </c>
      <c r="G572" s="4" t="s">
        <v>17</v>
      </c>
      <c r="H572" s="36">
        <v>466206</v>
      </c>
      <c r="I572" s="36">
        <v>6997</v>
      </c>
      <c r="J572" s="36">
        <v>473203</v>
      </c>
      <c r="K572" s="36">
        <v>702994</v>
      </c>
      <c r="L572" s="37">
        <v>0</v>
      </c>
      <c r="M572" s="7" t="s">
        <v>393</v>
      </c>
    </row>
    <row r="573" spans="1:13" x14ac:dyDescent="0.25">
      <c r="A573" s="4" t="s">
        <v>977</v>
      </c>
      <c r="B573" s="4" t="s">
        <v>1165</v>
      </c>
      <c r="C573" s="18" t="s">
        <v>5334</v>
      </c>
      <c r="D573" s="6" t="s">
        <v>1191</v>
      </c>
      <c r="E573" s="4" t="s">
        <v>15</v>
      </c>
      <c r="F573" s="14" t="s">
        <v>1192</v>
      </c>
      <c r="G573" s="4" t="s">
        <v>17</v>
      </c>
      <c r="H573" s="36">
        <v>416031</v>
      </c>
      <c r="I573" s="36">
        <v>5979</v>
      </c>
      <c r="J573" s="36">
        <v>422010</v>
      </c>
      <c r="K573" s="36">
        <v>622713</v>
      </c>
      <c r="L573" s="37">
        <v>0</v>
      </c>
      <c r="M573" s="7" t="s">
        <v>393</v>
      </c>
    </row>
    <row r="574" spans="1:13" x14ac:dyDescent="0.25">
      <c r="A574" s="4" t="s">
        <v>977</v>
      </c>
      <c r="B574" s="4" t="s">
        <v>1165</v>
      </c>
      <c r="C574" s="18" t="s">
        <v>5335</v>
      </c>
      <c r="D574" s="6" t="s">
        <v>1193</v>
      </c>
      <c r="E574" s="4" t="s">
        <v>15</v>
      </c>
      <c r="F574" s="14" t="s">
        <v>1194</v>
      </c>
      <c r="G574" s="4" t="s">
        <v>17</v>
      </c>
      <c r="H574" s="36">
        <v>222002</v>
      </c>
      <c r="I574" s="36">
        <v>3273</v>
      </c>
      <c r="J574" s="36">
        <v>225275</v>
      </c>
      <c r="K574" s="36">
        <v>331200</v>
      </c>
      <c r="L574" s="37">
        <v>0</v>
      </c>
      <c r="M574" s="7" t="s">
        <v>393</v>
      </c>
    </row>
    <row r="575" spans="1:13" x14ac:dyDescent="0.25">
      <c r="A575" s="4" t="s">
        <v>977</v>
      </c>
      <c r="B575" s="4" t="s">
        <v>1165</v>
      </c>
      <c r="C575" s="18" t="s">
        <v>5336</v>
      </c>
      <c r="D575" s="6" t="s">
        <v>1195</v>
      </c>
      <c r="E575" s="4" t="s">
        <v>15</v>
      </c>
      <c r="F575" s="14" t="s">
        <v>1196</v>
      </c>
      <c r="G575" s="4" t="s">
        <v>17</v>
      </c>
      <c r="H575" s="36">
        <v>570472</v>
      </c>
      <c r="I575" s="36">
        <v>8467</v>
      </c>
      <c r="J575" s="36">
        <v>578939</v>
      </c>
      <c r="K575" s="36">
        <v>861775</v>
      </c>
      <c r="L575" s="37">
        <v>0</v>
      </c>
      <c r="M575" s="7" t="s">
        <v>393</v>
      </c>
    </row>
    <row r="576" spans="1:13" x14ac:dyDescent="0.25">
      <c r="A576" s="4" t="s">
        <v>977</v>
      </c>
      <c r="B576" s="4" t="s">
        <v>1165</v>
      </c>
      <c r="C576" s="18" t="s">
        <v>5337</v>
      </c>
      <c r="D576" s="6" t="s">
        <v>1197</v>
      </c>
      <c r="E576" s="4" t="s">
        <v>15</v>
      </c>
      <c r="F576" s="14" t="s">
        <v>1198</v>
      </c>
      <c r="G576" s="4" t="s">
        <v>17</v>
      </c>
      <c r="H576" s="36">
        <v>284431</v>
      </c>
      <c r="I576" s="36">
        <v>4101</v>
      </c>
      <c r="J576" s="36">
        <v>288532</v>
      </c>
      <c r="K576" s="36">
        <v>425959</v>
      </c>
      <c r="L576" s="37">
        <v>0</v>
      </c>
      <c r="M576" s="7" t="s">
        <v>393</v>
      </c>
    </row>
    <row r="577" spans="1:13" x14ac:dyDescent="0.25">
      <c r="A577" s="4" t="s">
        <v>977</v>
      </c>
      <c r="B577" s="4" t="s">
        <v>1165</v>
      </c>
      <c r="C577" s="18" t="s">
        <v>5338</v>
      </c>
      <c r="D577" s="6" t="s">
        <v>1199</v>
      </c>
      <c r="E577" s="4" t="s">
        <v>15</v>
      </c>
      <c r="F577" s="14" t="s">
        <v>1200</v>
      </c>
      <c r="G577" s="4" t="s">
        <v>17</v>
      </c>
      <c r="H577" s="36">
        <v>358310</v>
      </c>
      <c r="I577" s="36">
        <v>5442</v>
      </c>
      <c r="J577" s="36">
        <v>363752</v>
      </c>
      <c r="K577" s="36">
        <v>540558</v>
      </c>
      <c r="L577" s="37">
        <v>0</v>
      </c>
      <c r="M577" s="7" t="s">
        <v>393</v>
      </c>
    </row>
    <row r="578" spans="1:13" x14ac:dyDescent="0.25">
      <c r="A578" s="4" t="s">
        <v>977</v>
      </c>
      <c r="B578" s="4" t="s">
        <v>1165</v>
      </c>
      <c r="C578" s="18" t="s">
        <v>5339</v>
      </c>
      <c r="D578" s="6" t="s">
        <v>1201</v>
      </c>
      <c r="E578" s="4" t="s">
        <v>29</v>
      </c>
      <c r="F578" s="14" t="s">
        <v>1202</v>
      </c>
      <c r="G578" s="4" t="s">
        <v>17</v>
      </c>
      <c r="H578" s="36">
        <v>507433</v>
      </c>
      <c r="I578" s="36">
        <v>7178</v>
      </c>
      <c r="J578" s="36">
        <v>514611</v>
      </c>
      <c r="K578" s="36">
        <v>764688</v>
      </c>
      <c r="L578" s="37">
        <v>0</v>
      </c>
      <c r="M578" s="7" t="s">
        <v>393</v>
      </c>
    </row>
    <row r="579" spans="1:13" x14ac:dyDescent="0.25">
      <c r="A579" s="4" t="s">
        <v>977</v>
      </c>
      <c r="B579" s="4" t="s">
        <v>1165</v>
      </c>
      <c r="C579" s="18" t="s">
        <v>5340</v>
      </c>
      <c r="D579" s="6" t="s">
        <v>1203</v>
      </c>
      <c r="E579" s="4" t="s">
        <v>15</v>
      </c>
      <c r="F579" s="14" t="s">
        <v>1204</v>
      </c>
      <c r="G579" s="4" t="s">
        <v>17</v>
      </c>
      <c r="H579" s="36">
        <v>779135</v>
      </c>
      <c r="I579" s="36">
        <v>10901</v>
      </c>
      <c r="J579" s="36">
        <v>790036</v>
      </c>
      <c r="K579" s="36">
        <v>1175658</v>
      </c>
      <c r="L579" s="37">
        <v>0</v>
      </c>
      <c r="M579" s="7" t="s">
        <v>393</v>
      </c>
    </row>
    <row r="580" spans="1:13" x14ac:dyDescent="0.25">
      <c r="A580" s="4" t="s">
        <v>977</v>
      </c>
      <c r="B580" s="4" t="s">
        <v>1165</v>
      </c>
      <c r="C580" s="18" t="s">
        <v>5341</v>
      </c>
      <c r="D580" s="6" t="s">
        <v>1205</v>
      </c>
      <c r="E580" s="4" t="s">
        <v>15</v>
      </c>
      <c r="F580" s="14" t="s">
        <v>1206</v>
      </c>
      <c r="G580" s="4" t="s">
        <v>17</v>
      </c>
      <c r="H580" s="36">
        <v>497521</v>
      </c>
      <c r="I580" s="36">
        <v>8111</v>
      </c>
      <c r="J580" s="36">
        <v>505632</v>
      </c>
      <c r="K580" s="36">
        <v>755741</v>
      </c>
      <c r="L580" s="37">
        <v>0</v>
      </c>
      <c r="M580" s="7" t="s">
        <v>393</v>
      </c>
    </row>
    <row r="581" spans="1:13" x14ac:dyDescent="0.25">
      <c r="A581" s="4" t="s">
        <v>977</v>
      </c>
      <c r="B581" s="4" t="s">
        <v>1165</v>
      </c>
      <c r="C581" s="18" t="s">
        <v>5342</v>
      </c>
      <c r="D581" s="6" t="s">
        <v>1207</v>
      </c>
      <c r="E581" s="4" t="s">
        <v>15</v>
      </c>
      <c r="F581" s="14" t="s">
        <v>1208</v>
      </c>
      <c r="G581" s="4" t="s">
        <v>17</v>
      </c>
      <c r="H581" s="36">
        <v>251740</v>
      </c>
      <c r="I581" s="36">
        <v>3682</v>
      </c>
      <c r="J581" s="36">
        <v>255422</v>
      </c>
      <c r="K581" s="36">
        <v>377447</v>
      </c>
      <c r="L581" s="37">
        <v>0</v>
      </c>
      <c r="M581" s="7" t="s">
        <v>393</v>
      </c>
    </row>
    <row r="582" spans="1:13" x14ac:dyDescent="0.25">
      <c r="A582" s="4" t="s">
        <v>977</v>
      </c>
      <c r="B582" s="4" t="s">
        <v>1165</v>
      </c>
      <c r="C582" s="18" t="s">
        <v>5343</v>
      </c>
      <c r="D582" s="6" t="s">
        <v>1209</v>
      </c>
      <c r="E582" s="4" t="s">
        <v>15</v>
      </c>
      <c r="F582" s="14" t="s">
        <v>1210</v>
      </c>
      <c r="G582" s="4" t="s">
        <v>17</v>
      </c>
      <c r="H582" s="36">
        <v>244079</v>
      </c>
      <c r="I582" s="36">
        <v>3826</v>
      </c>
      <c r="J582" s="36">
        <v>247905</v>
      </c>
      <c r="K582" s="36">
        <v>365680</v>
      </c>
      <c r="L582" s="37">
        <v>0</v>
      </c>
      <c r="M582" s="7" t="s">
        <v>393</v>
      </c>
    </row>
    <row r="583" spans="1:13" x14ac:dyDescent="0.25">
      <c r="A583" s="4" t="s">
        <v>977</v>
      </c>
      <c r="B583" s="4" t="s">
        <v>1165</v>
      </c>
      <c r="C583" s="18" t="s">
        <v>5344</v>
      </c>
      <c r="D583" s="6" t="s">
        <v>1211</v>
      </c>
      <c r="E583" s="4" t="s">
        <v>15</v>
      </c>
      <c r="F583" s="14" t="s">
        <v>1212</v>
      </c>
      <c r="G583" s="4" t="s">
        <v>17</v>
      </c>
      <c r="H583" s="36">
        <v>543568</v>
      </c>
      <c r="I583" s="36">
        <v>8532</v>
      </c>
      <c r="J583" s="36">
        <v>552100</v>
      </c>
      <c r="K583" s="36">
        <v>824087</v>
      </c>
      <c r="L583" s="37">
        <v>0</v>
      </c>
      <c r="M583" s="7" t="s">
        <v>393</v>
      </c>
    </row>
    <row r="584" spans="1:13" x14ac:dyDescent="0.25">
      <c r="A584" s="4" t="s">
        <v>977</v>
      </c>
      <c r="B584" s="4" t="s">
        <v>1165</v>
      </c>
      <c r="C584" s="18" t="s">
        <v>5345</v>
      </c>
      <c r="D584" s="6" t="s">
        <v>1213</v>
      </c>
      <c r="E584" s="4" t="s">
        <v>15</v>
      </c>
      <c r="F584" s="14" t="s">
        <v>1214</v>
      </c>
      <c r="G584" s="4" t="s">
        <v>17</v>
      </c>
      <c r="H584" s="36">
        <v>568193</v>
      </c>
      <c r="I584" s="36">
        <v>8216</v>
      </c>
      <c r="J584" s="36">
        <v>576409</v>
      </c>
      <c r="K584" s="36">
        <v>856069</v>
      </c>
      <c r="L584" s="37">
        <v>0</v>
      </c>
      <c r="M584" s="7" t="s">
        <v>393</v>
      </c>
    </row>
    <row r="585" spans="1:13" ht="30" x14ac:dyDescent="0.25">
      <c r="A585" s="4" t="s">
        <v>977</v>
      </c>
      <c r="B585" s="4" t="s">
        <v>1165</v>
      </c>
      <c r="C585" s="18" t="s">
        <v>5346</v>
      </c>
      <c r="D585" s="6" t="s">
        <v>1215</v>
      </c>
      <c r="E585" s="4" t="s">
        <v>15</v>
      </c>
      <c r="F585" s="14" t="s">
        <v>1216</v>
      </c>
      <c r="G585" s="4" t="s">
        <v>17</v>
      </c>
      <c r="H585" s="36">
        <v>934456</v>
      </c>
      <c r="I585" s="36">
        <v>13804</v>
      </c>
      <c r="J585" s="36">
        <v>948260</v>
      </c>
      <c r="K585" s="36">
        <v>1401171</v>
      </c>
      <c r="L585" s="37">
        <v>0</v>
      </c>
      <c r="M585" s="7" t="s">
        <v>393</v>
      </c>
    </row>
    <row r="586" spans="1:13" x14ac:dyDescent="0.25">
      <c r="A586" s="4" t="s">
        <v>977</v>
      </c>
      <c r="B586" s="4" t="s">
        <v>1165</v>
      </c>
      <c r="C586" s="18" t="s">
        <v>5347</v>
      </c>
      <c r="D586" s="6" t="s">
        <v>1217</v>
      </c>
      <c r="E586" s="4" t="s">
        <v>15</v>
      </c>
      <c r="F586" s="14" t="s">
        <v>1218</v>
      </c>
      <c r="G586" s="4" t="s">
        <v>17</v>
      </c>
      <c r="H586" s="36">
        <v>301570</v>
      </c>
      <c r="I586" s="36">
        <v>4559</v>
      </c>
      <c r="J586" s="36">
        <v>306129</v>
      </c>
      <c r="K586" s="36">
        <v>451108</v>
      </c>
      <c r="L586" s="37">
        <v>0</v>
      </c>
      <c r="M586" s="7" t="s">
        <v>393</v>
      </c>
    </row>
    <row r="587" spans="1:13" x14ac:dyDescent="0.25">
      <c r="A587" s="4" t="s">
        <v>977</v>
      </c>
      <c r="B587" s="4" t="s">
        <v>1165</v>
      </c>
      <c r="C587" s="18" t="s">
        <v>5348</v>
      </c>
      <c r="D587" s="6" t="s">
        <v>1219</v>
      </c>
      <c r="E587" s="4" t="s">
        <v>15</v>
      </c>
      <c r="F587" s="14" t="s">
        <v>1220</v>
      </c>
      <c r="G587" s="4" t="s">
        <v>17</v>
      </c>
      <c r="H587" s="36">
        <v>911482</v>
      </c>
      <c r="I587" s="36">
        <v>13417</v>
      </c>
      <c r="J587" s="36">
        <v>924899</v>
      </c>
      <c r="K587" s="36">
        <v>1365934</v>
      </c>
      <c r="L587" s="37">
        <v>0</v>
      </c>
      <c r="M587" s="7" t="s">
        <v>393</v>
      </c>
    </row>
    <row r="588" spans="1:13" ht="30" x14ac:dyDescent="0.25">
      <c r="A588" s="4" t="s">
        <v>977</v>
      </c>
      <c r="B588" s="4" t="s">
        <v>1165</v>
      </c>
      <c r="C588" s="18" t="s">
        <v>5349</v>
      </c>
      <c r="D588" s="6" t="s">
        <v>1221</v>
      </c>
      <c r="E588" s="4" t="s">
        <v>15</v>
      </c>
      <c r="F588" s="14" t="s">
        <v>1222</v>
      </c>
      <c r="G588" s="4" t="s">
        <v>17</v>
      </c>
      <c r="H588" s="36">
        <v>623355</v>
      </c>
      <c r="I588" s="36">
        <v>10621</v>
      </c>
      <c r="J588" s="36">
        <v>633976</v>
      </c>
      <c r="K588" s="36">
        <v>938299</v>
      </c>
      <c r="L588" s="37">
        <v>0</v>
      </c>
      <c r="M588" s="7" t="s">
        <v>393</v>
      </c>
    </row>
    <row r="589" spans="1:13" x14ac:dyDescent="0.25">
      <c r="A589" s="4" t="s">
        <v>977</v>
      </c>
      <c r="B589" s="4" t="s">
        <v>1165</v>
      </c>
      <c r="C589" s="18" t="s">
        <v>5350</v>
      </c>
      <c r="D589" s="6" t="s">
        <v>1223</v>
      </c>
      <c r="E589" s="4" t="s">
        <v>15</v>
      </c>
      <c r="F589" s="14" t="s">
        <v>1224</v>
      </c>
      <c r="G589" s="4" t="s">
        <v>17</v>
      </c>
      <c r="H589" s="36">
        <v>370666</v>
      </c>
      <c r="I589" s="36">
        <v>5324</v>
      </c>
      <c r="J589" s="36">
        <v>375990</v>
      </c>
      <c r="K589" s="36">
        <v>554833</v>
      </c>
      <c r="L589" s="37">
        <v>0</v>
      </c>
      <c r="M589" s="7" t="s">
        <v>393</v>
      </c>
    </row>
    <row r="590" spans="1:13" ht="30" x14ac:dyDescent="0.25">
      <c r="A590" s="4" t="s">
        <v>977</v>
      </c>
      <c r="B590" s="4" t="s">
        <v>1165</v>
      </c>
      <c r="C590" s="18" t="s">
        <v>5351</v>
      </c>
      <c r="D590" s="6" t="s">
        <v>1225</v>
      </c>
      <c r="E590" s="4" t="s">
        <v>15</v>
      </c>
      <c r="F590" s="14" t="s">
        <v>1226</v>
      </c>
      <c r="G590" s="4" t="s">
        <v>17</v>
      </c>
      <c r="H590" s="36">
        <v>586342</v>
      </c>
      <c r="I590" s="36">
        <v>8496</v>
      </c>
      <c r="J590" s="36">
        <v>594838</v>
      </c>
      <c r="K590" s="36">
        <v>876342</v>
      </c>
      <c r="L590" s="37">
        <v>0</v>
      </c>
      <c r="M590" s="7" t="s">
        <v>393</v>
      </c>
    </row>
    <row r="591" spans="1:13" x14ac:dyDescent="0.25">
      <c r="A591" s="4" t="s">
        <v>977</v>
      </c>
      <c r="B591" s="4" t="s">
        <v>1165</v>
      </c>
      <c r="C591" s="18" t="s">
        <v>5352</v>
      </c>
      <c r="D591" s="6" t="s">
        <v>1227</v>
      </c>
      <c r="E591" s="4" t="s">
        <v>15</v>
      </c>
      <c r="F591" s="14" t="s">
        <v>4985</v>
      </c>
      <c r="G591" s="4" t="s">
        <v>17</v>
      </c>
      <c r="H591" s="36">
        <v>475628</v>
      </c>
      <c r="I591" s="36">
        <v>7257</v>
      </c>
      <c r="J591" s="36">
        <v>482885</v>
      </c>
      <c r="K591" s="36">
        <v>724989</v>
      </c>
      <c r="L591" s="37">
        <v>0</v>
      </c>
      <c r="M591" s="7" t="s">
        <v>393</v>
      </c>
    </row>
    <row r="592" spans="1:13" x14ac:dyDescent="0.25">
      <c r="A592" s="4" t="s">
        <v>977</v>
      </c>
      <c r="B592" s="4" t="s">
        <v>1165</v>
      </c>
      <c r="C592" s="18" t="s">
        <v>5353</v>
      </c>
      <c r="D592" s="6" t="s">
        <v>1228</v>
      </c>
      <c r="E592" s="4" t="s">
        <v>15</v>
      </c>
      <c r="F592" s="14" t="s">
        <v>1229</v>
      </c>
      <c r="G592" s="4" t="s">
        <v>17</v>
      </c>
      <c r="H592" s="36">
        <v>1260691</v>
      </c>
      <c r="I592" s="36">
        <v>18161</v>
      </c>
      <c r="J592" s="36">
        <v>1278852</v>
      </c>
      <c r="K592" s="36">
        <v>1894200</v>
      </c>
      <c r="L592" s="37">
        <v>0</v>
      </c>
      <c r="M592" s="7" t="s">
        <v>393</v>
      </c>
    </row>
    <row r="593" spans="1:13" x14ac:dyDescent="0.25">
      <c r="A593" s="4" t="s">
        <v>977</v>
      </c>
      <c r="B593" s="4" t="s">
        <v>1165</v>
      </c>
      <c r="C593" s="18" t="s">
        <v>5354</v>
      </c>
      <c r="D593" s="6" t="s">
        <v>1230</v>
      </c>
      <c r="E593" s="4" t="s">
        <v>15</v>
      </c>
      <c r="F593" s="14" t="s">
        <v>1231</v>
      </c>
      <c r="G593" s="4" t="s">
        <v>17</v>
      </c>
      <c r="H593" s="36">
        <v>572482</v>
      </c>
      <c r="I593" s="36">
        <v>8369</v>
      </c>
      <c r="J593" s="36">
        <v>580851</v>
      </c>
      <c r="K593" s="36">
        <v>863029</v>
      </c>
      <c r="L593" s="37">
        <v>0</v>
      </c>
      <c r="M593" s="7" t="s">
        <v>393</v>
      </c>
    </row>
    <row r="594" spans="1:13" x14ac:dyDescent="0.25">
      <c r="A594" s="4" t="s">
        <v>977</v>
      </c>
      <c r="B594" s="4" t="s">
        <v>1165</v>
      </c>
      <c r="C594" s="18" t="s">
        <v>5355</v>
      </c>
      <c r="D594" s="6" t="s">
        <v>1232</v>
      </c>
      <c r="E594" s="4" t="s">
        <v>15</v>
      </c>
      <c r="F594" s="14" t="s">
        <v>1233</v>
      </c>
      <c r="G594" s="4" t="s">
        <v>17</v>
      </c>
      <c r="H594" s="36">
        <v>358116</v>
      </c>
      <c r="I594" s="36">
        <v>4994</v>
      </c>
      <c r="J594" s="36">
        <v>363110</v>
      </c>
      <c r="K594" s="36">
        <v>536420</v>
      </c>
      <c r="L594" s="37">
        <v>0</v>
      </c>
      <c r="M594" s="7" t="s">
        <v>393</v>
      </c>
    </row>
    <row r="595" spans="1:13" x14ac:dyDescent="0.25">
      <c r="A595" s="4" t="s">
        <v>977</v>
      </c>
      <c r="B595" s="4" t="s">
        <v>1165</v>
      </c>
      <c r="C595" s="18" t="s">
        <v>5356</v>
      </c>
      <c r="D595" s="6" t="s">
        <v>1234</v>
      </c>
      <c r="E595" s="4" t="s">
        <v>15</v>
      </c>
      <c r="F595" s="14" t="s">
        <v>1235</v>
      </c>
      <c r="G595" s="4" t="s">
        <v>17</v>
      </c>
      <c r="H595" s="36">
        <v>358419</v>
      </c>
      <c r="I595" s="36">
        <v>5231</v>
      </c>
      <c r="J595" s="36">
        <v>363650</v>
      </c>
      <c r="K595" s="36">
        <v>539999</v>
      </c>
      <c r="L595" s="37">
        <v>0</v>
      </c>
      <c r="M595" s="7" t="s">
        <v>393</v>
      </c>
    </row>
    <row r="596" spans="1:13" ht="30" x14ac:dyDescent="0.25">
      <c r="A596" s="4" t="s">
        <v>977</v>
      </c>
      <c r="B596" s="4" t="s">
        <v>1165</v>
      </c>
      <c r="C596" s="18" t="s">
        <v>5357</v>
      </c>
      <c r="D596" s="6" t="s">
        <v>1236</v>
      </c>
      <c r="E596" s="4" t="s">
        <v>15</v>
      </c>
      <c r="F596" s="14" t="s">
        <v>1237</v>
      </c>
      <c r="G596" s="4" t="s">
        <v>17</v>
      </c>
      <c r="H596" s="36">
        <v>256929</v>
      </c>
      <c r="I596" s="36">
        <v>3660</v>
      </c>
      <c r="J596" s="36">
        <v>260589</v>
      </c>
      <c r="K596" s="36">
        <v>383584</v>
      </c>
      <c r="L596" s="37">
        <v>0</v>
      </c>
      <c r="M596" s="7" t="s">
        <v>393</v>
      </c>
    </row>
    <row r="597" spans="1:13" x14ac:dyDescent="0.25">
      <c r="A597" s="4" t="s">
        <v>977</v>
      </c>
      <c r="B597" s="4" t="s">
        <v>1165</v>
      </c>
      <c r="C597" s="18" t="s">
        <v>5358</v>
      </c>
      <c r="D597" s="6" t="s">
        <v>1238</v>
      </c>
      <c r="E597" s="4" t="s">
        <v>15</v>
      </c>
      <c r="F597" s="14" t="s">
        <v>1239</v>
      </c>
      <c r="G597" s="4" t="s">
        <v>17</v>
      </c>
      <c r="H597" s="36">
        <v>336131</v>
      </c>
      <c r="I597" s="36">
        <v>4795</v>
      </c>
      <c r="J597" s="36">
        <v>340926</v>
      </c>
      <c r="K597" s="36">
        <v>505915</v>
      </c>
      <c r="L597" s="37">
        <v>0</v>
      </c>
      <c r="M597" s="7" t="s">
        <v>393</v>
      </c>
    </row>
    <row r="598" spans="1:13" x14ac:dyDescent="0.25">
      <c r="A598" s="4" t="s">
        <v>977</v>
      </c>
      <c r="B598" s="4" t="s">
        <v>1165</v>
      </c>
      <c r="C598" s="18" t="s">
        <v>5359</v>
      </c>
      <c r="D598" s="6" t="s">
        <v>1240</v>
      </c>
      <c r="E598" s="4" t="s">
        <v>15</v>
      </c>
      <c r="F598" s="14" t="s">
        <v>1241</v>
      </c>
      <c r="G598" s="4" t="s">
        <v>17</v>
      </c>
      <c r="H598" s="36">
        <v>71708</v>
      </c>
      <c r="I598" s="36">
        <v>926</v>
      </c>
      <c r="J598" s="36">
        <v>72634</v>
      </c>
      <c r="K598" s="36">
        <v>106201</v>
      </c>
      <c r="L598" s="37">
        <v>0</v>
      </c>
      <c r="M598" s="7" t="s">
        <v>393</v>
      </c>
    </row>
    <row r="599" spans="1:13" ht="30" x14ac:dyDescent="0.25">
      <c r="A599" s="4" t="s">
        <v>977</v>
      </c>
      <c r="B599" s="4" t="s">
        <v>1165</v>
      </c>
      <c r="C599" s="18" t="s">
        <v>5360</v>
      </c>
      <c r="D599" s="6" t="s">
        <v>1242</v>
      </c>
      <c r="E599" s="4" t="s">
        <v>15</v>
      </c>
      <c r="F599" s="14" t="s">
        <v>1243</v>
      </c>
      <c r="G599" s="4" t="s">
        <v>17</v>
      </c>
      <c r="H599" s="36">
        <v>551139</v>
      </c>
      <c r="I599" s="36">
        <v>7932</v>
      </c>
      <c r="J599" s="36">
        <v>559071</v>
      </c>
      <c r="K599" s="36">
        <v>825555</v>
      </c>
      <c r="L599" s="37">
        <v>0</v>
      </c>
      <c r="M599" s="7" t="s">
        <v>393</v>
      </c>
    </row>
    <row r="600" spans="1:13" x14ac:dyDescent="0.25">
      <c r="A600" s="4" t="s">
        <v>977</v>
      </c>
      <c r="B600" s="4" t="s">
        <v>1165</v>
      </c>
      <c r="C600" s="18" t="s">
        <v>5361</v>
      </c>
      <c r="D600" s="6" t="s">
        <v>1244</v>
      </c>
      <c r="E600" s="4" t="s">
        <v>15</v>
      </c>
      <c r="F600" s="14" t="s">
        <v>1245</v>
      </c>
      <c r="G600" s="4" t="s">
        <v>17</v>
      </c>
      <c r="H600" s="36">
        <v>442776</v>
      </c>
      <c r="I600" s="36">
        <v>6255</v>
      </c>
      <c r="J600" s="36">
        <v>449031</v>
      </c>
      <c r="K600" s="36">
        <v>667115</v>
      </c>
      <c r="L600" s="37">
        <v>0</v>
      </c>
      <c r="M600" s="7" t="s">
        <v>393</v>
      </c>
    </row>
    <row r="601" spans="1:13" x14ac:dyDescent="0.25">
      <c r="A601" s="4" t="s">
        <v>977</v>
      </c>
      <c r="B601" s="4" t="s">
        <v>1165</v>
      </c>
      <c r="C601" s="18" t="s">
        <v>5362</v>
      </c>
      <c r="D601" s="6" t="s">
        <v>1246</v>
      </c>
      <c r="E601" s="4" t="s">
        <v>15</v>
      </c>
      <c r="F601" s="14" t="s">
        <v>1247</v>
      </c>
      <c r="G601" s="4" t="s">
        <v>17</v>
      </c>
      <c r="H601" s="36">
        <v>354573</v>
      </c>
      <c r="I601" s="36">
        <v>5278</v>
      </c>
      <c r="J601" s="36">
        <v>359851</v>
      </c>
      <c r="K601" s="36">
        <v>533687</v>
      </c>
      <c r="L601" s="37">
        <v>0</v>
      </c>
      <c r="M601" s="7" t="s">
        <v>393</v>
      </c>
    </row>
    <row r="602" spans="1:13" x14ac:dyDescent="0.25">
      <c r="A602" s="4" t="s">
        <v>977</v>
      </c>
      <c r="B602" s="4" t="s">
        <v>1165</v>
      </c>
      <c r="C602" s="18" t="s">
        <v>5363</v>
      </c>
      <c r="D602" s="6" t="s">
        <v>1248</v>
      </c>
      <c r="E602" s="4" t="s">
        <v>15</v>
      </c>
      <c r="F602" s="14" t="s">
        <v>1249</v>
      </c>
      <c r="G602" s="4" t="s">
        <v>17</v>
      </c>
      <c r="H602" s="36">
        <v>582790</v>
      </c>
      <c r="I602" s="36">
        <v>8423</v>
      </c>
      <c r="J602" s="36">
        <v>591213</v>
      </c>
      <c r="K602" s="36">
        <v>877482</v>
      </c>
      <c r="L602" s="37">
        <v>0</v>
      </c>
      <c r="M602" s="7" t="s">
        <v>393</v>
      </c>
    </row>
    <row r="603" spans="1:13" x14ac:dyDescent="0.25">
      <c r="A603" s="4" t="s">
        <v>977</v>
      </c>
      <c r="B603" s="4" t="s">
        <v>1165</v>
      </c>
      <c r="C603" s="18" t="s">
        <v>5364</v>
      </c>
      <c r="D603" s="6" t="s">
        <v>1250</v>
      </c>
      <c r="E603" s="4" t="s">
        <v>15</v>
      </c>
      <c r="F603" s="14" t="s">
        <v>1251</v>
      </c>
      <c r="G603" s="4" t="s">
        <v>17</v>
      </c>
      <c r="H603" s="36">
        <v>591436</v>
      </c>
      <c r="I603" s="36">
        <v>8549</v>
      </c>
      <c r="J603" s="36">
        <v>599985</v>
      </c>
      <c r="K603" s="36">
        <v>888242</v>
      </c>
      <c r="L603" s="37">
        <v>0</v>
      </c>
      <c r="M603" s="7" t="s">
        <v>393</v>
      </c>
    </row>
    <row r="604" spans="1:13" x14ac:dyDescent="0.25">
      <c r="A604" s="4" t="s">
        <v>977</v>
      </c>
      <c r="B604" s="4" t="s">
        <v>1165</v>
      </c>
      <c r="C604" s="18" t="s">
        <v>5365</v>
      </c>
      <c r="D604" s="6" t="s">
        <v>1252</v>
      </c>
      <c r="E604" s="4" t="s">
        <v>15</v>
      </c>
      <c r="F604" s="14" t="s">
        <v>1253</v>
      </c>
      <c r="G604" s="4" t="s">
        <v>17</v>
      </c>
      <c r="H604" s="36">
        <v>539657</v>
      </c>
      <c r="I604" s="36">
        <v>7815</v>
      </c>
      <c r="J604" s="36">
        <v>547472</v>
      </c>
      <c r="K604" s="36">
        <v>813888</v>
      </c>
      <c r="L604" s="37">
        <v>0</v>
      </c>
      <c r="M604" s="7" t="s">
        <v>393</v>
      </c>
    </row>
    <row r="605" spans="1:13" x14ac:dyDescent="0.25">
      <c r="A605" s="4" t="s">
        <v>977</v>
      </c>
      <c r="B605" s="4" t="s">
        <v>1165</v>
      </c>
      <c r="C605" s="18" t="s">
        <v>5366</v>
      </c>
      <c r="D605" s="6" t="s">
        <v>1254</v>
      </c>
      <c r="E605" s="4" t="s">
        <v>15</v>
      </c>
      <c r="F605" s="14" t="s">
        <v>1255</v>
      </c>
      <c r="G605" s="4" t="s">
        <v>17</v>
      </c>
      <c r="H605" s="36">
        <v>965380</v>
      </c>
      <c r="I605" s="36">
        <v>14630</v>
      </c>
      <c r="J605" s="36">
        <v>980010</v>
      </c>
      <c r="K605" s="36">
        <v>1447596</v>
      </c>
      <c r="L605" s="37">
        <v>0</v>
      </c>
      <c r="M605" s="7" t="s">
        <v>393</v>
      </c>
    </row>
    <row r="606" spans="1:13" x14ac:dyDescent="0.25">
      <c r="A606" s="4" t="s">
        <v>977</v>
      </c>
      <c r="B606" s="4" t="s">
        <v>1165</v>
      </c>
      <c r="C606" s="18" t="s">
        <v>5367</v>
      </c>
      <c r="D606" s="6" t="s">
        <v>1256</v>
      </c>
      <c r="E606" s="4" t="s">
        <v>15</v>
      </c>
      <c r="F606" s="14" t="s">
        <v>1257</v>
      </c>
      <c r="G606" s="4" t="s">
        <v>17</v>
      </c>
      <c r="H606" s="36">
        <v>566452</v>
      </c>
      <c r="I606" s="36">
        <v>8450</v>
      </c>
      <c r="J606" s="36">
        <v>574902</v>
      </c>
      <c r="K606" s="36">
        <v>849635</v>
      </c>
      <c r="L606" s="37">
        <v>0</v>
      </c>
      <c r="M606" s="7" t="s">
        <v>393</v>
      </c>
    </row>
    <row r="607" spans="1:13" x14ac:dyDescent="0.25">
      <c r="A607" s="4" t="s">
        <v>977</v>
      </c>
      <c r="B607" s="4" t="s">
        <v>1165</v>
      </c>
      <c r="C607" s="18" t="s">
        <v>5368</v>
      </c>
      <c r="D607" s="6" t="s">
        <v>1258</v>
      </c>
      <c r="E607" s="4" t="s">
        <v>29</v>
      </c>
      <c r="F607" s="14" t="s">
        <v>1259</v>
      </c>
      <c r="G607" s="4" t="s">
        <v>17</v>
      </c>
      <c r="H607" s="36">
        <v>433843</v>
      </c>
      <c r="I607" s="36">
        <v>6207</v>
      </c>
      <c r="J607" s="36">
        <v>440050</v>
      </c>
      <c r="K607" s="36">
        <v>654494</v>
      </c>
      <c r="L607" s="37">
        <v>0</v>
      </c>
      <c r="M607" s="7" t="s">
        <v>393</v>
      </c>
    </row>
    <row r="608" spans="1:13" x14ac:dyDescent="0.25">
      <c r="A608" s="4" t="s">
        <v>977</v>
      </c>
      <c r="B608" s="4" t="s">
        <v>1165</v>
      </c>
      <c r="C608" s="18" t="s">
        <v>5369</v>
      </c>
      <c r="D608" s="6" t="s">
        <v>1260</v>
      </c>
      <c r="E608" s="4" t="s">
        <v>15</v>
      </c>
      <c r="F608" s="14" t="s">
        <v>1261</v>
      </c>
      <c r="G608" s="4" t="s">
        <v>17</v>
      </c>
      <c r="H608" s="36">
        <v>238573</v>
      </c>
      <c r="I608" s="36">
        <v>3595</v>
      </c>
      <c r="J608" s="36">
        <v>242168</v>
      </c>
      <c r="K608" s="36">
        <v>355330</v>
      </c>
      <c r="L608" s="37">
        <v>0</v>
      </c>
      <c r="M608" s="7" t="s">
        <v>393</v>
      </c>
    </row>
    <row r="609" spans="1:13" x14ac:dyDescent="0.25">
      <c r="A609" s="4" t="s">
        <v>977</v>
      </c>
      <c r="B609" s="4" t="s">
        <v>1165</v>
      </c>
      <c r="C609" s="18" t="s">
        <v>5370</v>
      </c>
      <c r="D609" s="6" t="s">
        <v>1262</v>
      </c>
      <c r="E609" s="4" t="s">
        <v>15</v>
      </c>
      <c r="F609" s="14" t="s">
        <v>1263</v>
      </c>
      <c r="G609" s="4" t="s">
        <v>17</v>
      </c>
      <c r="H609" s="36">
        <v>335305</v>
      </c>
      <c r="I609" s="36">
        <v>5287</v>
      </c>
      <c r="J609" s="36">
        <v>340592</v>
      </c>
      <c r="K609" s="36">
        <v>500331</v>
      </c>
      <c r="L609" s="37">
        <v>0</v>
      </c>
      <c r="M609" s="7" t="s">
        <v>393</v>
      </c>
    </row>
    <row r="610" spans="1:13" x14ac:dyDescent="0.25">
      <c r="A610" s="4" t="s">
        <v>977</v>
      </c>
      <c r="B610" s="4" t="s">
        <v>1165</v>
      </c>
      <c r="C610" s="18" t="s">
        <v>5371</v>
      </c>
      <c r="D610" s="6" t="s">
        <v>1264</v>
      </c>
      <c r="E610" s="4" t="s">
        <v>15</v>
      </c>
      <c r="F610" s="14" t="s">
        <v>1265</v>
      </c>
      <c r="G610" s="4" t="s">
        <v>17</v>
      </c>
      <c r="H610" s="36">
        <v>479590</v>
      </c>
      <c r="I610" s="36">
        <v>7047</v>
      </c>
      <c r="J610" s="36">
        <v>486637</v>
      </c>
      <c r="K610" s="36">
        <v>721037</v>
      </c>
      <c r="L610" s="37">
        <v>0</v>
      </c>
      <c r="M610" s="7" t="s">
        <v>393</v>
      </c>
    </row>
    <row r="611" spans="1:13" x14ac:dyDescent="0.25">
      <c r="A611" s="4" t="s">
        <v>977</v>
      </c>
      <c r="B611" s="4" t="s">
        <v>1165</v>
      </c>
      <c r="C611" s="18" t="s">
        <v>5372</v>
      </c>
      <c r="D611" s="6" t="s">
        <v>1266</v>
      </c>
      <c r="E611" s="4" t="s">
        <v>15</v>
      </c>
      <c r="F611" s="14" t="s">
        <v>1267</v>
      </c>
      <c r="G611" s="4" t="s">
        <v>17</v>
      </c>
      <c r="H611" s="36">
        <v>266371</v>
      </c>
      <c r="I611" s="36">
        <v>3813</v>
      </c>
      <c r="J611" s="36">
        <v>270184</v>
      </c>
      <c r="K611" s="36">
        <v>400061</v>
      </c>
      <c r="L611" s="37">
        <v>0</v>
      </c>
      <c r="M611" s="7" t="s">
        <v>393</v>
      </c>
    </row>
    <row r="612" spans="1:13" x14ac:dyDescent="0.25">
      <c r="A612" s="4" t="s">
        <v>977</v>
      </c>
      <c r="B612" s="4" t="s">
        <v>1165</v>
      </c>
      <c r="C612" s="18" t="s">
        <v>5373</v>
      </c>
      <c r="D612" s="6" t="s">
        <v>1268</v>
      </c>
      <c r="E612" s="4" t="s">
        <v>15</v>
      </c>
      <c r="F612" s="14" t="s">
        <v>1269</v>
      </c>
      <c r="G612" s="4" t="s">
        <v>17</v>
      </c>
      <c r="H612" s="36">
        <v>294088</v>
      </c>
      <c r="I612" s="36">
        <v>4111</v>
      </c>
      <c r="J612" s="36">
        <v>298199</v>
      </c>
      <c r="K612" s="36">
        <v>442168</v>
      </c>
      <c r="L612" s="37">
        <v>0</v>
      </c>
      <c r="M612" s="7" t="s">
        <v>393</v>
      </c>
    </row>
    <row r="613" spans="1:13" x14ac:dyDescent="0.25">
      <c r="A613" s="4" t="s">
        <v>977</v>
      </c>
      <c r="B613" s="4" t="s">
        <v>1165</v>
      </c>
      <c r="C613" s="18" t="s">
        <v>5374</v>
      </c>
      <c r="D613" s="6" t="s">
        <v>1270</v>
      </c>
      <c r="E613" s="4" t="s">
        <v>15</v>
      </c>
      <c r="F613" s="14" t="s">
        <v>1271</v>
      </c>
      <c r="G613" s="4" t="s">
        <v>17</v>
      </c>
      <c r="H613" s="36">
        <v>189134</v>
      </c>
      <c r="I613" s="36">
        <v>2820</v>
      </c>
      <c r="J613" s="36">
        <v>191954</v>
      </c>
      <c r="K613" s="36">
        <v>285436</v>
      </c>
      <c r="L613" s="37">
        <v>0</v>
      </c>
      <c r="M613" s="7" t="s">
        <v>393</v>
      </c>
    </row>
    <row r="614" spans="1:13" x14ac:dyDescent="0.25">
      <c r="A614" s="4" t="s">
        <v>977</v>
      </c>
      <c r="B614" s="4" t="s">
        <v>1165</v>
      </c>
      <c r="C614" s="18" t="s">
        <v>5375</v>
      </c>
      <c r="D614" s="6" t="s">
        <v>1272</v>
      </c>
      <c r="E614" s="4" t="s">
        <v>15</v>
      </c>
      <c r="F614" s="14" t="s">
        <v>1273</v>
      </c>
      <c r="G614" s="4" t="s">
        <v>17</v>
      </c>
      <c r="H614" s="36">
        <v>550325</v>
      </c>
      <c r="I614" s="36">
        <v>8230</v>
      </c>
      <c r="J614" s="36">
        <v>558555</v>
      </c>
      <c r="K614" s="36">
        <v>826642</v>
      </c>
      <c r="L614" s="37">
        <v>0</v>
      </c>
      <c r="M614" s="7" t="s">
        <v>393</v>
      </c>
    </row>
    <row r="615" spans="1:13" ht="30" x14ac:dyDescent="0.25">
      <c r="A615" s="4" t="s">
        <v>977</v>
      </c>
      <c r="B615" s="4" t="s">
        <v>1165</v>
      </c>
      <c r="C615" s="18" t="s">
        <v>5376</v>
      </c>
      <c r="D615" s="6" t="s">
        <v>1274</v>
      </c>
      <c r="E615" s="4" t="s">
        <v>15</v>
      </c>
      <c r="F615" s="14" t="s">
        <v>1275</v>
      </c>
      <c r="G615" s="4" t="s">
        <v>17</v>
      </c>
      <c r="H615" s="36">
        <v>148818</v>
      </c>
      <c r="I615" s="36">
        <v>2228</v>
      </c>
      <c r="J615" s="36">
        <v>151046</v>
      </c>
      <c r="K615" s="36">
        <v>222942</v>
      </c>
      <c r="L615" s="37">
        <v>0</v>
      </c>
      <c r="M615" s="7" t="s">
        <v>393</v>
      </c>
    </row>
    <row r="616" spans="1:13" x14ac:dyDescent="0.25">
      <c r="A616" s="4" t="s">
        <v>977</v>
      </c>
      <c r="B616" s="4" t="s">
        <v>1165</v>
      </c>
      <c r="C616" s="18" t="s">
        <v>5377</v>
      </c>
      <c r="D616" s="6" t="s">
        <v>1276</v>
      </c>
      <c r="E616" s="4" t="s">
        <v>15</v>
      </c>
      <c r="F616" s="14" t="s">
        <v>1277</v>
      </c>
      <c r="G616" s="4" t="s">
        <v>17</v>
      </c>
      <c r="H616" s="36">
        <v>244761</v>
      </c>
      <c r="I616" s="36">
        <v>3894</v>
      </c>
      <c r="J616" s="36">
        <v>248655</v>
      </c>
      <c r="K616" s="36">
        <v>366254</v>
      </c>
      <c r="L616" s="37">
        <v>0</v>
      </c>
      <c r="M616" s="7" t="s">
        <v>393</v>
      </c>
    </row>
    <row r="617" spans="1:13" x14ac:dyDescent="0.25">
      <c r="A617" s="4" t="s">
        <v>977</v>
      </c>
      <c r="B617" s="4" t="s">
        <v>1165</v>
      </c>
      <c r="C617" s="18" t="s">
        <v>5378</v>
      </c>
      <c r="D617" s="6" t="s">
        <v>1278</v>
      </c>
      <c r="E617" s="4" t="s">
        <v>15</v>
      </c>
      <c r="F617" s="14" t="s">
        <v>1279</v>
      </c>
      <c r="G617" s="4" t="s">
        <v>17</v>
      </c>
      <c r="H617" s="36">
        <v>230029</v>
      </c>
      <c r="I617" s="36">
        <v>3541</v>
      </c>
      <c r="J617" s="36">
        <v>233570</v>
      </c>
      <c r="K617" s="36">
        <v>350700</v>
      </c>
      <c r="L617" s="37">
        <v>0</v>
      </c>
      <c r="M617" s="7" t="s">
        <v>393</v>
      </c>
    </row>
    <row r="618" spans="1:13" x14ac:dyDescent="0.25">
      <c r="A618" s="4" t="s">
        <v>977</v>
      </c>
      <c r="B618" s="4" t="s">
        <v>1165</v>
      </c>
      <c r="C618" s="18" t="s">
        <v>5379</v>
      </c>
      <c r="D618" s="6" t="s">
        <v>1280</v>
      </c>
      <c r="E618" s="4" t="s">
        <v>15</v>
      </c>
      <c r="F618" s="14" t="s">
        <v>1281</v>
      </c>
      <c r="G618" s="4" t="s">
        <v>17</v>
      </c>
      <c r="H618" s="36">
        <v>172300</v>
      </c>
      <c r="I618" s="36">
        <v>2496</v>
      </c>
      <c r="J618" s="36">
        <v>174796</v>
      </c>
      <c r="K618" s="36">
        <v>259705</v>
      </c>
      <c r="L618" s="37">
        <v>0</v>
      </c>
      <c r="M618" s="7" t="s">
        <v>393</v>
      </c>
    </row>
    <row r="619" spans="1:13" x14ac:dyDescent="0.25">
      <c r="A619" s="4" t="s">
        <v>977</v>
      </c>
      <c r="B619" s="4" t="s">
        <v>1165</v>
      </c>
      <c r="C619" s="18" t="s">
        <v>5380</v>
      </c>
      <c r="D619" s="6" t="s">
        <v>1282</v>
      </c>
      <c r="E619" s="4" t="s">
        <v>15</v>
      </c>
      <c r="F619" s="14" t="s">
        <v>1283</v>
      </c>
      <c r="G619" s="4" t="s">
        <v>17</v>
      </c>
      <c r="H619" s="36">
        <v>418827</v>
      </c>
      <c r="I619" s="36">
        <v>6115</v>
      </c>
      <c r="J619" s="36">
        <v>424942</v>
      </c>
      <c r="K619" s="36">
        <v>628449</v>
      </c>
      <c r="L619" s="37">
        <v>0</v>
      </c>
      <c r="M619" s="7" t="s">
        <v>393</v>
      </c>
    </row>
    <row r="620" spans="1:13" x14ac:dyDescent="0.25">
      <c r="A620" s="4" t="s">
        <v>977</v>
      </c>
      <c r="B620" s="4" t="s">
        <v>1165</v>
      </c>
      <c r="C620" s="18" t="s">
        <v>5381</v>
      </c>
      <c r="D620" s="6" t="s">
        <v>1284</v>
      </c>
      <c r="E620" s="4" t="s">
        <v>29</v>
      </c>
      <c r="F620" s="14" t="s">
        <v>1285</v>
      </c>
      <c r="G620" s="4" t="s">
        <v>17</v>
      </c>
      <c r="H620" s="36">
        <v>196245</v>
      </c>
      <c r="I620" s="36">
        <v>2885</v>
      </c>
      <c r="J620" s="36">
        <v>199130</v>
      </c>
      <c r="K620" s="36">
        <v>293970</v>
      </c>
      <c r="L620" s="37">
        <v>0</v>
      </c>
      <c r="M620" s="7" t="s">
        <v>393</v>
      </c>
    </row>
    <row r="621" spans="1:13" x14ac:dyDescent="0.25">
      <c r="A621" s="4" t="s">
        <v>977</v>
      </c>
      <c r="B621" s="4" t="s">
        <v>1165</v>
      </c>
      <c r="C621" s="18" t="s">
        <v>5382</v>
      </c>
      <c r="D621" s="6" t="s">
        <v>1286</v>
      </c>
      <c r="E621" s="4" t="s">
        <v>15</v>
      </c>
      <c r="F621" s="14" t="s">
        <v>1287</v>
      </c>
      <c r="G621" s="4" t="s">
        <v>17</v>
      </c>
      <c r="H621" s="36">
        <v>339836</v>
      </c>
      <c r="I621" s="36">
        <v>5071</v>
      </c>
      <c r="J621" s="36">
        <v>344907</v>
      </c>
      <c r="K621" s="36">
        <v>512850</v>
      </c>
      <c r="L621" s="37">
        <v>0</v>
      </c>
      <c r="M621" s="7" t="s">
        <v>393</v>
      </c>
    </row>
    <row r="622" spans="1:13" ht="30" x14ac:dyDescent="0.25">
      <c r="A622" s="4" t="s">
        <v>977</v>
      </c>
      <c r="B622" s="4" t="s">
        <v>1165</v>
      </c>
      <c r="C622" s="18" t="s">
        <v>5383</v>
      </c>
      <c r="D622" s="6" t="s">
        <v>1288</v>
      </c>
      <c r="E622" s="4" t="s">
        <v>15</v>
      </c>
      <c r="F622" s="14" t="s">
        <v>1289</v>
      </c>
      <c r="G622" s="4" t="s">
        <v>17</v>
      </c>
      <c r="H622" s="36">
        <v>458248</v>
      </c>
      <c r="I622" s="36">
        <v>6795</v>
      </c>
      <c r="J622" s="36">
        <v>465043</v>
      </c>
      <c r="K622" s="36">
        <v>687908</v>
      </c>
      <c r="L622" s="37">
        <v>0</v>
      </c>
      <c r="M622" s="7" t="s">
        <v>393</v>
      </c>
    </row>
    <row r="623" spans="1:13" ht="30" x14ac:dyDescent="0.25">
      <c r="A623" s="4" t="s">
        <v>977</v>
      </c>
      <c r="B623" s="4" t="s">
        <v>1165</v>
      </c>
      <c r="C623" s="18" t="s">
        <v>5384</v>
      </c>
      <c r="D623" s="6" t="s">
        <v>1290</v>
      </c>
      <c r="E623" s="4" t="s">
        <v>15</v>
      </c>
      <c r="F623" s="14" t="s">
        <v>1291</v>
      </c>
      <c r="G623" s="4" t="s">
        <v>17</v>
      </c>
      <c r="H623" s="36">
        <v>389167</v>
      </c>
      <c r="I623" s="36">
        <v>6809</v>
      </c>
      <c r="J623" s="36">
        <v>395976</v>
      </c>
      <c r="K623" s="36">
        <v>587013</v>
      </c>
      <c r="L623" s="37">
        <v>0</v>
      </c>
      <c r="M623" s="7" t="s">
        <v>393</v>
      </c>
    </row>
    <row r="624" spans="1:13" x14ac:dyDescent="0.25">
      <c r="A624" s="4" t="s">
        <v>977</v>
      </c>
      <c r="B624" s="4" t="s">
        <v>1165</v>
      </c>
      <c r="C624" s="18" t="s">
        <v>5385</v>
      </c>
      <c r="D624" s="6" t="s">
        <v>1292</v>
      </c>
      <c r="E624" s="4" t="s">
        <v>15</v>
      </c>
      <c r="F624" s="14" t="s">
        <v>1293</v>
      </c>
      <c r="G624" s="4" t="s">
        <v>17</v>
      </c>
      <c r="H624" s="36">
        <v>259937</v>
      </c>
      <c r="I624" s="36">
        <v>3748</v>
      </c>
      <c r="J624" s="36">
        <v>263685</v>
      </c>
      <c r="K624" s="36">
        <v>390966</v>
      </c>
      <c r="L624" s="37">
        <v>0</v>
      </c>
      <c r="M624" s="7" t="s">
        <v>393</v>
      </c>
    </row>
    <row r="625" spans="1:13" x14ac:dyDescent="0.25">
      <c r="A625" s="4" t="s">
        <v>977</v>
      </c>
      <c r="B625" s="4" t="s">
        <v>1165</v>
      </c>
      <c r="C625" s="18" t="s">
        <v>5386</v>
      </c>
      <c r="D625" s="6" t="s">
        <v>1294</v>
      </c>
      <c r="E625" s="4" t="s">
        <v>15</v>
      </c>
      <c r="F625" s="14" t="s">
        <v>1295</v>
      </c>
      <c r="G625" s="4" t="s">
        <v>17</v>
      </c>
      <c r="H625" s="36">
        <v>113311</v>
      </c>
      <c r="I625" s="36">
        <v>2205</v>
      </c>
      <c r="J625" s="36">
        <v>115516</v>
      </c>
      <c r="K625" s="36">
        <v>171613</v>
      </c>
      <c r="L625" s="37">
        <v>0</v>
      </c>
      <c r="M625" s="7" t="s">
        <v>393</v>
      </c>
    </row>
    <row r="626" spans="1:13" x14ac:dyDescent="0.25">
      <c r="A626" s="4" t="s">
        <v>977</v>
      </c>
      <c r="B626" s="4" t="s">
        <v>1165</v>
      </c>
      <c r="C626" s="18" t="s">
        <v>5387</v>
      </c>
      <c r="D626" s="6" t="s">
        <v>1296</v>
      </c>
      <c r="E626" s="4" t="s">
        <v>15</v>
      </c>
      <c r="F626" s="14" t="s">
        <v>1297</v>
      </c>
      <c r="G626" s="4" t="s">
        <v>17</v>
      </c>
      <c r="H626" s="36">
        <v>108317</v>
      </c>
      <c r="I626" s="36">
        <v>1858</v>
      </c>
      <c r="J626" s="36">
        <v>110175</v>
      </c>
      <c r="K626" s="36">
        <v>162758</v>
      </c>
      <c r="L626" s="37">
        <v>0</v>
      </c>
      <c r="M626" s="7" t="s">
        <v>393</v>
      </c>
    </row>
    <row r="627" spans="1:13" x14ac:dyDescent="0.25">
      <c r="A627" s="4" t="s">
        <v>977</v>
      </c>
      <c r="B627" s="4" t="s">
        <v>1165</v>
      </c>
      <c r="C627" s="18" t="s">
        <v>5388</v>
      </c>
      <c r="D627" s="6" t="s">
        <v>1298</v>
      </c>
      <c r="E627" s="4" t="s">
        <v>15</v>
      </c>
      <c r="F627" s="14" t="s">
        <v>1299</v>
      </c>
      <c r="G627" s="4" t="s">
        <v>17</v>
      </c>
      <c r="H627" s="36">
        <v>228181</v>
      </c>
      <c r="I627" s="36">
        <v>3309</v>
      </c>
      <c r="J627" s="36">
        <v>231490</v>
      </c>
      <c r="K627" s="36">
        <v>343908</v>
      </c>
      <c r="L627" s="37">
        <v>0</v>
      </c>
      <c r="M627" s="7" t="s">
        <v>393</v>
      </c>
    </row>
    <row r="628" spans="1:13" x14ac:dyDescent="0.25">
      <c r="A628" s="4" t="s">
        <v>977</v>
      </c>
      <c r="B628" s="4" t="s">
        <v>1165</v>
      </c>
      <c r="C628" s="18" t="s">
        <v>5389</v>
      </c>
      <c r="D628" s="6" t="s">
        <v>1300</v>
      </c>
      <c r="E628" s="4" t="s">
        <v>15</v>
      </c>
      <c r="F628" s="14" t="s">
        <v>1301</v>
      </c>
      <c r="G628" s="4" t="s">
        <v>17</v>
      </c>
      <c r="H628" s="36">
        <v>237451</v>
      </c>
      <c r="I628" s="36">
        <v>3767</v>
      </c>
      <c r="J628" s="36">
        <v>241218</v>
      </c>
      <c r="K628" s="36">
        <v>355733</v>
      </c>
      <c r="L628" s="37">
        <v>0</v>
      </c>
      <c r="M628" s="7" t="s">
        <v>393</v>
      </c>
    </row>
    <row r="629" spans="1:13" x14ac:dyDescent="0.25">
      <c r="A629" s="4" t="s">
        <v>977</v>
      </c>
      <c r="B629" s="4" t="s">
        <v>1165</v>
      </c>
      <c r="C629" s="18" t="s">
        <v>5390</v>
      </c>
      <c r="D629" s="6" t="s">
        <v>1302</v>
      </c>
      <c r="E629" s="4" t="s">
        <v>15</v>
      </c>
      <c r="F629" s="14" t="s">
        <v>1303</v>
      </c>
      <c r="G629" s="4" t="s">
        <v>17</v>
      </c>
      <c r="H629" s="36">
        <v>395464</v>
      </c>
      <c r="I629" s="36">
        <v>5715</v>
      </c>
      <c r="J629" s="36">
        <v>401179</v>
      </c>
      <c r="K629" s="36">
        <v>593924</v>
      </c>
      <c r="L629" s="37">
        <v>0</v>
      </c>
      <c r="M629" s="7" t="s">
        <v>393</v>
      </c>
    </row>
    <row r="630" spans="1:13" x14ac:dyDescent="0.25">
      <c r="A630" s="4" t="s">
        <v>977</v>
      </c>
      <c r="B630" s="4" t="s">
        <v>1165</v>
      </c>
      <c r="C630" s="18" t="s">
        <v>5391</v>
      </c>
      <c r="D630" s="6" t="s">
        <v>1304</v>
      </c>
      <c r="E630" s="4" t="s">
        <v>15</v>
      </c>
      <c r="F630" s="14" t="s">
        <v>1305</v>
      </c>
      <c r="G630" s="4" t="s">
        <v>17</v>
      </c>
      <c r="H630" s="36">
        <v>464511</v>
      </c>
      <c r="I630" s="36">
        <v>6714</v>
      </c>
      <c r="J630" s="36">
        <v>471225</v>
      </c>
      <c r="K630" s="36">
        <v>696574</v>
      </c>
      <c r="L630" s="37">
        <v>0</v>
      </c>
      <c r="M630" s="7" t="s">
        <v>393</v>
      </c>
    </row>
    <row r="631" spans="1:13" x14ac:dyDescent="0.25">
      <c r="A631" s="4" t="s">
        <v>977</v>
      </c>
      <c r="B631" s="4" t="s">
        <v>1165</v>
      </c>
      <c r="C631" s="18" t="s">
        <v>5392</v>
      </c>
      <c r="D631" s="6" t="s">
        <v>1306</v>
      </c>
      <c r="E631" s="4" t="s">
        <v>15</v>
      </c>
      <c r="F631" s="14" t="s">
        <v>1307</v>
      </c>
      <c r="G631" s="4" t="s">
        <v>17</v>
      </c>
      <c r="H631" s="36">
        <v>171366</v>
      </c>
      <c r="I631" s="36">
        <v>2617</v>
      </c>
      <c r="J631" s="36">
        <v>173983</v>
      </c>
      <c r="K631" s="36">
        <v>254649</v>
      </c>
      <c r="L631" s="37">
        <v>0</v>
      </c>
      <c r="M631" s="7" t="s">
        <v>393</v>
      </c>
    </row>
    <row r="632" spans="1:13" x14ac:dyDescent="0.25">
      <c r="A632" s="4" t="s">
        <v>977</v>
      </c>
      <c r="B632" s="4" t="s">
        <v>1165</v>
      </c>
      <c r="C632" s="18" t="s">
        <v>5393</v>
      </c>
      <c r="D632" s="6" t="s">
        <v>1308</v>
      </c>
      <c r="E632" s="4" t="s">
        <v>15</v>
      </c>
      <c r="F632" s="14" t="s">
        <v>1309</v>
      </c>
      <c r="G632" s="4" t="s">
        <v>17</v>
      </c>
      <c r="H632" s="36">
        <v>248595</v>
      </c>
      <c r="I632" s="36">
        <v>3890</v>
      </c>
      <c r="J632" s="36">
        <v>252485</v>
      </c>
      <c r="K632" s="36">
        <v>374362</v>
      </c>
      <c r="L632" s="37">
        <v>0</v>
      </c>
      <c r="M632" s="7" t="s">
        <v>393</v>
      </c>
    </row>
    <row r="633" spans="1:13" x14ac:dyDescent="0.25">
      <c r="A633" s="4" t="s">
        <v>977</v>
      </c>
      <c r="B633" s="4" t="s">
        <v>1165</v>
      </c>
      <c r="C633" s="18" t="s">
        <v>5394</v>
      </c>
      <c r="D633" s="6" t="s">
        <v>1310</v>
      </c>
      <c r="E633" s="4" t="s">
        <v>15</v>
      </c>
      <c r="F633" s="14" t="s">
        <v>1311</v>
      </c>
      <c r="G633" s="4" t="s">
        <v>17</v>
      </c>
      <c r="H633" s="36">
        <v>190562</v>
      </c>
      <c r="I633" s="36">
        <v>2867</v>
      </c>
      <c r="J633" s="36">
        <v>193429</v>
      </c>
      <c r="K633" s="36">
        <v>285248</v>
      </c>
      <c r="L633" s="37">
        <v>0</v>
      </c>
      <c r="M633" s="7" t="s">
        <v>393</v>
      </c>
    </row>
    <row r="634" spans="1:13" x14ac:dyDescent="0.25">
      <c r="A634" s="4" t="s">
        <v>977</v>
      </c>
      <c r="B634" s="4" t="s">
        <v>1165</v>
      </c>
      <c r="C634" s="18" t="s">
        <v>5395</v>
      </c>
      <c r="D634" s="6" t="s">
        <v>1312</v>
      </c>
      <c r="E634" s="4" t="s">
        <v>15</v>
      </c>
      <c r="F634" s="14" t="s">
        <v>1313</v>
      </c>
      <c r="G634" s="4" t="s">
        <v>17</v>
      </c>
      <c r="H634" s="36">
        <v>334278</v>
      </c>
      <c r="I634" s="36">
        <v>4706</v>
      </c>
      <c r="J634" s="36">
        <v>338984</v>
      </c>
      <c r="K634" s="36">
        <v>503056</v>
      </c>
      <c r="L634" s="37">
        <v>0</v>
      </c>
      <c r="M634" s="7" t="s">
        <v>393</v>
      </c>
    </row>
    <row r="635" spans="1:13" ht="30" x14ac:dyDescent="0.25">
      <c r="A635" s="4" t="s">
        <v>977</v>
      </c>
      <c r="B635" s="4" t="s">
        <v>1165</v>
      </c>
      <c r="C635" s="18" t="s">
        <v>5396</v>
      </c>
      <c r="D635" s="6" t="s">
        <v>1314</v>
      </c>
      <c r="E635" s="4" t="s">
        <v>15</v>
      </c>
      <c r="F635" s="14" t="s">
        <v>1315</v>
      </c>
      <c r="G635" s="4" t="s">
        <v>17</v>
      </c>
      <c r="H635" s="36">
        <v>1270646</v>
      </c>
      <c r="I635" s="36">
        <v>18321</v>
      </c>
      <c r="J635" s="36">
        <v>1288967</v>
      </c>
      <c r="K635" s="36">
        <v>1912293</v>
      </c>
      <c r="L635" s="37">
        <v>0</v>
      </c>
      <c r="M635" s="7" t="s">
        <v>393</v>
      </c>
    </row>
    <row r="636" spans="1:13" x14ac:dyDescent="0.25">
      <c r="A636" s="4" t="s">
        <v>977</v>
      </c>
      <c r="B636" s="4" t="s">
        <v>1165</v>
      </c>
      <c r="C636" s="18" t="s">
        <v>5397</v>
      </c>
      <c r="D636" s="6" t="s">
        <v>1316</v>
      </c>
      <c r="E636" s="4" t="s">
        <v>15</v>
      </c>
      <c r="F636" s="14" t="s">
        <v>1317</v>
      </c>
      <c r="G636" s="4" t="s">
        <v>17</v>
      </c>
      <c r="H636" s="36">
        <v>371127</v>
      </c>
      <c r="I636" s="36">
        <v>5408</v>
      </c>
      <c r="J636" s="36">
        <v>376535</v>
      </c>
      <c r="K636" s="36">
        <v>558164</v>
      </c>
      <c r="L636" s="37">
        <v>0</v>
      </c>
      <c r="M636" s="7" t="s">
        <v>393</v>
      </c>
    </row>
    <row r="637" spans="1:13" x14ac:dyDescent="0.25">
      <c r="A637" s="4" t="s">
        <v>977</v>
      </c>
      <c r="B637" s="4" t="s">
        <v>1165</v>
      </c>
      <c r="C637" s="18" t="s">
        <v>5398</v>
      </c>
      <c r="D637" s="6" t="s">
        <v>1318</v>
      </c>
      <c r="E637" s="4" t="s">
        <v>15</v>
      </c>
      <c r="F637" s="14" t="s">
        <v>1319</v>
      </c>
      <c r="G637" s="4" t="s">
        <v>17</v>
      </c>
      <c r="H637" s="36">
        <v>528404</v>
      </c>
      <c r="I637" s="36">
        <v>7568</v>
      </c>
      <c r="J637" s="36">
        <v>535972</v>
      </c>
      <c r="K637" s="36">
        <v>792979</v>
      </c>
      <c r="L637" s="37">
        <v>0</v>
      </c>
      <c r="M637" s="7" t="s">
        <v>393</v>
      </c>
    </row>
    <row r="638" spans="1:13" x14ac:dyDescent="0.25">
      <c r="A638" s="4" t="s">
        <v>977</v>
      </c>
      <c r="B638" s="4" t="s">
        <v>1165</v>
      </c>
      <c r="C638" s="18" t="s">
        <v>5399</v>
      </c>
      <c r="D638" s="6" t="s">
        <v>1320</v>
      </c>
      <c r="E638" s="4" t="s">
        <v>15</v>
      </c>
      <c r="F638" s="14" t="s">
        <v>1321</v>
      </c>
      <c r="G638" s="4" t="s">
        <v>17</v>
      </c>
      <c r="H638" s="36">
        <v>412700</v>
      </c>
      <c r="I638" s="36">
        <v>5949</v>
      </c>
      <c r="J638" s="36">
        <v>418649</v>
      </c>
      <c r="K638" s="36">
        <v>618232</v>
      </c>
      <c r="L638" s="37">
        <v>0</v>
      </c>
      <c r="M638" s="7" t="s">
        <v>393</v>
      </c>
    </row>
    <row r="639" spans="1:13" x14ac:dyDescent="0.25">
      <c r="A639" s="4" t="s">
        <v>977</v>
      </c>
      <c r="B639" s="4" t="s">
        <v>1165</v>
      </c>
      <c r="C639" s="18" t="s">
        <v>5400</v>
      </c>
      <c r="D639" s="6" t="s">
        <v>1322</v>
      </c>
      <c r="E639" s="4" t="s">
        <v>15</v>
      </c>
      <c r="F639" s="14" t="s">
        <v>1323</v>
      </c>
      <c r="G639" s="4" t="s">
        <v>17</v>
      </c>
      <c r="H639" s="36">
        <v>371824</v>
      </c>
      <c r="I639" s="36">
        <v>5475</v>
      </c>
      <c r="J639" s="36">
        <v>377299</v>
      </c>
      <c r="K639" s="36">
        <v>558859</v>
      </c>
      <c r="L639" s="37">
        <v>0</v>
      </c>
      <c r="M639" s="7" t="s">
        <v>393</v>
      </c>
    </row>
    <row r="640" spans="1:13" ht="30" x14ac:dyDescent="0.25">
      <c r="A640" s="4" t="s">
        <v>977</v>
      </c>
      <c r="B640" s="4" t="s">
        <v>1165</v>
      </c>
      <c r="C640" s="18" t="s">
        <v>5401</v>
      </c>
      <c r="D640" s="6" t="s">
        <v>1324</v>
      </c>
      <c r="E640" s="4" t="s">
        <v>15</v>
      </c>
      <c r="F640" s="14" t="s">
        <v>1325</v>
      </c>
      <c r="G640" s="4" t="s">
        <v>17</v>
      </c>
      <c r="H640" s="36">
        <v>205429</v>
      </c>
      <c r="I640" s="36">
        <v>3154</v>
      </c>
      <c r="J640" s="36">
        <v>208583</v>
      </c>
      <c r="K640" s="36">
        <v>306273</v>
      </c>
      <c r="L640" s="37">
        <v>0</v>
      </c>
      <c r="M640" s="7" t="s">
        <v>393</v>
      </c>
    </row>
    <row r="641" spans="1:13" x14ac:dyDescent="0.25">
      <c r="A641" s="4" t="s">
        <v>977</v>
      </c>
      <c r="B641" s="4" t="s">
        <v>1165</v>
      </c>
      <c r="C641" s="18" t="s">
        <v>5402</v>
      </c>
      <c r="D641" s="6" t="s">
        <v>1326</v>
      </c>
      <c r="E641" s="4" t="s">
        <v>15</v>
      </c>
      <c r="F641" s="14" t="s">
        <v>1327</v>
      </c>
      <c r="G641" s="4" t="s">
        <v>17</v>
      </c>
      <c r="H641" s="36">
        <v>355459</v>
      </c>
      <c r="I641" s="36">
        <v>4858</v>
      </c>
      <c r="J641" s="36">
        <v>360317</v>
      </c>
      <c r="K641" s="36">
        <v>544548</v>
      </c>
      <c r="L641" s="37">
        <v>0</v>
      </c>
      <c r="M641" s="7" t="s">
        <v>393</v>
      </c>
    </row>
    <row r="642" spans="1:13" x14ac:dyDescent="0.25">
      <c r="A642" s="4" t="s">
        <v>977</v>
      </c>
      <c r="B642" s="4" t="s">
        <v>1165</v>
      </c>
      <c r="C642" s="18" t="s">
        <v>5403</v>
      </c>
      <c r="D642" s="6" t="s">
        <v>1328</v>
      </c>
      <c r="E642" s="4" t="s">
        <v>15</v>
      </c>
      <c r="F642" s="14" t="s">
        <v>1329</v>
      </c>
      <c r="G642" s="4" t="s">
        <v>17</v>
      </c>
      <c r="H642" s="36">
        <v>369072</v>
      </c>
      <c r="I642" s="36">
        <v>5212</v>
      </c>
      <c r="J642" s="36">
        <v>374284</v>
      </c>
      <c r="K642" s="36">
        <v>555389</v>
      </c>
      <c r="L642" s="37">
        <v>0</v>
      </c>
      <c r="M642" s="7" t="s">
        <v>393</v>
      </c>
    </row>
    <row r="643" spans="1:13" x14ac:dyDescent="0.25">
      <c r="A643" s="4" t="s">
        <v>977</v>
      </c>
      <c r="B643" s="4" t="s">
        <v>1165</v>
      </c>
      <c r="C643" s="18" t="s">
        <v>5404</v>
      </c>
      <c r="D643" s="6" t="s">
        <v>1330</v>
      </c>
      <c r="E643" s="4" t="s">
        <v>15</v>
      </c>
      <c r="F643" s="14" t="s">
        <v>1331</v>
      </c>
      <c r="G643" s="4" t="s">
        <v>17</v>
      </c>
      <c r="H643" s="36">
        <v>263236</v>
      </c>
      <c r="I643" s="36">
        <v>3850</v>
      </c>
      <c r="J643" s="36">
        <v>267086</v>
      </c>
      <c r="K643" s="36">
        <v>394129</v>
      </c>
      <c r="L643" s="37">
        <v>0</v>
      </c>
      <c r="M643" s="7" t="s">
        <v>393</v>
      </c>
    </row>
    <row r="644" spans="1:13" x14ac:dyDescent="0.25">
      <c r="A644" s="4" t="s">
        <v>977</v>
      </c>
      <c r="B644" s="4" t="s">
        <v>1165</v>
      </c>
      <c r="C644" s="18" t="s">
        <v>5405</v>
      </c>
      <c r="D644" s="6" t="s">
        <v>1332</v>
      </c>
      <c r="E644" s="4" t="s">
        <v>15</v>
      </c>
      <c r="F644" s="14" t="s">
        <v>1333</v>
      </c>
      <c r="G644" s="4" t="s">
        <v>17</v>
      </c>
      <c r="H644" s="36">
        <v>340459</v>
      </c>
      <c r="I644" s="36">
        <v>4809</v>
      </c>
      <c r="J644" s="36">
        <v>345268</v>
      </c>
      <c r="K644" s="36">
        <v>509197</v>
      </c>
      <c r="L644" s="37">
        <v>0</v>
      </c>
      <c r="M644" s="7" t="s">
        <v>393</v>
      </c>
    </row>
    <row r="645" spans="1:13" x14ac:dyDescent="0.25">
      <c r="A645" s="4" t="s">
        <v>977</v>
      </c>
      <c r="B645" s="4" t="s">
        <v>1165</v>
      </c>
      <c r="C645" s="18" t="s">
        <v>5406</v>
      </c>
      <c r="D645" s="6" t="s">
        <v>1334</v>
      </c>
      <c r="E645" s="4" t="s">
        <v>15</v>
      </c>
      <c r="F645" s="14" t="s">
        <v>1335</v>
      </c>
      <c r="G645" s="4" t="s">
        <v>17</v>
      </c>
      <c r="H645" s="36">
        <v>269597</v>
      </c>
      <c r="I645" s="36">
        <v>3954</v>
      </c>
      <c r="J645" s="36">
        <v>273551</v>
      </c>
      <c r="K645" s="36">
        <v>405894</v>
      </c>
      <c r="L645" s="37">
        <v>0</v>
      </c>
      <c r="M645" s="7" t="s">
        <v>393</v>
      </c>
    </row>
    <row r="646" spans="1:13" x14ac:dyDescent="0.25">
      <c r="A646" s="4" t="s">
        <v>977</v>
      </c>
      <c r="B646" s="4" t="s">
        <v>1165</v>
      </c>
      <c r="C646" s="18" t="s">
        <v>5407</v>
      </c>
      <c r="D646" s="6" t="s">
        <v>1336</v>
      </c>
      <c r="E646" s="4" t="s">
        <v>15</v>
      </c>
      <c r="F646" s="14" t="s">
        <v>1337</v>
      </c>
      <c r="G646" s="4" t="s">
        <v>17</v>
      </c>
      <c r="H646" s="36">
        <v>317065</v>
      </c>
      <c r="I646" s="36">
        <v>4896</v>
      </c>
      <c r="J646" s="36">
        <v>321961</v>
      </c>
      <c r="K646" s="36">
        <v>480470</v>
      </c>
      <c r="L646" s="37">
        <v>0</v>
      </c>
      <c r="M646" s="7" t="s">
        <v>393</v>
      </c>
    </row>
    <row r="647" spans="1:13" ht="30" x14ac:dyDescent="0.25">
      <c r="A647" s="4" t="s">
        <v>977</v>
      </c>
      <c r="B647" s="4" t="s">
        <v>1165</v>
      </c>
      <c r="C647" s="18" t="s">
        <v>5408</v>
      </c>
      <c r="D647" s="6" t="s">
        <v>1338</v>
      </c>
      <c r="E647" s="4" t="s">
        <v>15</v>
      </c>
      <c r="F647" s="14" t="s">
        <v>1339</v>
      </c>
      <c r="G647" s="4" t="s">
        <v>17</v>
      </c>
      <c r="H647" s="36">
        <v>455084</v>
      </c>
      <c r="I647" s="36">
        <v>6860</v>
      </c>
      <c r="J647" s="36">
        <v>461944</v>
      </c>
      <c r="K647" s="36">
        <v>691555</v>
      </c>
      <c r="L647" s="37">
        <v>0</v>
      </c>
      <c r="M647" s="7" t="s">
        <v>393</v>
      </c>
    </row>
    <row r="648" spans="1:13" ht="30" x14ac:dyDescent="0.25">
      <c r="A648" s="4" t="s">
        <v>977</v>
      </c>
      <c r="B648" s="4" t="s">
        <v>1165</v>
      </c>
      <c r="C648" s="18" t="s">
        <v>5409</v>
      </c>
      <c r="D648" s="6" t="s">
        <v>1340</v>
      </c>
      <c r="E648" s="4" t="s">
        <v>15</v>
      </c>
      <c r="F648" s="14" t="s">
        <v>1341</v>
      </c>
      <c r="G648" s="4" t="s">
        <v>17</v>
      </c>
      <c r="H648" s="36">
        <v>268137</v>
      </c>
      <c r="I648" s="36">
        <v>4065</v>
      </c>
      <c r="J648" s="36">
        <v>272202</v>
      </c>
      <c r="K648" s="36">
        <v>406634</v>
      </c>
      <c r="L648" s="37">
        <v>0</v>
      </c>
      <c r="M648" s="7" t="s">
        <v>393</v>
      </c>
    </row>
    <row r="649" spans="1:13" x14ac:dyDescent="0.25">
      <c r="A649" s="4" t="s">
        <v>977</v>
      </c>
      <c r="B649" s="4" t="s">
        <v>1165</v>
      </c>
      <c r="C649" s="18" t="s">
        <v>5410</v>
      </c>
      <c r="D649" s="6" t="s">
        <v>1342</v>
      </c>
      <c r="E649" s="4" t="s">
        <v>15</v>
      </c>
      <c r="F649" s="14" t="s">
        <v>1343</v>
      </c>
      <c r="G649" s="4" t="s">
        <v>17</v>
      </c>
      <c r="H649" s="36">
        <v>448338</v>
      </c>
      <c r="I649" s="36">
        <v>6508</v>
      </c>
      <c r="J649" s="36">
        <v>454846</v>
      </c>
      <c r="K649" s="36">
        <v>677283</v>
      </c>
      <c r="L649" s="37">
        <v>0</v>
      </c>
      <c r="M649" s="7" t="s">
        <v>393</v>
      </c>
    </row>
    <row r="650" spans="1:13" x14ac:dyDescent="0.25">
      <c r="A650" s="4" t="s">
        <v>977</v>
      </c>
      <c r="B650" s="4" t="s">
        <v>1165</v>
      </c>
      <c r="C650" s="18" t="s">
        <v>5411</v>
      </c>
      <c r="D650" s="6" t="s">
        <v>1344</v>
      </c>
      <c r="E650" s="4" t="s">
        <v>15</v>
      </c>
      <c r="F650" s="14" t="s">
        <v>1345</v>
      </c>
      <c r="G650" s="4" t="s">
        <v>17</v>
      </c>
      <c r="H650" s="36">
        <v>803622</v>
      </c>
      <c r="I650" s="36">
        <v>11002</v>
      </c>
      <c r="J650" s="36">
        <v>814624</v>
      </c>
      <c r="K650" s="36">
        <v>1213360</v>
      </c>
      <c r="L650" s="37">
        <v>0</v>
      </c>
      <c r="M650" s="7" t="s">
        <v>393</v>
      </c>
    </row>
    <row r="651" spans="1:13" x14ac:dyDescent="0.25">
      <c r="A651" s="4" t="s">
        <v>977</v>
      </c>
      <c r="B651" s="4" t="s">
        <v>1165</v>
      </c>
      <c r="C651" s="18" t="s">
        <v>5412</v>
      </c>
      <c r="D651" s="6" t="s">
        <v>1346</v>
      </c>
      <c r="E651" s="4" t="s">
        <v>15</v>
      </c>
      <c r="F651" s="14" t="s">
        <v>1347</v>
      </c>
      <c r="G651" s="4" t="s">
        <v>17</v>
      </c>
      <c r="H651" s="36">
        <v>346735</v>
      </c>
      <c r="I651" s="36">
        <v>5227</v>
      </c>
      <c r="J651" s="36">
        <v>351962</v>
      </c>
      <c r="K651" s="36">
        <v>522698</v>
      </c>
      <c r="L651" s="37">
        <v>0</v>
      </c>
      <c r="M651" s="7" t="s">
        <v>393</v>
      </c>
    </row>
    <row r="652" spans="1:13" x14ac:dyDescent="0.25">
      <c r="A652" s="4" t="s">
        <v>977</v>
      </c>
      <c r="B652" s="4" t="s">
        <v>1165</v>
      </c>
      <c r="C652" s="18" t="s">
        <v>5413</v>
      </c>
      <c r="D652" s="6" t="s">
        <v>1348</v>
      </c>
      <c r="E652" s="4" t="s">
        <v>15</v>
      </c>
      <c r="F652" s="14" t="s">
        <v>1349</v>
      </c>
      <c r="G652" s="4" t="s">
        <v>17</v>
      </c>
      <c r="H652" s="36">
        <v>368551</v>
      </c>
      <c r="I652" s="36">
        <v>4840</v>
      </c>
      <c r="J652" s="36">
        <v>373391</v>
      </c>
      <c r="K652" s="36">
        <v>558436</v>
      </c>
      <c r="L652" s="37">
        <v>0</v>
      </c>
      <c r="M652" s="7" t="s">
        <v>393</v>
      </c>
    </row>
    <row r="653" spans="1:13" x14ac:dyDescent="0.25">
      <c r="A653" s="4" t="s">
        <v>977</v>
      </c>
      <c r="B653" s="4" t="s">
        <v>1165</v>
      </c>
      <c r="C653" s="18" t="s">
        <v>5414</v>
      </c>
      <c r="D653" s="6" t="s">
        <v>1350</v>
      </c>
      <c r="E653" s="4" t="s">
        <v>15</v>
      </c>
      <c r="F653" s="14" t="s">
        <v>1351</v>
      </c>
      <c r="G653" s="4" t="s">
        <v>17</v>
      </c>
      <c r="H653" s="36">
        <v>443887</v>
      </c>
      <c r="I653" s="36">
        <v>6529</v>
      </c>
      <c r="J653" s="36">
        <v>450416</v>
      </c>
      <c r="K653" s="36">
        <v>669597</v>
      </c>
      <c r="L653" s="37">
        <v>0</v>
      </c>
      <c r="M653" s="7" t="s">
        <v>393</v>
      </c>
    </row>
    <row r="654" spans="1:13" x14ac:dyDescent="0.25">
      <c r="A654" s="4" t="s">
        <v>977</v>
      </c>
      <c r="B654" s="4" t="s">
        <v>1165</v>
      </c>
      <c r="C654" s="18" t="s">
        <v>5415</v>
      </c>
      <c r="D654" s="6" t="s">
        <v>1352</v>
      </c>
      <c r="E654" s="4" t="s">
        <v>15</v>
      </c>
      <c r="F654" s="14" t="s">
        <v>1353</v>
      </c>
      <c r="G654" s="4" t="s">
        <v>17</v>
      </c>
      <c r="H654" s="36">
        <v>324417</v>
      </c>
      <c r="I654" s="36">
        <v>5020</v>
      </c>
      <c r="J654" s="36">
        <v>329437</v>
      </c>
      <c r="K654" s="36">
        <v>497558</v>
      </c>
      <c r="L654" s="37">
        <v>0</v>
      </c>
      <c r="M654" s="7" t="s">
        <v>393</v>
      </c>
    </row>
    <row r="655" spans="1:13" x14ac:dyDescent="0.25">
      <c r="A655" s="4" t="s">
        <v>977</v>
      </c>
      <c r="B655" s="4" t="s">
        <v>1165</v>
      </c>
      <c r="C655" s="18" t="s">
        <v>5416</v>
      </c>
      <c r="D655" s="6" t="s">
        <v>1354</v>
      </c>
      <c r="E655" s="4" t="s">
        <v>15</v>
      </c>
      <c r="F655" s="14" t="s">
        <v>1355</v>
      </c>
      <c r="G655" s="4" t="s">
        <v>17</v>
      </c>
      <c r="H655" s="36">
        <v>389022</v>
      </c>
      <c r="I655" s="36">
        <v>5754</v>
      </c>
      <c r="J655" s="36">
        <v>394776</v>
      </c>
      <c r="K655" s="36">
        <v>584290</v>
      </c>
      <c r="L655" s="37">
        <v>0</v>
      </c>
      <c r="M655" s="7" t="s">
        <v>393</v>
      </c>
    </row>
    <row r="656" spans="1:13" x14ac:dyDescent="0.25">
      <c r="A656" s="4" t="s">
        <v>977</v>
      </c>
      <c r="B656" s="4" t="s">
        <v>1165</v>
      </c>
      <c r="C656" s="18" t="s">
        <v>5417</v>
      </c>
      <c r="D656" s="6" t="s">
        <v>1356</v>
      </c>
      <c r="E656" s="4" t="s">
        <v>15</v>
      </c>
      <c r="F656" s="14" t="s">
        <v>1357</v>
      </c>
      <c r="G656" s="4" t="s">
        <v>17</v>
      </c>
      <c r="H656" s="36">
        <v>596910</v>
      </c>
      <c r="I656" s="36">
        <v>9096</v>
      </c>
      <c r="J656" s="36">
        <v>606006</v>
      </c>
      <c r="K656" s="36">
        <v>894325</v>
      </c>
      <c r="L656" s="37">
        <v>0</v>
      </c>
      <c r="M656" s="7" t="s">
        <v>393</v>
      </c>
    </row>
    <row r="657" spans="1:13" x14ac:dyDescent="0.25">
      <c r="A657" s="4" t="s">
        <v>977</v>
      </c>
      <c r="B657" s="4" t="s">
        <v>1165</v>
      </c>
      <c r="C657" s="18" t="s">
        <v>5418</v>
      </c>
      <c r="D657" s="6" t="s">
        <v>1358</v>
      </c>
      <c r="E657" s="4" t="s">
        <v>15</v>
      </c>
      <c r="F657" s="14" t="s">
        <v>1359</v>
      </c>
      <c r="G657" s="4" t="s">
        <v>17</v>
      </c>
      <c r="H657" s="36">
        <v>429026</v>
      </c>
      <c r="I657" s="36">
        <v>6293</v>
      </c>
      <c r="J657" s="36">
        <v>435319</v>
      </c>
      <c r="K657" s="36">
        <v>646226</v>
      </c>
      <c r="L657" s="37">
        <v>0</v>
      </c>
      <c r="M657" s="7" t="s">
        <v>393</v>
      </c>
    </row>
    <row r="658" spans="1:13" x14ac:dyDescent="0.25">
      <c r="A658" s="4" t="s">
        <v>977</v>
      </c>
      <c r="B658" s="4" t="s">
        <v>1165</v>
      </c>
      <c r="C658" s="18" t="s">
        <v>5419</v>
      </c>
      <c r="D658" s="6" t="s">
        <v>1360</v>
      </c>
      <c r="E658" s="4" t="s">
        <v>15</v>
      </c>
      <c r="F658" s="14" t="s">
        <v>1361</v>
      </c>
      <c r="G658" s="4" t="s">
        <v>17</v>
      </c>
      <c r="H658" s="36">
        <v>317782</v>
      </c>
      <c r="I658" s="36">
        <v>4684</v>
      </c>
      <c r="J658" s="36">
        <v>322466</v>
      </c>
      <c r="K658" s="36">
        <v>478602</v>
      </c>
      <c r="L658" s="37">
        <v>0</v>
      </c>
      <c r="M658" s="7" t="s">
        <v>393</v>
      </c>
    </row>
    <row r="659" spans="1:13" x14ac:dyDescent="0.25">
      <c r="A659" s="4" t="s">
        <v>977</v>
      </c>
      <c r="B659" s="4" t="s">
        <v>1165</v>
      </c>
      <c r="C659" s="18" t="s">
        <v>5420</v>
      </c>
      <c r="D659" s="6" t="s">
        <v>1362</v>
      </c>
      <c r="E659" s="4" t="s">
        <v>15</v>
      </c>
      <c r="F659" s="14" t="s">
        <v>1363</v>
      </c>
      <c r="G659" s="4" t="s">
        <v>17</v>
      </c>
      <c r="H659" s="36">
        <v>310162</v>
      </c>
      <c r="I659" s="36">
        <v>4649</v>
      </c>
      <c r="J659" s="36">
        <v>314811</v>
      </c>
      <c r="K659" s="36">
        <v>462917</v>
      </c>
      <c r="L659" s="37">
        <v>0</v>
      </c>
      <c r="M659" s="7" t="s">
        <v>393</v>
      </c>
    </row>
    <row r="660" spans="1:13" ht="30" x14ac:dyDescent="0.25">
      <c r="A660" s="4" t="s">
        <v>977</v>
      </c>
      <c r="B660" s="4" t="s">
        <v>1165</v>
      </c>
      <c r="C660" s="18" t="s">
        <v>5421</v>
      </c>
      <c r="D660" s="6" t="s">
        <v>1364</v>
      </c>
      <c r="E660" s="4" t="s">
        <v>15</v>
      </c>
      <c r="F660" s="14" t="s">
        <v>1365</v>
      </c>
      <c r="G660" s="4" t="s">
        <v>17</v>
      </c>
      <c r="H660" s="36">
        <v>210559</v>
      </c>
      <c r="I660" s="36">
        <v>3265</v>
      </c>
      <c r="J660" s="36">
        <v>213824</v>
      </c>
      <c r="K660" s="36">
        <v>315814</v>
      </c>
      <c r="L660" s="37">
        <v>0</v>
      </c>
      <c r="M660" s="7" t="s">
        <v>393</v>
      </c>
    </row>
    <row r="661" spans="1:13" x14ac:dyDescent="0.25">
      <c r="A661" s="4" t="s">
        <v>977</v>
      </c>
      <c r="B661" s="4" t="s">
        <v>1165</v>
      </c>
      <c r="C661" s="18" t="s">
        <v>5422</v>
      </c>
      <c r="D661" s="6" t="s">
        <v>1366</v>
      </c>
      <c r="E661" s="4" t="s">
        <v>15</v>
      </c>
      <c r="F661" s="14" t="s">
        <v>4986</v>
      </c>
      <c r="G661" s="4" t="s">
        <v>17</v>
      </c>
      <c r="H661" s="36">
        <v>386238</v>
      </c>
      <c r="I661" s="36">
        <v>6015</v>
      </c>
      <c r="J661" s="36">
        <v>392253</v>
      </c>
      <c r="K661" s="36">
        <v>580997</v>
      </c>
      <c r="L661" s="37">
        <v>0</v>
      </c>
      <c r="M661" s="7" t="s">
        <v>393</v>
      </c>
    </row>
    <row r="662" spans="1:13" x14ac:dyDescent="0.25">
      <c r="A662" s="4" t="s">
        <v>977</v>
      </c>
      <c r="B662" s="4" t="s">
        <v>1165</v>
      </c>
      <c r="C662" s="18" t="s">
        <v>5423</v>
      </c>
      <c r="D662" s="6" t="s">
        <v>1367</v>
      </c>
      <c r="E662" s="4" t="s">
        <v>15</v>
      </c>
      <c r="F662" s="14" t="s">
        <v>1368</v>
      </c>
      <c r="G662" s="4" t="s">
        <v>17</v>
      </c>
      <c r="H662" s="36">
        <v>560333</v>
      </c>
      <c r="I662" s="36">
        <v>8052</v>
      </c>
      <c r="J662" s="36">
        <v>568385</v>
      </c>
      <c r="K662" s="36">
        <v>840191</v>
      </c>
      <c r="L662" s="37">
        <v>0</v>
      </c>
      <c r="M662" s="7" t="s">
        <v>393</v>
      </c>
    </row>
    <row r="663" spans="1:13" x14ac:dyDescent="0.25">
      <c r="A663" s="4" t="s">
        <v>977</v>
      </c>
      <c r="B663" s="4" t="s">
        <v>1165</v>
      </c>
      <c r="C663" s="18" t="s">
        <v>5424</v>
      </c>
      <c r="D663" s="6" t="s">
        <v>1369</v>
      </c>
      <c r="E663" s="4" t="s">
        <v>15</v>
      </c>
      <c r="F663" s="14" t="s">
        <v>1370</v>
      </c>
      <c r="G663" s="4" t="s">
        <v>17</v>
      </c>
      <c r="H663" s="36">
        <v>316629</v>
      </c>
      <c r="I663" s="36">
        <v>4828</v>
      </c>
      <c r="J663" s="36">
        <v>321457</v>
      </c>
      <c r="K663" s="36">
        <v>475693</v>
      </c>
      <c r="L663" s="37">
        <v>0</v>
      </c>
      <c r="M663" s="7" t="s">
        <v>393</v>
      </c>
    </row>
    <row r="664" spans="1:13" x14ac:dyDescent="0.25">
      <c r="A664" s="4" t="s">
        <v>977</v>
      </c>
      <c r="B664" s="4" t="s">
        <v>1165</v>
      </c>
      <c r="C664" s="18" t="s">
        <v>5425</v>
      </c>
      <c r="D664" s="6" t="s">
        <v>1371</v>
      </c>
      <c r="E664" s="4" t="s">
        <v>15</v>
      </c>
      <c r="F664" s="14" t="s">
        <v>1372</v>
      </c>
      <c r="G664" s="4" t="s">
        <v>17</v>
      </c>
      <c r="H664" s="36">
        <v>393697</v>
      </c>
      <c r="I664" s="36">
        <v>5627</v>
      </c>
      <c r="J664" s="36">
        <v>399324</v>
      </c>
      <c r="K664" s="36">
        <v>592258</v>
      </c>
      <c r="L664" s="37">
        <v>0</v>
      </c>
      <c r="M664" s="7" t="s">
        <v>393</v>
      </c>
    </row>
    <row r="665" spans="1:13" x14ac:dyDescent="0.25">
      <c r="A665" s="4" t="s">
        <v>977</v>
      </c>
      <c r="B665" s="4" t="s">
        <v>1165</v>
      </c>
      <c r="C665" s="18" t="s">
        <v>5426</v>
      </c>
      <c r="D665" s="6" t="s">
        <v>1373</v>
      </c>
      <c r="E665" s="4" t="s">
        <v>15</v>
      </c>
      <c r="F665" s="14" t="s">
        <v>1374</v>
      </c>
      <c r="G665" s="4" t="s">
        <v>17</v>
      </c>
      <c r="H665" s="36">
        <v>216224</v>
      </c>
      <c r="I665" s="36">
        <v>3043</v>
      </c>
      <c r="J665" s="36">
        <v>219267</v>
      </c>
      <c r="K665" s="36">
        <v>325102</v>
      </c>
      <c r="L665" s="37">
        <v>0</v>
      </c>
      <c r="M665" s="7" t="s">
        <v>393</v>
      </c>
    </row>
    <row r="666" spans="1:13" x14ac:dyDescent="0.25">
      <c r="A666" s="4" t="s">
        <v>977</v>
      </c>
      <c r="B666" s="4" t="s">
        <v>1165</v>
      </c>
      <c r="C666" s="18" t="s">
        <v>5427</v>
      </c>
      <c r="D666" s="6" t="s">
        <v>1375</v>
      </c>
      <c r="E666" s="4" t="s">
        <v>15</v>
      </c>
      <c r="F666" s="14" t="s">
        <v>1376</v>
      </c>
      <c r="G666" s="4" t="s">
        <v>17</v>
      </c>
      <c r="H666" s="36">
        <v>259526</v>
      </c>
      <c r="I666" s="36">
        <v>3800</v>
      </c>
      <c r="J666" s="36">
        <v>263326</v>
      </c>
      <c r="K666" s="36">
        <v>391078</v>
      </c>
      <c r="L666" s="37">
        <v>0</v>
      </c>
      <c r="M666" s="7" t="s">
        <v>393</v>
      </c>
    </row>
    <row r="667" spans="1:13" x14ac:dyDescent="0.25">
      <c r="A667" s="4" t="s">
        <v>977</v>
      </c>
      <c r="B667" s="4" t="s">
        <v>1165</v>
      </c>
      <c r="C667" s="18" t="s">
        <v>5428</v>
      </c>
      <c r="D667" s="6" t="s">
        <v>1377</v>
      </c>
      <c r="E667" s="4" t="s">
        <v>15</v>
      </c>
      <c r="F667" s="14" t="s">
        <v>1378</v>
      </c>
      <c r="G667" s="4" t="s">
        <v>17</v>
      </c>
      <c r="H667" s="36">
        <v>560380</v>
      </c>
      <c r="I667" s="36">
        <v>8331</v>
      </c>
      <c r="J667" s="36">
        <v>568711</v>
      </c>
      <c r="K667" s="36">
        <v>840339</v>
      </c>
      <c r="L667" s="37">
        <v>0</v>
      </c>
      <c r="M667" s="7" t="s">
        <v>393</v>
      </c>
    </row>
    <row r="668" spans="1:13" ht="30" x14ac:dyDescent="0.25">
      <c r="A668" s="4" t="s">
        <v>977</v>
      </c>
      <c r="B668" s="4" t="s">
        <v>1165</v>
      </c>
      <c r="C668" s="18" t="s">
        <v>5429</v>
      </c>
      <c r="D668" s="6" t="s">
        <v>1379</v>
      </c>
      <c r="E668" s="4" t="s">
        <v>15</v>
      </c>
      <c r="F668" s="14" t="s">
        <v>1380</v>
      </c>
      <c r="G668" s="4" t="s">
        <v>17</v>
      </c>
      <c r="H668" s="36">
        <v>470168</v>
      </c>
      <c r="I668" s="36">
        <v>7346</v>
      </c>
      <c r="J668" s="36">
        <v>477514</v>
      </c>
      <c r="K668" s="36">
        <v>706568</v>
      </c>
      <c r="L668" s="37">
        <v>0</v>
      </c>
      <c r="M668" s="7" t="s">
        <v>393</v>
      </c>
    </row>
    <row r="669" spans="1:13" x14ac:dyDescent="0.25">
      <c r="A669" s="4" t="s">
        <v>977</v>
      </c>
      <c r="B669" s="4" t="s">
        <v>1165</v>
      </c>
      <c r="C669" s="18" t="s">
        <v>5430</v>
      </c>
      <c r="D669" s="6" t="s">
        <v>1381</v>
      </c>
      <c r="E669" s="4" t="s">
        <v>15</v>
      </c>
      <c r="F669" s="14" t="s">
        <v>1382</v>
      </c>
      <c r="G669" s="4" t="s">
        <v>17</v>
      </c>
      <c r="H669" s="36">
        <v>424807</v>
      </c>
      <c r="I669" s="36">
        <v>5653</v>
      </c>
      <c r="J669" s="36">
        <v>430460</v>
      </c>
      <c r="K669" s="36">
        <v>639255</v>
      </c>
      <c r="L669" s="37">
        <v>0</v>
      </c>
      <c r="M669" s="7" t="s">
        <v>393</v>
      </c>
    </row>
    <row r="670" spans="1:13" x14ac:dyDescent="0.25">
      <c r="A670" s="4" t="s">
        <v>977</v>
      </c>
      <c r="B670" s="4" t="s">
        <v>1165</v>
      </c>
      <c r="C670" s="18" t="s">
        <v>5431</v>
      </c>
      <c r="D670" s="6" t="s">
        <v>1383</v>
      </c>
      <c r="E670" s="4" t="s">
        <v>15</v>
      </c>
      <c r="F670" s="14" t="s">
        <v>1384</v>
      </c>
      <c r="G670" s="4" t="s">
        <v>17</v>
      </c>
      <c r="H670" s="36">
        <v>300234</v>
      </c>
      <c r="I670" s="36">
        <v>3487</v>
      </c>
      <c r="J670" s="36">
        <v>303721</v>
      </c>
      <c r="K670" s="36">
        <v>443529</v>
      </c>
      <c r="L670" s="37">
        <v>0</v>
      </c>
      <c r="M670" s="7" t="s">
        <v>393</v>
      </c>
    </row>
    <row r="671" spans="1:13" x14ac:dyDescent="0.25">
      <c r="A671" s="4" t="s">
        <v>977</v>
      </c>
      <c r="B671" s="4" t="s">
        <v>1165</v>
      </c>
      <c r="C671" s="18" t="s">
        <v>5432</v>
      </c>
      <c r="D671" s="6" t="s">
        <v>1385</v>
      </c>
      <c r="E671" s="4" t="s">
        <v>15</v>
      </c>
      <c r="F671" s="14" t="s">
        <v>4987</v>
      </c>
      <c r="G671" s="4" t="s">
        <v>17</v>
      </c>
      <c r="H671" s="36">
        <v>305400</v>
      </c>
      <c r="I671" s="36">
        <v>4737</v>
      </c>
      <c r="J671" s="36">
        <v>310137</v>
      </c>
      <c r="K671" s="36">
        <v>459948</v>
      </c>
      <c r="L671" s="37">
        <v>0</v>
      </c>
      <c r="M671" s="7" t="s">
        <v>393</v>
      </c>
    </row>
    <row r="672" spans="1:13" x14ac:dyDescent="0.25">
      <c r="A672" s="4" t="s">
        <v>977</v>
      </c>
      <c r="B672" s="4" t="s">
        <v>1165</v>
      </c>
      <c r="C672" s="18" t="s">
        <v>5433</v>
      </c>
      <c r="D672" s="6" t="s">
        <v>1386</v>
      </c>
      <c r="E672" s="4" t="s">
        <v>15</v>
      </c>
      <c r="F672" s="14" t="s">
        <v>4988</v>
      </c>
      <c r="G672" s="4" t="s">
        <v>17</v>
      </c>
      <c r="H672" s="36">
        <v>277767</v>
      </c>
      <c r="I672" s="36">
        <v>4325</v>
      </c>
      <c r="J672" s="36">
        <v>282092</v>
      </c>
      <c r="K672" s="36">
        <v>418836</v>
      </c>
      <c r="L672" s="37">
        <v>0</v>
      </c>
      <c r="M672" s="7" t="s">
        <v>393</v>
      </c>
    </row>
    <row r="673" spans="1:13" x14ac:dyDescent="0.25">
      <c r="A673" s="4" t="s">
        <v>977</v>
      </c>
      <c r="B673" s="4" t="s">
        <v>1165</v>
      </c>
      <c r="C673" s="18" t="s">
        <v>5434</v>
      </c>
      <c r="D673" s="6" t="s">
        <v>1387</v>
      </c>
      <c r="E673" s="4" t="s">
        <v>15</v>
      </c>
      <c r="F673" s="14" t="s">
        <v>1388</v>
      </c>
      <c r="G673" s="4" t="s">
        <v>17</v>
      </c>
      <c r="H673" s="36">
        <v>62574</v>
      </c>
      <c r="I673" s="36">
        <v>0</v>
      </c>
      <c r="J673" s="36">
        <v>62574</v>
      </c>
      <c r="K673" s="36">
        <v>47144</v>
      </c>
      <c r="L673" s="37">
        <v>15430</v>
      </c>
      <c r="M673" s="7" t="s">
        <v>11</v>
      </c>
    </row>
    <row r="674" spans="1:13" x14ac:dyDescent="0.25">
      <c r="A674" s="4" t="s">
        <v>977</v>
      </c>
      <c r="B674" s="4" t="s">
        <v>1165</v>
      </c>
      <c r="C674" s="18" t="s">
        <v>5435</v>
      </c>
      <c r="D674" s="6" t="s">
        <v>1389</v>
      </c>
      <c r="E674" s="4" t="s">
        <v>15</v>
      </c>
      <c r="F674" s="14" t="s">
        <v>1390</v>
      </c>
      <c r="G674" s="4" t="s">
        <v>17</v>
      </c>
      <c r="H674" s="36">
        <v>89012</v>
      </c>
      <c r="I674" s="36">
        <v>0</v>
      </c>
      <c r="J674" s="36">
        <v>89012</v>
      </c>
      <c r="K674" s="36">
        <v>66773</v>
      </c>
      <c r="L674" s="37">
        <v>22239</v>
      </c>
      <c r="M674" s="7" t="s">
        <v>11</v>
      </c>
    </row>
    <row r="675" spans="1:13" x14ac:dyDescent="0.25">
      <c r="A675" s="4" t="s">
        <v>977</v>
      </c>
      <c r="B675" s="4" t="s">
        <v>1165</v>
      </c>
      <c r="C675" s="18" t="s">
        <v>5436</v>
      </c>
      <c r="D675" s="6" t="s">
        <v>1391</v>
      </c>
      <c r="E675" s="4" t="s">
        <v>15</v>
      </c>
      <c r="F675" s="14" t="s">
        <v>1392</v>
      </c>
      <c r="G675" s="4" t="s">
        <v>17</v>
      </c>
      <c r="H675" s="36">
        <v>890266</v>
      </c>
      <c r="I675" s="36">
        <v>7515</v>
      </c>
      <c r="J675" s="36">
        <v>897781</v>
      </c>
      <c r="K675" s="36">
        <v>1332231</v>
      </c>
      <c r="L675" s="37">
        <v>0</v>
      </c>
      <c r="M675" s="7" t="s">
        <v>393</v>
      </c>
    </row>
    <row r="676" spans="1:13" x14ac:dyDescent="0.25">
      <c r="A676" s="4" t="s">
        <v>977</v>
      </c>
      <c r="B676" s="4" t="s">
        <v>1165</v>
      </c>
      <c r="C676" s="18" t="s">
        <v>5437</v>
      </c>
      <c r="D676" s="6" t="s">
        <v>1393</v>
      </c>
      <c r="E676" s="4" t="s">
        <v>15</v>
      </c>
      <c r="F676" s="14" t="s">
        <v>1394</v>
      </c>
      <c r="G676" s="4" t="s">
        <v>17</v>
      </c>
      <c r="H676" s="36">
        <v>387218</v>
      </c>
      <c r="I676" s="36">
        <v>5732</v>
      </c>
      <c r="J676" s="36">
        <v>392950</v>
      </c>
      <c r="K676" s="36">
        <v>583537</v>
      </c>
      <c r="L676" s="37">
        <v>0</v>
      </c>
      <c r="M676" s="7" t="s">
        <v>393</v>
      </c>
    </row>
    <row r="677" spans="1:13" x14ac:dyDescent="0.25">
      <c r="A677" s="4" t="s">
        <v>977</v>
      </c>
      <c r="B677" s="4" t="s">
        <v>1165</v>
      </c>
      <c r="C677" s="18" t="s">
        <v>5438</v>
      </c>
      <c r="D677" s="6" t="s">
        <v>1395</v>
      </c>
      <c r="E677" s="4" t="s">
        <v>15</v>
      </c>
      <c r="F677" s="14" t="s">
        <v>1396</v>
      </c>
      <c r="G677" s="4" t="s">
        <v>17</v>
      </c>
      <c r="H677" s="36">
        <v>342493</v>
      </c>
      <c r="I677" s="36">
        <v>4675</v>
      </c>
      <c r="J677" s="36">
        <v>347168</v>
      </c>
      <c r="K677" s="36">
        <v>513652</v>
      </c>
      <c r="L677" s="37">
        <v>0</v>
      </c>
      <c r="M677" s="7" t="s">
        <v>393</v>
      </c>
    </row>
    <row r="678" spans="1:13" x14ac:dyDescent="0.25">
      <c r="A678" s="4" t="s">
        <v>977</v>
      </c>
      <c r="B678" s="4" t="s">
        <v>1165</v>
      </c>
      <c r="C678" s="18" t="s">
        <v>5439</v>
      </c>
      <c r="D678" s="6" t="s">
        <v>1397</v>
      </c>
      <c r="E678" s="4" t="s">
        <v>15</v>
      </c>
      <c r="F678" s="14" t="s">
        <v>1398</v>
      </c>
      <c r="G678" s="4" t="s">
        <v>17</v>
      </c>
      <c r="H678" s="36">
        <v>514833</v>
      </c>
      <c r="I678" s="36">
        <v>7604</v>
      </c>
      <c r="J678" s="36">
        <v>522437</v>
      </c>
      <c r="K678" s="36">
        <v>771435</v>
      </c>
      <c r="L678" s="37">
        <v>0</v>
      </c>
      <c r="M678" s="7" t="s">
        <v>393</v>
      </c>
    </row>
    <row r="679" spans="1:13" x14ac:dyDescent="0.25">
      <c r="A679" s="4" t="s">
        <v>977</v>
      </c>
      <c r="B679" s="4" t="s">
        <v>1165</v>
      </c>
      <c r="C679" s="18" t="s">
        <v>5440</v>
      </c>
      <c r="D679" s="6" t="s">
        <v>1399</v>
      </c>
      <c r="E679" s="4" t="s">
        <v>15</v>
      </c>
      <c r="F679" s="14" t="s">
        <v>1400</v>
      </c>
      <c r="G679" s="4" t="s">
        <v>17</v>
      </c>
      <c r="H679" s="36">
        <v>272927</v>
      </c>
      <c r="I679" s="36">
        <v>3812</v>
      </c>
      <c r="J679" s="36">
        <v>276739</v>
      </c>
      <c r="K679" s="36">
        <v>407855</v>
      </c>
      <c r="L679" s="37">
        <v>0</v>
      </c>
      <c r="M679" s="7" t="s">
        <v>393</v>
      </c>
    </row>
    <row r="680" spans="1:13" x14ac:dyDescent="0.25">
      <c r="A680" s="4" t="s">
        <v>977</v>
      </c>
      <c r="B680" s="4" t="s">
        <v>1165</v>
      </c>
      <c r="C680" s="18" t="s">
        <v>5441</v>
      </c>
      <c r="D680" s="6" t="s">
        <v>1401</v>
      </c>
      <c r="E680" s="4" t="s">
        <v>15</v>
      </c>
      <c r="F680" s="14" t="s">
        <v>1402</v>
      </c>
      <c r="G680" s="4" t="s">
        <v>17</v>
      </c>
      <c r="H680" s="36">
        <v>301945</v>
      </c>
      <c r="I680" s="36">
        <v>4447</v>
      </c>
      <c r="J680" s="36">
        <v>306392</v>
      </c>
      <c r="K680" s="36">
        <v>453121</v>
      </c>
      <c r="L680" s="37">
        <v>0</v>
      </c>
      <c r="M680" s="7" t="s">
        <v>393</v>
      </c>
    </row>
    <row r="681" spans="1:13" x14ac:dyDescent="0.25">
      <c r="A681" s="4" t="s">
        <v>977</v>
      </c>
      <c r="B681" s="4" t="s">
        <v>1165</v>
      </c>
      <c r="C681" s="18" t="s">
        <v>5442</v>
      </c>
      <c r="D681" s="6" t="s">
        <v>1403</v>
      </c>
      <c r="E681" s="4" t="s">
        <v>15</v>
      </c>
      <c r="F681" s="14" t="s">
        <v>1404</v>
      </c>
      <c r="G681" s="4" t="s">
        <v>17</v>
      </c>
      <c r="H681" s="36">
        <v>308269</v>
      </c>
      <c r="I681" s="36">
        <v>4430</v>
      </c>
      <c r="J681" s="36">
        <v>312699</v>
      </c>
      <c r="K681" s="36">
        <v>461358</v>
      </c>
      <c r="L681" s="37">
        <v>0</v>
      </c>
      <c r="M681" s="7" t="s">
        <v>393</v>
      </c>
    </row>
    <row r="682" spans="1:13" x14ac:dyDescent="0.25">
      <c r="A682" s="4" t="s">
        <v>977</v>
      </c>
      <c r="B682" s="4" t="s">
        <v>1165</v>
      </c>
      <c r="C682" s="18" t="s">
        <v>5443</v>
      </c>
      <c r="D682" s="6" t="s">
        <v>1405</v>
      </c>
      <c r="E682" s="4" t="s">
        <v>15</v>
      </c>
      <c r="F682" s="14" t="s">
        <v>1406</v>
      </c>
      <c r="G682" s="4" t="s">
        <v>17</v>
      </c>
      <c r="H682" s="36">
        <v>251661</v>
      </c>
      <c r="I682" s="36">
        <v>4016</v>
      </c>
      <c r="J682" s="36">
        <v>255677</v>
      </c>
      <c r="K682" s="36">
        <v>376891</v>
      </c>
      <c r="L682" s="37">
        <v>0</v>
      </c>
      <c r="M682" s="7" t="s">
        <v>393</v>
      </c>
    </row>
    <row r="683" spans="1:13" x14ac:dyDescent="0.25">
      <c r="A683" s="4" t="s">
        <v>977</v>
      </c>
      <c r="B683" s="4" t="s">
        <v>1165</v>
      </c>
      <c r="C683" s="18" t="s">
        <v>5444</v>
      </c>
      <c r="D683" s="6" t="s">
        <v>1407</v>
      </c>
      <c r="E683" s="4" t="s">
        <v>15</v>
      </c>
      <c r="F683" s="14" t="s">
        <v>1408</v>
      </c>
      <c r="G683" s="4" t="s">
        <v>17</v>
      </c>
      <c r="H683" s="36">
        <v>505901</v>
      </c>
      <c r="I683" s="36">
        <v>7298</v>
      </c>
      <c r="J683" s="36">
        <v>513199</v>
      </c>
      <c r="K683" s="36">
        <v>757882</v>
      </c>
      <c r="L683" s="37">
        <v>0</v>
      </c>
      <c r="M683" s="7" t="s">
        <v>393</v>
      </c>
    </row>
    <row r="684" spans="1:13" x14ac:dyDescent="0.25">
      <c r="A684" s="4" t="s">
        <v>977</v>
      </c>
      <c r="B684" s="4" t="s">
        <v>1165</v>
      </c>
      <c r="C684" s="18" t="s">
        <v>5445</v>
      </c>
      <c r="D684" s="6" t="s">
        <v>1409</v>
      </c>
      <c r="E684" s="4" t="s">
        <v>15</v>
      </c>
      <c r="F684" s="14" t="s">
        <v>1410</v>
      </c>
      <c r="G684" s="4" t="s">
        <v>17</v>
      </c>
      <c r="H684" s="36">
        <v>341995</v>
      </c>
      <c r="I684" s="36">
        <v>5779</v>
      </c>
      <c r="J684" s="36">
        <v>347774</v>
      </c>
      <c r="K684" s="36">
        <v>513882</v>
      </c>
      <c r="L684" s="37">
        <v>0</v>
      </c>
      <c r="M684" s="7" t="s">
        <v>393</v>
      </c>
    </row>
    <row r="685" spans="1:13" ht="30" x14ac:dyDescent="0.25">
      <c r="A685" s="4" t="s">
        <v>977</v>
      </c>
      <c r="B685" s="4" t="s">
        <v>1165</v>
      </c>
      <c r="C685" s="18" t="s">
        <v>5446</v>
      </c>
      <c r="D685" s="6" t="s">
        <v>1411</v>
      </c>
      <c r="E685" s="4" t="s">
        <v>15</v>
      </c>
      <c r="F685" s="14" t="s">
        <v>1412</v>
      </c>
      <c r="G685" s="4" t="s">
        <v>17</v>
      </c>
      <c r="H685" s="36">
        <v>465113</v>
      </c>
      <c r="I685" s="36">
        <v>7098</v>
      </c>
      <c r="J685" s="36">
        <v>472211</v>
      </c>
      <c r="K685" s="36">
        <v>701662</v>
      </c>
      <c r="L685" s="37">
        <v>0</v>
      </c>
      <c r="M685" s="7" t="s">
        <v>393</v>
      </c>
    </row>
    <row r="686" spans="1:13" ht="30" x14ac:dyDescent="0.25">
      <c r="A686" s="4" t="s">
        <v>977</v>
      </c>
      <c r="B686" s="4" t="s">
        <v>1165</v>
      </c>
      <c r="C686" s="18" t="s">
        <v>5447</v>
      </c>
      <c r="D686" s="6" t="s">
        <v>1413</v>
      </c>
      <c r="E686" s="4" t="s">
        <v>15</v>
      </c>
      <c r="F686" s="14" t="s">
        <v>1414</v>
      </c>
      <c r="G686" s="4" t="s">
        <v>17</v>
      </c>
      <c r="H686" s="36">
        <v>271570</v>
      </c>
      <c r="I686" s="36">
        <v>4711</v>
      </c>
      <c r="J686" s="36">
        <v>276281</v>
      </c>
      <c r="K686" s="36">
        <v>412222</v>
      </c>
      <c r="L686" s="37">
        <v>0</v>
      </c>
      <c r="M686" s="7" t="s">
        <v>393</v>
      </c>
    </row>
    <row r="687" spans="1:13" ht="30" x14ac:dyDescent="0.25">
      <c r="A687" s="4" t="s">
        <v>977</v>
      </c>
      <c r="B687" s="4" t="s">
        <v>1165</v>
      </c>
      <c r="C687" s="18" t="s">
        <v>5448</v>
      </c>
      <c r="D687" s="6" t="s">
        <v>1415</v>
      </c>
      <c r="E687" s="4" t="s">
        <v>15</v>
      </c>
      <c r="F687" s="14" t="s">
        <v>1416</v>
      </c>
      <c r="G687" s="4" t="s">
        <v>17</v>
      </c>
      <c r="H687" s="36">
        <v>100366</v>
      </c>
      <c r="I687" s="36">
        <v>-4</v>
      </c>
      <c r="J687" s="36">
        <v>100362</v>
      </c>
      <c r="K687" s="36">
        <v>76182</v>
      </c>
      <c r="L687" s="37">
        <v>24180</v>
      </c>
      <c r="M687" s="7" t="s">
        <v>11</v>
      </c>
    </row>
    <row r="688" spans="1:13" x14ac:dyDescent="0.25">
      <c r="A688" s="4" t="s">
        <v>977</v>
      </c>
      <c r="B688" s="4" t="s">
        <v>1165</v>
      </c>
      <c r="C688" s="18" t="s">
        <v>5449</v>
      </c>
      <c r="D688" s="6" t="s">
        <v>1417</v>
      </c>
      <c r="E688" s="4" t="s">
        <v>15</v>
      </c>
      <c r="F688" s="14" t="s">
        <v>1418</v>
      </c>
      <c r="G688" s="4" t="s">
        <v>17</v>
      </c>
      <c r="H688" s="36">
        <v>185701</v>
      </c>
      <c r="I688" s="36">
        <v>3594</v>
      </c>
      <c r="J688" s="36">
        <v>189295</v>
      </c>
      <c r="K688" s="36">
        <v>281276</v>
      </c>
      <c r="L688" s="37">
        <v>0</v>
      </c>
      <c r="M688" s="7" t="s">
        <v>393</v>
      </c>
    </row>
    <row r="689" spans="1:13" x14ac:dyDescent="0.25">
      <c r="A689" s="4" t="s">
        <v>977</v>
      </c>
      <c r="B689" s="4" t="s">
        <v>1165</v>
      </c>
      <c r="C689" s="18" t="s">
        <v>5450</v>
      </c>
      <c r="D689" s="6" t="s">
        <v>1419</v>
      </c>
      <c r="E689" s="4" t="s">
        <v>15</v>
      </c>
      <c r="F689" s="14" t="s">
        <v>1420</v>
      </c>
      <c r="G689" s="4" t="s">
        <v>17</v>
      </c>
      <c r="H689" s="36">
        <v>312418</v>
      </c>
      <c r="I689" s="36">
        <v>4476</v>
      </c>
      <c r="J689" s="36">
        <v>316894</v>
      </c>
      <c r="K689" s="36">
        <v>472647</v>
      </c>
      <c r="L689" s="37">
        <v>0</v>
      </c>
      <c r="M689" s="7" t="s">
        <v>393</v>
      </c>
    </row>
    <row r="690" spans="1:13" x14ac:dyDescent="0.25">
      <c r="A690" s="4" t="s">
        <v>977</v>
      </c>
      <c r="B690" s="4" t="s">
        <v>1165</v>
      </c>
      <c r="C690" s="18" t="s">
        <v>5451</v>
      </c>
      <c r="D690" s="6" t="s">
        <v>1421</v>
      </c>
      <c r="E690" s="4" t="s">
        <v>15</v>
      </c>
      <c r="F690" s="14" t="s">
        <v>1422</v>
      </c>
      <c r="G690" s="4" t="s">
        <v>17</v>
      </c>
      <c r="H690" s="36">
        <v>97958</v>
      </c>
      <c r="I690" s="36">
        <v>-2</v>
      </c>
      <c r="J690" s="36">
        <v>97956</v>
      </c>
      <c r="K690" s="36">
        <v>73681</v>
      </c>
      <c r="L690" s="37">
        <v>24275</v>
      </c>
      <c r="M690" s="7" t="s">
        <v>11</v>
      </c>
    </row>
    <row r="691" spans="1:13" x14ac:dyDescent="0.25">
      <c r="A691" s="4" t="s">
        <v>977</v>
      </c>
      <c r="B691" s="4" t="s">
        <v>1165</v>
      </c>
      <c r="C691" s="18" t="s">
        <v>5452</v>
      </c>
      <c r="D691" s="6" t="s">
        <v>1423</v>
      </c>
      <c r="E691" s="4" t="s">
        <v>15</v>
      </c>
      <c r="F691" s="14" t="s">
        <v>1424</v>
      </c>
      <c r="G691" s="4" t="s">
        <v>17</v>
      </c>
      <c r="H691" s="36">
        <v>485471</v>
      </c>
      <c r="I691" s="36">
        <v>7230</v>
      </c>
      <c r="J691" s="36">
        <v>492701</v>
      </c>
      <c r="K691" s="36">
        <v>725290</v>
      </c>
      <c r="L691" s="37">
        <v>0</v>
      </c>
      <c r="M691" s="7" t="s">
        <v>393</v>
      </c>
    </row>
    <row r="692" spans="1:13" x14ac:dyDescent="0.25">
      <c r="A692" s="4" t="s">
        <v>977</v>
      </c>
      <c r="B692" s="4" t="s">
        <v>1165</v>
      </c>
      <c r="C692" s="18" t="s">
        <v>5453</v>
      </c>
      <c r="D692" s="6" t="s">
        <v>1425</v>
      </c>
      <c r="E692" s="4" t="s">
        <v>15</v>
      </c>
      <c r="F692" s="14" t="s">
        <v>1426</v>
      </c>
      <c r="G692" s="4" t="s">
        <v>17</v>
      </c>
      <c r="H692" s="36">
        <v>100176</v>
      </c>
      <c r="I692" s="36">
        <v>0</v>
      </c>
      <c r="J692" s="36">
        <v>100176</v>
      </c>
      <c r="K692" s="36">
        <v>75347</v>
      </c>
      <c r="L692" s="37">
        <v>24829</v>
      </c>
      <c r="M692" s="7" t="s">
        <v>11</v>
      </c>
    </row>
    <row r="693" spans="1:13" x14ac:dyDescent="0.25">
      <c r="A693" s="4" t="s">
        <v>977</v>
      </c>
      <c r="B693" s="4" t="s">
        <v>1165</v>
      </c>
      <c r="C693" s="18" t="s">
        <v>5454</v>
      </c>
      <c r="D693" s="6" t="s">
        <v>1427</v>
      </c>
      <c r="E693" s="4" t="s">
        <v>15</v>
      </c>
      <c r="F693" s="14" t="s">
        <v>1428</v>
      </c>
      <c r="G693" s="4" t="s">
        <v>17</v>
      </c>
      <c r="H693" s="36">
        <v>77302</v>
      </c>
      <c r="I693" s="36">
        <v>2</v>
      </c>
      <c r="J693" s="36">
        <v>77304</v>
      </c>
      <c r="K693" s="36">
        <v>58051</v>
      </c>
      <c r="L693" s="37">
        <v>19253</v>
      </c>
      <c r="M693" s="7" t="s">
        <v>11</v>
      </c>
    </row>
    <row r="694" spans="1:13" ht="30" x14ac:dyDescent="0.25">
      <c r="A694" s="4" t="s">
        <v>977</v>
      </c>
      <c r="B694" s="4" t="s">
        <v>1165</v>
      </c>
      <c r="C694" s="18" t="s">
        <v>5455</v>
      </c>
      <c r="D694" s="6" t="s">
        <v>1429</v>
      </c>
      <c r="E694" s="4" t="s">
        <v>15</v>
      </c>
      <c r="F694" s="14" t="s">
        <v>1430</v>
      </c>
      <c r="G694" s="4" t="s">
        <v>17</v>
      </c>
      <c r="H694" s="36">
        <v>676263</v>
      </c>
      <c r="I694" s="36">
        <v>8609</v>
      </c>
      <c r="J694" s="36">
        <v>684872</v>
      </c>
      <c r="K694" s="36">
        <v>1020361</v>
      </c>
      <c r="L694" s="37">
        <v>0</v>
      </c>
      <c r="M694" s="7" t="s">
        <v>393</v>
      </c>
    </row>
    <row r="695" spans="1:13" ht="30" x14ac:dyDescent="0.25">
      <c r="A695" s="4" t="s">
        <v>977</v>
      </c>
      <c r="B695" s="4" t="s">
        <v>1165</v>
      </c>
      <c r="C695" s="18" t="s">
        <v>5456</v>
      </c>
      <c r="D695" s="6" t="s">
        <v>1431</v>
      </c>
      <c r="E695" s="4" t="s">
        <v>15</v>
      </c>
      <c r="F695" s="14" t="s">
        <v>1432</v>
      </c>
      <c r="G695" s="4" t="s">
        <v>17</v>
      </c>
      <c r="H695" s="36">
        <v>120834</v>
      </c>
      <c r="I695" s="36">
        <v>0</v>
      </c>
      <c r="J695" s="36">
        <v>120834</v>
      </c>
      <c r="K695" s="36">
        <v>91807</v>
      </c>
      <c r="L695" s="37">
        <v>29027</v>
      </c>
      <c r="M695" s="7" t="s">
        <v>11</v>
      </c>
    </row>
    <row r="696" spans="1:13" ht="30" x14ac:dyDescent="0.25">
      <c r="A696" s="4" t="s">
        <v>977</v>
      </c>
      <c r="B696" s="4" t="s">
        <v>1165</v>
      </c>
      <c r="C696" s="18" t="s">
        <v>5457</v>
      </c>
      <c r="D696" s="6" t="s">
        <v>1433</v>
      </c>
      <c r="E696" s="4" t="s">
        <v>15</v>
      </c>
      <c r="F696" s="14" t="s">
        <v>1434</v>
      </c>
      <c r="G696" s="4" t="s">
        <v>17</v>
      </c>
      <c r="H696" s="36">
        <v>103356</v>
      </c>
      <c r="I696" s="36">
        <v>0</v>
      </c>
      <c r="J696" s="36">
        <v>103356</v>
      </c>
      <c r="K696" s="36">
        <v>78024</v>
      </c>
      <c r="L696" s="37">
        <v>25332</v>
      </c>
      <c r="M696" s="7" t="s">
        <v>11</v>
      </c>
    </row>
    <row r="697" spans="1:13" x14ac:dyDescent="0.25">
      <c r="A697" s="4" t="s">
        <v>977</v>
      </c>
      <c r="B697" s="4" t="s">
        <v>1165</v>
      </c>
      <c r="C697" s="18" t="s">
        <v>5458</v>
      </c>
      <c r="D697" s="6" t="s">
        <v>1435</v>
      </c>
      <c r="E697" s="4" t="s">
        <v>15</v>
      </c>
      <c r="F697" s="14" t="s">
        <v>1436</v>
      </c>
      <c r="G697" s="4" t="s">
        <v>17</v>
      </c>
      <c r="H697" s="36">
        <v>47602</v>
      </c>
      <c r="I697" s="36">
        <v>-22</v>
      </c>
      <c r="J697" s="36">
        <v>47580</v>
      </c>
      <c r="K697" s="36">
        <v>36153</v>
      </c>
      <c r="L697" s="37">
        <v>11427</v>
      </c>
      <c r="M697" s="7" t="s">
        <v>11</v>
      </c>
    </row>
    <row r="698" spans="1:13" x14ac:dyDescent="0.25">
      <c r="A698" s="4" t="s">
        <v>977</v>
      </c>
      <c r="B698" s="4" t="s">
        <v>1165</v>
      </c>
      <c r="C698" s="18" t="s">
        <v>5459</v>
      </c>
      <c r="D698" s="6" t="s">
        <v>1437</v>
      </c>
      <c r="E698" s="4" t="s">
        <v>15</v>
      </c>
      <c r="F698" s="14" t="s">
        <v>1438</v>
      </c>
      <c r="G698" s="4" t="s">
        <v>17</v>
      </c>
      <c r="H698" s="36">
        <v>109402</v>
      </c>
      <c r="I698" s="36">
        <v>16</v>
      </c>
      <c r="J698" s="36">
        <v>109418</v>
      </c>
      <c r="K698" s="36">
        <v>82348</v>
      </c>
      <c r="L698" s="37">
        <v>27070</v>
      </c>
      <c r="M698" s="7" t="s">
        <v>11</v>
      </c>
    </row>
    <row r="699" spans="1:13" x14ac:dyDescent="0.25">
      <c r="A699" s="4" t="s">
        <v>977</v>
      </c>
      <c r="B699" s="4" t="s">
        <v>1165</v>
      </c>
      <c r="C699" s="18" t="s">
        <v>5460</v>
      </c>
      <c r="D699" s="6" t="s">
        <v>1439</v>
      </c>
      <c r="E699" s="4" t="s">
        <v>15</v>
      </c>
      <c r="F699" s="14" t="s">
        <v>1440</v>
      </c>
      <c r="G699" s="4" t="s">
        <v>17</v>
      </c>
      <c r="H699" s="36">
        <v>81640</v>
      </c>
      <c r="I699" s="36">
        <v>0</v>
      </c>
      <c r="J699" s="36">
        <v>81640</v>
      </c>
      <c r="K699" s="36">
        <v>61281</v>
      </c>
      <c r="L699" s="37">
        <v>20359</v>
      </c>
      <c r="M699" s="7" t="s">
        <v>11</v>
      </c>
    </row>
    <row r="700" spans="1:13" x14ac:dyDescent="0.25">
      <c r="A700" s="4" t="s">
        <v>977</v>
      </c>
      <c r="B700" s="4" t="s">
        <v>1165</v>
      </c>
      <c r="C700" s="18" t="s">
        <v>5461</v>
      </c>
      <c r="D700" s="6" t="s">
        <v>1441</v>
      </c>
      <c r="E700" s="4" t="s">
        <v>15</v>
      </c>
      <c r="F700" s="14" t="s">
        <v>1442</v>
      </c>
      <c r="G700" s="4" t="s">
        <v>17</v>
      </c>
      <c r="H700" s="36">
        <v>95960</v>
      </c>
      <c r="I700" s="36">
        <v>0</v>
      </c>
      <c r="J700" s="36">
        <v>95960</v>
      </c>
      <c r="K700" s="36">
        <v>72404</v>
      </c>
      <c r="L700" s="37">
        <v>23556</v>
      </c>
      <c r="M700" s="7" t="s">
        <v>11</v>
      </c>
    </row>
    <row r="701" spans="1:13" x14ac:dyDescent="0.25">
      <c r="A701" s="4" t="s">
        <v>977</v>
      </c>
      <c r="B701" s="4" t="s">
        <v>1165</v>
      </c>
      <c r="C701" s="18" t="s">
        <v>5462</v>
      </c>
      <c r="D701" s="6" t="s">
        <v>1443</v>
      </c>
      <c r="E701" s="4" t="s">
        <v>15</v>
      </c>
      <c r="F701" s="14" t="s">
        <v>1444</v>
      </c>
      <c r="G701" s="4" t="s">
        <v>17</v>
      </c>
      <c r="H701" s="36">
        <v>85390</v>
      </c>
      <c r="I701" s="36">
        <v>0</v>
      </c>
      <c r="J701" s="36">
        <v>85390</v>
      </c>
      <c r="K701" s="36">
        <v>63961</v>
      </c>
      <c r="L701" s="37">
        <v>21429</v>
      </c>
      <c r="M701" s="7" t="s">
        <v>11</v>
      </c>
    </row>
    <row r="702" spans="1:13" x14ac:dyDescent="0.25">
      <c r="A702" s="4" t="s">
        <v>977</v>
      </c>
      <c r="B702" s="4" t="s">
        <v>1165</v>
      </c>
      <c r="C702" s="18" t="s">
        <v>5463</v>
      </c>
      <c r="D702" s="6" t="s">
        <v>1445</v>
      </c>
      <c r="E702" s="4" t="s">
        <v>15</v>
      </c>
      <c r="F702" s="14" t="s">
        <v>1446</v>
      </c>
      <c r="G702" s="4" t="s">
        <v>17</v>
      </c>
      <c r="H702" s="36">
        <v>65116</v>
      </c>
      <c r="I702" s="36">
        <v>0</v>
      </c>
      <c r="J702" s="36">
        <v>65116</v>
      </c>
      <c r="K702" s="36">
        <v>49740</v>
      </c>
      <c r="L702" s="37">
        <v>15376</v>
      </c>
      <c r="M702" s="7" t="s">
        <v>11</v>
      </c>
    </row>
    <row r="703" spans="1:13" x14ac:dyDescent="0.25">
      <c r="A703" s="4" t="s">
        <v>977</v>
      </c>
      <c r="B703" s="4" t="s">
        <v>1165</v>
      </c>
      <c r="C703" s="18" t="s">
        <v>5464</v>
      </c>
      <c r="D703" s="6" t="s">
        <v>1447</v>
      </c>
      <c r="E703" s="4" t="s">
        <v>15</v>
      </c>
      <c r="F703" s="14" t="s">
        <v>1448</v>
      </c>
      <c r="G703" s="4" t="s">
        <v>17</v>
      </c>
      <c r="H703" s="36">
        <v>0</v>
      </c>
      <c r="I703" s="36">
        <v>0</v>
      </c>
      <c r="J703" s="36">
        <v>0</v>
      </c>
      <c r="K703" s="36">
        <v>0</v>
      </c>
      <c r="L703" s="37">
        <v>0</v>
      </c>
      <c r="M703" s="7" t="s">
        <v>230</v>
      </c>
    </row>
    <row r="704" spans="1:13" x14ac:dyDescent="0.25">
      <c r="A704" s="4" t="s">
        <v>977</v>
      </c>
      <c r="B704" s="4" t="s">
        <v>1165</v>
      </c>
      <c r="C704" s="18" t="s">
        <v>5465</v>
      </c>
      <c r="D704" s="6" t="s">
        <v>1449</v>
      </c>
      <c r="E704" s="4" t="s">
        <v>15</v>
      </c>
      <c r="F704" s="14" t="s">
        <v>1450</v>
      </c>
      <c r="G704" s="4" t="s">
        <v>17</v>
      </c>
      <c r="H704" s="36">
        <v>46816</v>
      </c>
      <c r="I704" s="36">
        <v>0</v>
      </c>
      <c r="J704" s="36">
        <v>46816</v>
      </c>
      <c r="K704" s="36">
        <v>35019</v>
      </c>
      <c r="L704" s="37">
        <v>11797</v>
      </c>
      <c r="M704" s="7" t="s">
        <v>11</v>
      </c>
    </row>
    <row r="705" spans="1:13" x14ac:dyDescent="0.25">
      <c r="A705" s="4" t="s">
        <v>977</v>
      </c>
      <c r="B705" s="4" t="s">
        <v>1165</v>
      </c>
      <c r="C705" s="18" t="s">
        <v>5466</v>
      </c>
      <c r="D705" s="6" t="s">
        <v>1451</v>
      </c>
      <c r="E705" s="4" t="s">
        <v>15</v>
      </c>
      <c r="F705" s="14" t="s">
        <v>4989</v>
      </c>
      <c r="G705" s="4" t="s">
        <v>17</v>
      </c>
      <c r="H705" s="36">
        <v>84700</v>
      </c>
      <c r="I705" s="36">
        <v>0</v>
      </c>
      <c r="J705" s="36">
        <v>84700</v>
      </c>
      <c r="K705" s="36">
        <v>63921</v>
      </c>
      <c r="L705" s="37">
        <v>20779</v>
      </c>
      <c r="M705" s="7" t="s">
        <v>11</v>
      </c>
    </row>
    <row r="706" spans="1:13" x14ac:dyDescent="0.25">
      <c r="A706" s="4" t="s">
        <v>977</v>
      </c>
      <c r="B706" s="4" t="s">
        <v>1165</v>
      </c>
      <c r="C706" s="18" t="s">
        <v>5467</v>
      </c>
      <c r="D706" s="6" t="s">
        <v>1452</v>
      </c>
      <c r="E706" s="4" t="s">
        <v>15</v>
      </c>
      <c r="F706" s="14" t="s">
        <v>1453</v>
      </c>
      <c r="G706" s="4" t="s">
        <v>17</v>
      </c>
      <c r="H706" s="36">
        <v>86640</v>
      </c>
      <c r="I706" s="36">
        <v>0</v>
      </c>
      <c r="J706" s="36">
        <v>86640</v>
      </c>
      <c r="K706" s="36">
        <v>65284</v>
      </c>
      <c r="L706" s="37">
        <v>21356</v>
      </c>
      <c r="M706" s="7" t="s">
        <v>11</v>
      </c>
    </row>
    <row r="707" spans="1:13" x14ac:dyDescent="0.25">
      <c r="A707" s="4" t="s">
        <v>977</v>
      </c>
      <c r="B707" s="4" t="s">
        <v>1165</v>
      </c>
      <c r="C707" s="18" t="s">
        <v>5468</v>
      </c>
      <c r="D707" s="6" t="s">
        <v>1454</v>
      </c>
      <c r="E707" s="4" t="s">
        <v>15</v>
      </c>
      <c r="F707" s="14" t="s">
        <v>1455</v>
      </c>
      <c r="G707" s="4" t="s">
        <v>17</v>
      </c>
      <c r="H707" s="36">
        <v>89794</v>
      </c>
      <c r="I707" s="36">
        <v>0</v>
      </c>
      <c r="J707" s="36">
        <v>89794</v>
      </c>
      <c r="K707" s="36">
        <v>67934</v>
      </c>
      <c r="L707" s="37">
        <v>21860</v>
      </c>
      <c r="M707" s="7" t="s">
        <v>11</v>
      </c>
    </row>
    <row r="708" spans="1:13" x14ac:dyDescent="0.25">
      <c r="A708" s="4" t="s">
        <v>977</v>
      </c>
      <c r="B708" s="4" t="s">
        <v>1165</v>
      </c>
      <c r="C708" s="18" t="s">
        <v>5469</v>
      </c>
      <c r="D708" s="6" t="s">
        <v>1456</v>
      </c>
      <c r="E708" s="4" t="s">
        <v>15</v>
      </c>
      <c r="F708" s="14" t="s">
        <v>1457</v>
      </c>
      <c r="G708" s="4" t="s">
        <v>17</v>
      </c>
      <c r="H708" s="36">
        <v>89052</v>
      </c>
      <c r="I708" s="36">
        <v>0</v>
      </c>
      <c r="J708" s="36">
        <v>89052</v>
      </c>
      <c r="K708" s="36">
        <v>67232</v>
      </c>
      <c r="L708" s="37">
        <v>21820</v>
      </c>
      <c r="M708" s="7" t="s">
        <v>11</v>
      </c>
    </row>
    <row r="709" spans="1:13" x14ac:dyDescent="0.25">
      <c r="A709" s="4" t="s">
        <v>977</v>
      </c>
      <c r="B709" s="4" t="s">
        <v>1165</v>
      </c>
      <c r="C709" s="18" t="s">
        <v>5470</v>
      </c>
      <c r="D709" s="6" t="s">
        <v>1458</v>
      </c>
      <c r="E709" s="4" t="s">
        <v>15</v>
      </c>
      <c r="F709" s="14" t="s">
        <v>1459</v>
      </c>
      <c r="G709" s="4" t="s">
        <v>17</v>
      </c>
      <c r="H709" s="36">
        <v>73972</v>
      </c>
      <c r="I709" s="36">
        <v>0</v>
      </c>
      <c r="J709" s="36">
        <v>73972</v>
      </c>
      <c r="K709" s="36">
        <v>55939</v>
      </c>
      <c r="L709" s="37">
        <v>18033</v>
      </c>
      <c r="M709" s="7" t="s">
        <v>11</v>
      </c>
    </row>
    <row r="710" spans="1:13" x14ac:dyDescent="0.25">
      <c r="A710" s="4" t="s">
        <v>977</v>
      </c>
      <c r="B710" s="4" t="s">
        <v>1165</v>
      </c>
      <c r="C710" s="18" t="s">
        <v>5471</v>
      </c>
      <c r="D710" s="6" t="s">
        <v>1460</v>
      </c>
      <c r="E710" s="4" t="s">
        <v>15</v>
      </c>
      <c r="F710" s="14" t="s">
        <v>1461</v>
      </c>
      <c r="G710" s="4" t="s">
        <v>17</v>
      </c>
      <c r="H710" s="36">
        <v>54426</v>
      </c>
      <c r="I710" s="36">
        <v>0</v>
      </c>
      <c r="J710" s="36">
        <v>54426</v>
      </c>
      <c r="K710" s="36">
        <v>41024</v>
      </c>
      <c r="L710" s="37">
        <v>13402</v>
      </c>
      <c r="M710" s="7" t="s">
        <v>11</v>
      </c>
    </row>
    <row r="711" spans="1:13" ht="30" x14ac:dyDescent="0.25">
      <c r="A711" s="4" t="s">
        <v>977</v>
      </c>
      <c r="B711" s="4" t="s">
        <v>1165</v>
      </c>
      <c r="C711" s="18" t="s">
        <v>5472</v>
      </c>
      <c r="D711" s="6" t="s">
        <v>1462</v>
      </c>
      <c r="E711" s="4" t="s">
        <v>15</v>
      </c>
      <c r="F711" s="14" t="s">
        <v>1463</v>
      </c>
      <c r="G711" s="4" t="s">
        <v>17</v>
      </c>
      <c r="H711" s="36">
        <v>28646</v>
      </c>
      <c r="I711" s="36">
        <v>0</v>
      </c>
      <c r="J711" s="36">
        <v>28646</v>
      </c>
      <c r="K711" s="36">
        <v>21482</v>
      </c>
      <c r="L711" s="37">
        <v>7164</v>
      </c>
      <c r="M711" s="7" t="s">
        <v>11</v>
      </c>
    </row>
    <row r="712" spans="1:13" x14ac:dyDescent="0.25">
      <c r="A712" s="4" t="s">
        <v>977</v>
      </c>
      <c r="B712" s="4" t="s">
        <v>1165</v>
      </c>
      <c r="C712" s="18" t="s">
        <v>5473</v>
      </c>
      <c r="D712" s="6" t="s">
        <v>1464</v>
      </c>
      <c r="E712" s="4" t="s">
        <v>15</v>
      </c>
      <c r="F712" s="14" t="s">
        <v>1465</v>
      </c>
      <c r="G712" s="4" t="s">
        <v>17</v>
      </c>
      <c r="H712" s="36">
        <v>92402</v>
      </c>
      <c r="I712" s="36">
        <v>0</v>
      </c>
      <c r="J712" s="36">
        <v>92402</v>
      </c>
      <c r="K712" s="36">
        <v>69631</v>
      </c>
      <c r="L712" s="37">
        <v>22771</v>
      </c>
      <c r="M712" s="7" t="s">
        <v>11</v>
      </c>
    </row>
    <row r="713" spans="1:13" x14ac:dyDescent="0.25">
      <c r="A713" s="4" t="s">
        <v>977</v>
      </c>
      <c r="B713" s="4" t="s">
        <v>1165</v>
      </c>
      <c r="C713" s="18" t="s">
        <v>5474</v>
      </c>
      <c r="D713" s="6" t="s">
        <v>1466</v>
      </c>
      <c r="E713" s="4" t="s">
        <v>15</v>
      </c>
      <c r="F713" s="14" t="s">
        <v>1467</v>
      </c>
      <c r="G713" s="4" t="s">
        <v>17</v>
      </c>
      <c r="H713" s="36">
        <v>102110</v>
      </c>
      <c r="I713" s="36">
        <v>0</v>
      </c>
      <c r="J713" s="36">
        <v>102110</v>
      </c>
      <c r="K713" s="36">
        <v>77189</v>
      </c>
      <c r="L713" s="37">
        <v>24921</v>
      </c>
      <c r="M713" s="7" t="s">
        <v>11</v>
      </c>
    </row>
    <row r="714" spans="1:13" x14ac:dyDescent="0.25">
      <c r="A714" s="4" t="s">
        <v>977</v>
      </c>
      <c r="B714" s="4" t="s">
        <v>1165</v>
      </c>
      <c r="C714" s="18" t="s">
        <v>5475</v>
      </c>
      <c r="D714" s="6" t="s">
        <v>1468</v>
      </c>
      <c r="E714" s="4" t="s">
        <v>15</v>
      </c>
      <c r="F714" s="14" t="s">
        <v>1469</v>
      </c>
      <c r="G714" s="4" t="s">
        <v>17</v>
      </c>
      <c r="H714" s="36">
        <v>106398</v>
      </c>
      <c r="I714" s="36">
        <v>0</v>
      </c>
      <c r="J714" s="36">
        <v>106398</v>
      </c>
      <c r="K714" s="36">
        <v>80567</v>
      </c>
      <c r="L714" s="37">
        <v>25831</v>
      </c>
      <c r="M714" s="7" t="s">
        <v>11</v>
      </c>
    </row>
    <row r="715" spans="1:13" x14ac:dyDescent="0.25">
      <c r="A715" s="4" t="s">
        <v>977</v>
      </c>
      <c r="B715" s="4" t="s">
        <v>1165</v>
      </c>
      <c r="C715" s="18" t="s">
        <v>5476</v>
      </c>
      <c r="D715" s="6" t="s">
        <v>1470</v>
      </c>
      <c r="E715" s="4" t="s">
        <v>15</v>
      </c>
      <c r="F715" s="14" t="s">
        <v>1471</v>
      </c>
      <c r="G715" s="4" t="s">
        <v>17</v>
      </c>
      <c r="H715" s="36">
        <v>55846</v>
      </c>
      <c r="I715" s="36">
        <v>0</v>
      </c>
      <c r="J715" s="36">
        <v>55846</v>
      </c>
      <c r="K715" s="36">
        <v>42048</v>
      </c>
      <c r="L715" s="37">
        <v>13798</v>
      </c>
      <c r="M715" s="7" t="s">
        <v>11</v>
      </c>
    </row>
    <row r="716" spans="1:13" x14ac:dyDescent="0.25">
      <c r="A716" s="4" t="s">
        <v>977</v>
      </c>
      <c r="B716" s="4" t="s">
        <v>1165</v>
      </c>
      <c r="C716" s="18" t="s">
        <v>5477</v>
      </c>
      <c r="D716" s="6" t="s">
        <v>1472</v>
      </c>
      <c r="E716" s="4" t="s">
        <v>15</v>
      </c>
      <c r="F716" s="14" t="s">
        <v>1473</v>
      </c>
      <c r="G716" s="4" t="s">
        <v>17</v>
      </c>
      <c r="H716" s="36">
        <v>60676</v>
      </c>
      <c r="I716" s="36">
        <v>0</v>
      </c>
      <c r="J716" s="36">
        <v>60676</v>
      </c>
      <c r="K716" s="36">
        <v>45809</v>
      </c>
      <c r="L716" s="37">
        <v>14867</v>
      </c>
      <c r="M716" s="7" t="s">
        <v>11</v>
      </c>
    </row>
    <row r="717" spans="1:13" x14ac:dyDescent="0.25">
      <c r="A717" s="4" t="s">
        <v>977</v>
      </c>
      <c r="B717" s="4" t="s">
        <v>1165</v>
      </c>
      <c r="C717" s="18" t="s">
        <v>5478</v>
      </c>
      <c r="D717" s="6" t="s">
        <v>1474</v>
      </c>
      <c r="E717" s="4" t="s">
        <v>15</v>
      </c>
      <c r="F717" s="14" t="s">
        <v>1475</v>
      </c>
      <c r="G717" s="4" t="s">
        <v>17</v>
      </c>
      <c r="H717" s="36">
        <v>74052</v>
      </c>
      <c r="I717" s="36">
        <v>0</v>
      </c>
      <c r="J717" s="36">
        <v>74052</v>
      </c>
      <c r="K717" s="36">
        <v>57121</v>
      </c>
      <c r="L717" s="37">
        <v>16931</v>
      </c>
      <c r="M717" s="7" t="s">
        <v>11</v>
      </c>
    </row>
    <row r="718" spans="1:13" x14ac:dyDescent="0.25">
      <c r="A718" s="4" t="s">
        <v>977</v>
      </c>
      <c r="B718" s="4" t="s">
        <v>1165</v>
      </c>
      <c r="C718" s="18" t="s">
        <v>5479</v>
      </c>
      <c r="D718" s="6" t="s">
        <v>1476</v>
      </c>
      <c r="E718" s="4" t="s">
        <v>15</v>
      </c>
      <c r="F718" s="14" t="s">
        <v>1477</v>
      </c>
      <c r="G718" s="4" t="s">
        <v>17</v>
      </c>
      <c r="H718" s="36">
        <v>81780</v>
      </c>
      <c r="I718" s="36">
        <v>0</v>
      </c>
      <c r="J718" s="36">
        <v>81780</v>
      </c>
      <c r="K718" s="36">
        <v>61373</v>
      </c>
      <c r="L718" s="37">
        <v>20407</v>
      </c>
      <c r="M718" s="7" t="s">
        <v>11</v>
      </c>
    </row>
    <row r="719" spans="1:13" x14ac:dyDescent="0.25">
      <c r="A719" s="4" t="s">
        <v>977</v>
      </c>
      <c r="B719" s="4" t="s">
        <v>1165</v>
      </c>
      <c r="C719" s="18" t="s">
        <v>5480</v>
      </c>
      <c r="D719" s="6" t="s">
        <v>1478</v>
      </c>
      <c r="E719" s="4" t="s">
        <v>15</v>
      </c>
      <c r="F719" s="14" t="s">
        <v>1479</v>
      </c>
      <c r="G719" s="4" t="s">
        <v>17</v>
      </c>
      <c r="H719" s="36">
        <v>24526</v>
      </c>
      <c r="I719" s="36">
        <v>0</v>
      </c>
      <c r="J719" s="36">
        <v>24526</v>
      </c>
      <c r="K719" s="36">
        <v>18856</v>
      </c>
      <c r="L719" s="37">
        <v>5670</v>
      </c>
      <c r="M719" s="7" t="s">
        <v>11</v>
      </c>
    </row>
    <row r="720" spans="1:13" x14ac:dyDescent="0.25">
      <c r="A720" s="4" t="s">
        <v>977</v>
      </c>
      <c r="B720" s="4" t="s">
        <v>1165</v>
      </c>
      <c r="C720" s="18" t="s">
        <v>5481</v>
      </c>
      <c r="D720" s="6" t="s">
        <v>1480</v>
      </c>
      <c r="E720" s="4" t="s">
        <v>15</v>
      </c>
      <c r="F720" s="14" t="s">
        <v>1481</v>
      </c>
      <c r="G720" s="4" t="s">
        <v>17</v>
      </c>
      <c r="H720" s="36">
        <v>46794</v>
      </c>
      <c r="I720" s="36">
        <v>0</v>
      </c>
      <c r="J720" s="36">
        <v>46794</v>
      </c>
      <c r="K720" s="36">
        <v>35049</v>
      </c>
      <c r="L720" s="37">
        <v>11745</v>
      </c>
      <c r="M720" s="7" t="s">
        <v>11</v>
      </c>
    </row>
    <row r="721" spans="1:13" x14ac:dyDescent="0.25">
      <c r="A721" s="4" t="s">
        <v>977</v>
      </c>
      <c r="B721" s="4" t="s">
        <v>1165</v>
      </c>
      <c r="C721" s="18" t="s">
        <v>5482</v>
      </c>
      <c r="D721" s="6" t="s">
        <v>1482</v>
      </c>
      <c r="E721" s="4" t="s">
        <v>15</v>
      </c>
      <c r="F721" s="14" t="s">
        <v>1483</v>
      </c>
      <c r="G721" s="4" t="s">
        <v>17</v>
      </c>
      <c r="H721" s="36">
        <v>50974</v>
      </c>
      <c r="I721" s="36">
        <v>0</v>
      </c>
      <c r="J721" s="36">
        <v>50974</v>
      </c>
      <c r="K721" s="36">
        <v>38210</v>
      </c>
      <c r="L721" s="37">
        <v>12764</v>
      </c>
      <c r="M721" s="7" t="s">
        <v>11</v>
      </c>
    </row>
    <row r="722" spans="1:13" ht="45" x14ac:dyDescent="0.25">
      <c r="A722" s="4" t="s">
        <v>977</v>
      </c>
      <c r="B722" s="4" t="s">
        <v>1165</v>
      </c>
      <c r="C722" s="18" t="s">
        <v>5483</v>
      </c>
      <c r="D722" s="6" t="s">
        <v>1484</v>
      </c>
      <c r="E722" s="4" t="s">
        <v>15</v>
      </c>
      <c r="F722" s="14" t="s">
        <v>1485</v>
      </c>
      <c r="G722" s="4" t="s">
        <v>17</v>
      </c>
      <c r="H722" s="36">
        <v>61262</v>
      </c>
      <c r="I722" s="36">
        <v>0</v>
      </c>
      <c r="J722" s="36">
        <v>61262</v>
      </c>
      <c r="K722" s="36">
        <v>46118</v>
      </c>
      <c r="L722" s="37">
        <v>15144</v>
      </c>
      <c r="M722" s="7" t="s">
        <v>11</v>
      </c>
    </row>
    <row r="723" spans="1:13" x14ac:dyDescent="0.25">
      <c r="A723" s="4" t="s">
        <v>977</v>
      </c>
      <c r="B723" s="4" t="s">
        <v>1165</v>
      </c>
      <c r="C723" s="18" t="s">
        <v>5484</v>
      </c>
      <c r="D723" s="6" t="s">
        <v>1486</v>
      </c>
      <c r="E723" s="4" t="s">
        <v>15</v>
      </c>
      <c r="F723" s="14" t="s">
        <v>1487</v>
      </c>
      <c r="G723" s="4" t="s">
        <v>17</v>
      </c>
      <c r="H723" s="36">
        <v>63518</v>
      </c>
      <c r="I723" s="36">
        <v>-86</v>
      </c>
      <c r="J723" s="36">
        <v>63432</v>
      </c>
      <c r="K723" s="36">
        <v>47722</v>
      </c>
      <c r="L723" s="37">
        <v>15710</v>
      </c>
      <c r="M723" s="7" t="s">
        <v>11</v>
      </c>
    </row>
    <row r="724" spans="1:13" x14ac:dyDescent="0.25">
      <c r="A724" s="4" t="s">
        <v>977</v>
      </c>
      <c r="B724" s="4" t="s">
        <v>1165</v>
      </c>
      <c r="C724" s="18" t="s">
        <v>5485</v>
      </c>
      <c r="D724" s="6" t="s">
        <v>1488</v>
      </c>
      <c r="E724" s="4" t="s">
        <v>15</v>
      </c>
      <c r="F724" s="14" t="s">
        <v>1489</v>
      </c>
      <c r="G724" s="4" t="s">
        <v>17</v>
      </c>
      <c r="H724" s="36">
        <v>80440</v>
      </c>
      <c r="I724" s="36">
        <v>0</v>
      </c>
      <c r="J724" s="36">
        <v>80440</v>
      </c>
      <c r="K724" s="36">
        <v>62595</v>
      </c>
      <c r="L724" s="37">
        <v>17845</v>
      </c>
      <c r="M724" s="7" t="s">
        <v>11</v>
      </c>
    </row>
    <row r="725" spans="1:13" x14ac:dyDescent="0.25">
      <c r="A725" s="4" t="s">
        <v>977</v>
      </c>
      <c r="B725" s="4" t="s">
        <v>1165</v>
      </c>
      <c r="C725" s="18" t="s">
        <v>5486</v>
      </c>
      <c r="D725" s="6" t="s">
        <v>1490</v>
      </c>
      <c r="E725" s="4" t="s">
        <v>15</v>
      </c>
      <c r="F725" s="14" t="s">
        <v>1491</v>
      </c>
      <c r="G725" s="4" t="s">
        <v>17</v>
      </c>
      <c r="H725" s="36">
        <v>104980</v>
      </c>
      <c r="I725" s="36">
        <v>0</v>
      </c>
      <c r="J725" s="36">
        <v>104980</v>
      </c>
      <c r="K725" s="36">
        <v>78954</v>
      </c>
      <c r="L725" s="37">
        <v>26026</v>
      </c>
      <c r="M725" s="7" t="s">
        <v>11</v>
      </c>
    </row>
    <row r="726" spans="1:13" ht="30" x14ac:dyDescent="0.25">
      <c r="A726" s="4" t="s">
        <v>977</v>
      </c>
      <c r="B726" s="4" t="s">
        <v>1165</v>
      </c>
      <c r="C726" s="18" t="s">
        <v>5487</v>
      </c>
      <c r="D726" s="6" t="s">
        <v>1492</v>
      </c>
      <c r="E726" s="4" t="s">
        <v>15</v>
      </c>
      <c r="F726" s="14" t="s">
        <v>1493</v>
      </c>
      <c r="G726" s="4" t="s">
        <v>17</v>
      </c>
      <c r="H726" s="36">
        <v>37226</v>
      </c>
      <c r="I726" s="36">
        <v>0</v>
      </c>
      <c r="J726" s="36">
        <v>37226</v>
      </c>
      <c r="K726" s="36">
        <v>28075</v>
      </c>
      <c r="L726" s="37">
        <v>9151</v>
      </c>
      <c r="M726" s="7" t="s">
        <v>11</v>
      </c>
    </row>
    <row r="727" spans="1:13" x14ac:dyDescent="0.25">
      <c r="A727" s="4" t="s">
        <v>977</v>
      </c>
      <c r="B727" s="4" t="s">
        <v>1165</v>
      </c>
      <c r="C727" s="18" t="s">
        <v>5488</v>
      </c>
      <c r="D727" s="6" t="s">
        <v>1494</v>
      </c>
      <c r="E727" s="4" t="s">
        <v>15</v>
      </c>
      <c r="F727" s="14" t="s">
        <v>1495</v>
      </c>
      <c r="G727" s="4" t="s">
        <v>17</v>
      </c>
      <c r="H727" s="36">
        <v>15174</v>
      </c>
      <c r="I727" s="36">
        <v>0</v>
      </c>
      <c r="J727" s="36">
        <v>15174</v>
      </c>
      <c r="K727" s="36">
        <v>11351</v>
      </c>
      <c r="L727" s="37">
        <v>3823</v>
      </c>
      <c r="M727" s="7" t="s">
        <v>11</v>
      </c>
    </row>
    <row r="728" spans="1:13" x14ac:dyDescent="0.25">
      <c r="A728" s="4" t="s">
        <v>977</v>
      </c>
      <c r="B728" s="4" t="s">
        <v>1165</v>
      </c>
      <c r="C728" s="18" t="s">
        <v>5489</v>
      </c>
      <c r="D728" s="6" t="s">
        <v>1496</v>
      </c>
      <c r="E728" s="4" t="s">
        <v>15</v>
      </c>
      <c r="F728" s="14" t="s">
        <v>1497</v>
      </c>
      <c r="G728" s="4" t="s">
        <v>17</v>
      </c>
      <c r="H728" s="36">
        <v>48056</v>
      </c>
      <c r="I728" s="36">
        <v>0</v>
      </c>
      <c r="J728" s="36">
        <v>48056</v>
      </c>
      <c r="K728" s="36">
        <v>36037</v>
      </c>
      <c r="L728" s="37">
        <v>12019</v>
      </c>
      <c r="M728" s="7" t="s">
        <v>11</v>
      </c>
    </row>
    <row r="729" spans="1:13" x14ac:dyDescent="0.25">
      <c r="A729" s="4" t="s">
        <v>977</v>
      </c>
      <c r="B729" s="4" t="s">
        <v>1165</v>
      </c>
      <c r="C729" s="18" t="s">
        <v>5490</v>
      </c>
      <c r="D729" s="6" t="s">
        <v>1498</v>
      </c>
      <c r="E729" s="4" t="s">
        <v>15</v>
      </c>
      <c r="F729" s="14" t="s">
        <v>1499</v>
      </c>
      <c r="G729" s="4" t="s">
        <v>17</v>
      </c>
      <c r="H729" s="36">
        <v>53776</v>
      </c>
      <c r="I729" s="36">
        <v>0</v>
      </c>
      <c r="J729" s="36">
        <v>53776</v>
      </c>
      <c r="K729" s="36">
        <v>40171</v>
      </c>
      <c r="L729" s="37">
        <v>13605</v>
      </c>
      <c r="M729" s="7" t="s">
        <v>11</v>
      </c>
    </row>
    <row r="730" spans="1:13" x14ac:dyDescent="0.25">
      <c r="A730" s="4" t="s">
        <v>977</v>
      </c>
      <c r="B730" s="4" t="s">
        <v>1165</v>
      </c>
      <c r="C730" s="18" t="s">
        <v>5491</v>
      </c>
      <c r="D730" s="6" t="s">
        <v>1500</v>
      </c>
      <c r="E730" s="4" t="s">
        <v>15</v>
      </c>
      <c r="F730" s="14" t="s">
        <v>1501</v>
      </c>
      <c r="G730" s="4" t="s">
        <v>17</v>
      </c>
      <c r="H730" s="36">
        <v>92382</v>
      </c>
      <c r="I730" s="36">
        <v>0</v>
      </c>
      <c r="J730" s="36">
        <v>92382</v>
      </c>
      <c r="K730" s="36">
        <v>69240</v>
      </c>
      <c r="L730" s="37">
        <v>23142</v>
      </c>
      <c r="M730" s="7" t="s">
        <v>11</v>
      </c>
    </row>
    <row r="731" spans="1:13" ht="30" x14ac:dyDescent="0.25">
      <c r="A731" s="4" t="s">
        <v>977</v>
      </c>
      <c r="B731" s="4" t="s">
        <v>1165</v>
      </c>
      <c r="C731" s="18" t="s">
        <v>5492</v>
      </c>
      <c r="D731" s="6" t="s">
        <v>1502</v>
      </c>
      <c r="E731" s="4" t="s">
        <v>15</v>
      </c>
      <c r="F731" s="14" t="s">
        <v>1503</v>
      </c>
      <c r="G731" s="4" t="s">
        <v>17</v>
      </c>
      <c r="H731" s="36">
        <v>160026</v>
      </c>
      <c r="I731" s="36">
        <v>40</v>
      </c>
      <c r="J731" s="36">
        <v>160066</v>
      </c>
      <c r="K731" s="36">
        <v>120512</v>
      </c>
      <c r="L731" s="37">
        <v>39554</v>
      </c>
      <c r="M731" s="7" t="s">
        <v>11</v>
      </c>
    </row>
    <row r="732" spans="1:13" x14ac:dyDescent="0.25">
      <c r="A732" s="4" t="s">
        <v>977</v>
      </c>
      <c r="B732" s="4" t="s">
        <v>1165</v>
      </c>
      <c r="C732" s="18" t="s">
        <v>5493</v>
      </c>
      <c r="D732" s="6" t="s">
        <v>1504</v>
      </c>
      <c r="E732" s="4" t="s">
        <v>15</v>
      </c>
      <c r="F732" s="14" t="s">
        <v>1505</v>
      </c>
      <c r="G732" s="4" t="s">
        <v>17</v>
      </c>
      <c r="H732" s="36">
        <v>36228</v>
      </c>
      <c r="I732" s="36">
        <v>0</v>
      </c>
      <c r="J732" s="36">
        <v>36228</v>
      </c>
      <c r="K732" s="36">
        <v>27250</v>
      </c>
      <c r="L732" s="37">
        <v>8978</v>
      </c>
      <c r="M732" s="7" t="s">
        <v>11</v>
      </c>
    </row>
    <row r="733" spans="1:13" x14ac:dyDescent="0.25">
      <c r="A733" s="4" t="s">
        <v>977</v>
      </c>
      <c r="B733" s="4" t="s">
        <v>1165</v>
      </c>
      <c r="C733" s="18" t="s">
        <v>5494</v>
      </c>
      <c r="D733" s="6" t="s">
        <v>1506</v>
      </c>
      <c r="E733" s="4" t="s">
        <v>15</v>
      </c>
      <c r="F733" s="14" t="s">
        <v>1507</v>
      </c>
      <c r="G733" s="4" t="s">
        <v>17</v>
      </c>
      <c r="H733" s="36">
        <v>68224</v>
      </c>
      <c r="I733" s="36">
        <v>0</v>
      </c>
      <c r="J733" s="36">
        <v>68224</v>
      </c>
      <c r="K733" s="36">
        <v>51081</v>
      </c>
      <c r="L733" s="37">
        <v>17143</v>
      </c>
      <c r="M733" s="7" t="s">
        <v>11</v>
      </c>
    </row>
    <row r="734" spans="1:13" ht="30" x14ac:dyDescent="0.25">
      <c r="A734" s="4" t="s">
        <v>977</v>
      </c>
      <c r="B734" s="4" t="s">
        <v>1165</v>
      </c>
      <c r="C734" s="18" t="s">
        <v>5495</v>
      </c>
      <c r="D734" s="6" t="s">
        <v>1932</v>
      </c>
      <c r="E734" s="4" t="s">
        <v>15</v>
      </c>
      <c r="F734" s="14" t="s">
        <v>1933</v>
      </c>
      <c r="G734" s="4" t="s">
        <v>17</v>
      </c>
      <c r="H734" s="36">
        <v>261381</v>
      </c>
      <c r="I734" s="36">
        <v>4139</v>
      </c>
      <c r="J734" s="36">
        <v>265520</v>
      </c>
      <c r="K734" s="36">
        <v>396038</v>
      </c>
      <c r="L734" s="37">
        <v>0</v>
      </c>
      <c r="M734" s="7" t="s">
        <v>393</v>
      </c>
    </row>
    <row r="735" spans="1:13" ht="30" x14ac:dyDescent="0.25">
      <c r="A735" s="4" t="s">
        <v>977</v>
      </c>
      <c r="B735" s="4" t="s">
        <v>1165</v>
      </c>
      <c r="C735" s="18" t="s">
        <v>5496</v>
      </c>
      <c r="D735" s="6" t="s">
        <v>1508</v>
      </c>
      <c r="E735" s="4" t="s">
        <v>15</v>
      </c>
      <c r="F735" s="14" t="s">
        <v>1509</v>
      </c>
      <c r="G735" s="4" t="s">
        <v>17</v>
      </c>
      <c r="H735" s="36">
        <v>652962</v>
      </c>
      <c r="I735" s="36">
        <v>9540</v>
      </c>
      <c r="J735" s="36">
        <v>662502</v>
      </c>
      <c r="K735" s="36">
        <v>983351</v>
      </c>
      <c r="L735" s="37">
        <v>0</v>
      </c>
      <c r="M735" s="7" t="s">
        <v>393</v>
      </c>
    </row>
    <row r="736" spans="1:13" x14ac:dyDescent="0.25">
      <c r="A736" s="4" t="s">
        <v>977</v>
      </c>
      <c r="B736" s="4" t="s">
        <v>1165</v>
      </c>
      <c r="C736" s="18" t="s">
        <v>5497</v>
      </c>
      <c r="D736" s="6" t="s">
        <v>1510</v>
      </c>
      <c r="E736" s="4" t="s">
        <v>15</v>
      </c>
      <c r="F736" s="14" t="s">
        <v>1511</v>
      </c>
      <c r="G736" s="4" t="s">
        <v>17</v>
      </c>
      <c r="H736" s="36">
        <v>293170</v>
      </c>
      <c r="I736" s="36">
        <v>4271</v>
      </c>
      <c r="J736" s="36">
        <v>297441</v>
      </c>
      <c r="K736" s="36">
        <v>443563</v>
      </c>
      <c r="L736" s="37">
        <v>0</v>
      </c>
      <c r="M736" s="7" t="s">
        <v>393</v>
      </c>
    </row>
    <row r="737" spans="1:13" x14ac:dyDescent="0.25">
      <c r="A737" s="4" t="s">
        <v>977</v>
      </c>
      <c r="B737" s="4" t="s">
        <v>1165</v>
      </c>
      <c r="C737" s="18" t="s">
        <v>5498</v>
      </c>
      <c r="D737" s="6" t="s">
        <v>1512</v>
      </c>
      <c r="E737" s="4" t="s">
        <v>15</v>
      </c>
      <c r="F737" s="14" t="s">
        <v>1513</v>
      </c>
      <c r="G737" s="4" t="s">
        <v>17</v>
      </c>
      <c r="H737" s="36">
        <v>424753</v>
      </c>
      <c r="I737" s="36">
        <v>6089</v>
      </c>
      <c r="J737" s="36">
        <v>430842</v>
      </c>
      <c r="K737" s="36">
        <v>644642</v>
      </c>
      <c r="L737" s="37">
        <v>0</v>
      </c>
      <c r="M737" s="7" t="s">
        <v>393</v>
      </c>
    </row>
    <row r="738" spans="1:13" x14ac:dyDescent="0.25">
      <c r="A738" s="4" t="s">
        <v>977</v>
      </c>
      <c r="B738" s="4" t="s">
        <v>1165</v>
      </c>
      <c r="C738" s="18" t="s">
        <v>5499</v>
      </c>
      <c r="D738" s="6" t="s">
        <v>1514</v>
      </c>
      <c r="E738" s="4" t="s">
        <v>15</v>
      </c>
      <c r="F738" s="14" t="s">
        <v>1515</v>
      </c>
      <c r="G738" s="4" t="s">
        <v>17</v>
      </c>
      <c r="H738" s="36">
        <v>28194</v>
      </c>
      <c r="I738" s="36">
        <v>0</v>
      </c>
      <c r="J738" s="36">
        <v>28194</v>
      </c>
      <c r="K738" s="36">
        <v>21259</v>
      </c>
      <c r="L738" s="37">
        <v>6935</v>
      </c>
      <c r="M738" s="7" t="s">
        <v>11</v>
      </c>
    </row>
    <row r="739" spans="1:13" x14ac:dyDescent="0.25">
      <c r="A739" s="4" t="s">
        <v>977</v>
      </c>
      <c r="B739" s="4" t="s">
        <v>1165</v>
      </c>
      <c r="C739" s="18" t="s">
        <v>5500</v>
      </c>
      <c r="D739" s="6" t="s">
        <v>1516</v>
      </c>
      <c r="E739" s="4" t="s">
        <v>15</v>
      </c>
      <c r="F739" s="14" t="s">
        <v>1517</v>
      </c>
      <c r="G739" s="4" t="s">
        <v>17</v>
      </c>
      <c r="H739" s="36">
        <v>70300</v>
      </c>
      <c r="I739" s="36">
        <v>0</v>
      </c>
      <c r="J739" s="36">
        <v>70300</v>
      </c>
      <c r="K739" s="36">
        <v>53625</v>
      </c>
      <c r="L739" s="37">
        <v>16675</v>
      </c>
      <c r="M739" s="7" t="s">
        <v>11</v>
      </c>
    </row>
    <row r="740" spans="1:13" x14ac:dyDescent="0.25">
      <c r="A740" s="4" t="s">
        <v>977</v>
      </c>
      <c r="B740" s="4" t="s">
        <v>1165</v>
      </c>
      <c r="C740" s="18" t="s">
        <v>5501</v>
      </c>
      <c r="D740" s="6" t="s">
        <v>1518</v>
      </c>
      <c r="E740" s="4" t="s">
        <v>15</v>
      </c>
      <c r="F740" s="14" t="s">
        <v>4990</v>
      </c>
      <c r="G740" s="4" t="s">
        <v>17</v>
      </c>
      <c r="H740" s="36">
        <v>42098</v>
      </c>
      <c r="I740" s="36">
        <v>0</v>
      </c>
      <c r="J740" s="36">
        <v>42098</v>
      </c>
      <c r="K740" s="36">
        <v>31915</v>
      </c>
      <c r="L740" s="37">
        <v>10183</v>
      </c>
      <c r="M740" s="7" t="s">
        <v>11</v>
      </c>
    </row>
    <row r="741" spans="1:13" x14ac:dyDescent="0.25">
      <c r="A741" s="4" t="s">
        <v>977</v>
      </c>
      <c r="B741" s="4" t="s">
        <v>1165</v>
      </c>
      <c r="C741" s="18" t="s">
        <v>5502</v>
      </c>
      <c r="D741" s="6" t="s">
        <v>1519</v>
      </c>
      <c r="E741" s="4" t="s">
        <v>15</v>
      </c>
      <c r="F741" s="14" t="s">
        <v>1520</v>
      </c>
      <c r="G741" s="4" t="s">
        <v>17</v>
      </c>
      <c r="H741" s="36">
        <v>48856</v>
      </c>
      <c r="I741" s="36">
        <v>0</v>
      </c>
      <c r="J741" s="36">
        <v>48856</v>
      </c>
      <c r="K741" s="36">
        <v>36791</v>
      </c>
      <c r="L741" s="37">
        <v>12065</v>
      </c>
      <c r="M741" s="7" t="s">
        <v>11</v>
      </c>
    </row>
    <row r="742" spans="1:13" x14ac:dyDescent="0.25">
      <c r="A742" s="4" t="s">
        <v>977</v>
      </c>
      <c r="B742" s="4" t="s">
        <v>1165</v>
      </c>
      <c r="C742" s="18" t="s">
        <v>5503</v>
      </c>
      <c r="D742" s="6" t="s">
        <v>1521</v>
      </c>
      <c r="E742" s="4" t="s">
        <v>15</v>
      </c>
      <c r="F742" s="14" t="s">
        <v>1522</v>
      </c>
      <c r="G742" s="4" t="s">
        <v>17</v>
      </c>
      <c r="H742" s="36">
        <v>76226</v>
      </c>
      <c r="I742" s="36">
        <v>0</v>
      </c>
      <c r="J742" s="36">
        <v>76226</v>
      </c>
      <c r="K742" s="36">
        <v>57241</v>
      </c>
      <c r="L742" s="37">
        <v>18985</v>
      </c>
      <c r="M742" s="7" t="s">
        <v>11</v>
      </c>
    </row>
    <row r="743" spans="1:13" x14ac:dyDescent="0.25">
      <c r="A743" s="4" t="s">
        <v>977</v>
      </c>
      <c r="B743" s="4" t="s">
        <v>1165</v>
      </c>
      <c r="C743" s="18" t="s">
        <v>5504</v>
      </c>
      <c r="D743" s="6" t="s">
        <v>1523</v>
      </c>
      <c r="E743" s="4" t="s">
        <v>15</v>
      </c>
      <c r="F743" s="14" t="s">
        <v>1524</v>
      </c>
      <c r="G743" s="4" t="s">
        <v>17</v>
      </c>
      <c r="H743" s="36">
        <v>44822</v>
      </c>
      <c r="I743" s="36">
        <v>0</v>
      </c>
      <c r="J743" s="36">
        <v>44822</v>
      </c>
      <c r="K743" s="36">
        <v>32945</v>
      </c>
      <c r="L743" s="37">
        <v>11877</v>
      </c>
      <c r="M743" s="7" t="s">
        <v>11</v>
      </c>
    </row>
    <row r="744" spans="1:13" x14ac:dyDescent="0.25">
      <c r="A744" s="4" t="s">
        <v>977</v>
      </c>
      <c r="B744" s="4" t="s">
        <v>1165</v>
      </c>
      <c r="C744" s="18" t="s">
        <v>5505</v>
      </c>
      <c r="D744" s="6" t="s">
        <v>1525</v>
      </c>
      <c r="E744" s="4" t="s">
        <v>15</v>
      </c>
      <c r="F744" s="14" t="s">
        <v>1526</v>
      </c>
      <c r="G744" s="4" t="s">
        <v>17</v>
      </c>
      <c r="H744" s="36">
        <v>81100</v>
      </c>
      <c r="I744" s="36">
        <v>0</v>
      </c>
      <c r="J744" s="36">
        <v>81100</v>
      </c>
      <c r="K744" s="36">
        <v>61289</v>
      </c>
      <c r="L744" s="37">
        <v>19811</v>
      </c>
      <c r="M744" s="7" t="s">
        <v>11</v>
      </c>
    </row>
    <row r="745" spans="1:13" x14ac:dyDescent="0.25">
      <c r="A745" s="4" t="s">
        <v>977</v>
      </c>
      <c r="B745" s="4" t="s">
        <v>1165</v>
      </c>
      <c r="C745" s="18" t="s">
        <v>5506</v>
      </c>
      <c r="D745" s="6" t="s">
        <v>1527</v>
      </c>
      <c r="E745" s="4" t="s">
        <v>15</v>
      </c>
      <c r="F745" s="14" t="s">
        <v>1528</v>
      </c>
      <c r="G745" s="4" t="s">
        <v>17</v>
      </c>
      <c r="H745" s="36">
        <v>66826</v>
      </c>
      <c r="I745" s="36">
        <v>0</v>
      </c>
      <c r="J745" s="36">
        <v>66826</v>
      </c>
      <c r="K745" s="36">
        <v>50527</v>
      </c>
      <c r="L745" s="37">
        <v>16299</v>
      </c>
      <c r="M745" s="7" t="s">
        <v>11</v>
      </c>
    </row>
    <row r="746" spans="1:13" x14ac:dyDescent="0.25">
      <c r="A746" s="4" t="s">
        <v>977</v>
      </c>
      <c r="B746" s="4" t="s">
        <v>1165</v>
      </c>
      <c r="C746" s="18" t="s">
        <v>5507</v>
      </c>
      <c r="D746" s="6" t="s">
        <v>1529</v>
      </c>
      <c r="E746" s="4" t="s">
        <v>15</v>
      </c>
      <c r="F746" s="14" t="s">
        <v>1530</v>
      </c>
      <c r="G746" s="4" t="s">
        <v>17</v>
      </c>
      <c r="H746" s="36">
        <v>32388</v>
      </c>
      <c r="I746" s="36">
        <v>0</v>
      </c>
      <c r="J746" s="36">
        <v>32388</v>
      </c>
      <c r="K746" s="36">
        <v>24354</v>
      </c>
      <c r="L746" s="37">
        <v>8034</v>
      </c>
      <c r="M746" s="7" t="s">
        <v>11</v>
      </c>
    </row>
    <row r="747" spans="1:13" x14ac:dyDescent="0.25">
      <c r="A747" s="4" t="s">
        <v>977</v>
      </c>
      <c r="B747" s="4" t="s">
        <v>1165</v>
      </c>
      <c r="C747" s="18" t="s">
        <v>5508</v>
      </c>
      <c r="D747" s="6" t="s">
        <v>1531</v>
      </c>
      <c r="E747" s="4" t="s">
        <v>15</v>
      </c>
      <c r="F747" s="14" t="s">
        <v>1532</v>
      </c>
      <c r="G747" s="4" t="s">
        <v>17</v>
      </c>
      <c r="H747" s="36">
        <v>45752</v>
      </c>
      <c r="I747" s="36">
        <v>0</v>
      </c>
      <c r="J747" s="36">
        <v>45752</v>
      </c>
      <c r="K747" s="36">
        <v>34214</v>
      </c>
      <c r="L747" s="37">
        <v>11538</v>
      </c>
      <c r="M747" s="7" t="s">
        <v>11</v>
      </c>
    </row>
    <row r="748" spans="1:13" x14ac:dyDescent="0.25">
      <c r="A748" s="4" t="s">
        <v>977</v>
      </c>
      <c r="B748" s="4" t="s">
        <v>1165</v>
      </c>
      <c r="C748" s="18" t="s">
        <v>5509</v>
      </c>
      <c r="D748" s="6" t="s">
        <v>1533</v>
      </c>
      <c r="E748" s="4" t="s">
        <v>15</v>
      </c>
      <c r="F748" s="14" t="s">
        <v>1534</v>
      </c>
      <c r="G748" s="4" t="s">
        <v>17</v>
      </c>
      <c r="H748" s="36">
        <v>139276</v>
      </c>
      <c r="I748" s="36">
        <v>38</v>
      </c>
      <c r="J748" s="36">
        <v>139314</v>
      </c>
      <c r="K748" s="36">
        <v>105784</v>
      </c>
      <c r="L748" s="37">
        <v>33530</v>
      </c>
      <c r="M748" s="7" t="s">
        <v>11</v>
      </c>
    </row>
    <row r="749" spans="1:13" x14ac:dyDescent="0.25">
      <c r="A749" s="4" t="s">
        <v>977</v>
      </c>
      <c r="B749" s="4" t="s">
        <v>1165</v>
      </c>
      <c r="C749" s="18" t="s">
        <v>5510</v>
      </c>
      <c r="D749" s="6" t="s">
        <v>1535</v>
      </c>
      <c r="E749" s="4" t="s">
        <v>15</v>
      </c>
      <c r="F749" s="14" t="s">
        <v>1536</v>
      </c>
      <c r="G749" s="4" t="s">
        <v>17</v>
      </c>
      <c r="H749" s="36">
        <v>34280</v>
      </c>
      <c r="I749" s="36">
        <v>0</v>
      </c>
      <c r="J749" s="36">
        <v>34280</v>
      </c>
      <c r="K749" s="36">
        <v>25943</v>
      </c>
      <c r="L749" s="37">
        <v>8337</v>
      </c>
      <c r="M749" s="7" t="s">
        <v>11</v>
      </c>
    </row>
    <row r="750" spans="1:13" x14ac:dyDescent="0.25">
      <c r="A750" s="4" t="s">
        <v>977</v>
      </c>
      <c r="B750" s="4" t="s">
        <v>1165</v>
      </c>
      <c r="C750" s="18" t="s">
        <v>5511</v>
      </c>
      <c r="D750" s="6" t="s">
        <v>1537</v>
      </c>
      <c r="E750" s="4" t="s">
        <v>15</v>
      </c>
      <c r="F750" s="14" t="s">
        <v>1538</v>
      </c>
      <c r="G750" s="4" t="s">
        <v>17</v>
      </c>
      <c r="H750" s="36">
        <v>37144</v>
      </c>
      <c r="I750" s="36">
        <v>2</v>
      </c>
      <c r="J750" s="36">
        <v>37146</v>
      </c>
      <c r="K750" s="36">
        <v>27880</v>
      </c>
      <c r="L750" s="37">
        <v>9266</v>
      </c>
      <c r="M750" s="7" t="s">
        <v>11</v>
      </c>
    </row>
    <row r="751" spans="1:13" x14ac:dyDescent="0.25">
      <c r="A751" s="4" t="s">
        <v>977</v>
      </c>
      <c r="B751" s="4" t="s">
        <v>1165</v>
      </c>
      <c r="C751" s="18" t="s">
        <v>5512</v>
      </c>
      <c r="D751" s="6" t="s">
        <v>1539</v>
      </c>
      <c r="E751" s="4" t="s">
        <v>15</v>
      </c>
      <c r="F751" s="14" t="s">
        <v>1540</v>
      </c>
      <c r="G751" s="4" t="s">
        <v>17</v>
      </c>
      <c r="H751" s="36">
        <v>62564</v>
      </c>
      <c r="I751" s="36">
        <v>0</v>
      </c>
      <c r="J751" s="36">
        <v>62564</v>
      </c>
      <c r="K751" s="36">
        <v>46665</v>
      </c>
      <c r="L751" s="37">
        <v>15899</v>
      </c>
      <c r="M751" s="7" t="s">
        <v>11</v>
      </c>
    </row>
    <row r="752" spans="1:13" x14ac:dyDescent="0.25">
      <c r="A752" s="4" t="s">
        <v>977</v>
      </c>
      <c r="B752" s="4" t="s">
        <v>1165</v>
      </c>
      <c r="C752" s="18" t="s">
        <v>5513</v>
      </c>
      <c r="D752" s="6" t="s">
        <v>1541</v>
      </c>
      <c r="E752" s="4" t="s">
        <v>15</v>
      </c>
      <c r="F752" s="14" t="s">
        <v>1542</v>
      </c>
      <c r="G752" s="4" t="s">
        <v>17</v>
      </c>
      <c r="H752" s="36">
        <v>50552</v>
      </c>
      <c r="I752" s="36">
        <v>0</v>
      </c>
      <c r="J752" s="36">
        <v>50552</v>
      </c>
      <c r="K752" s="36">
        <v>37986</v>
      </c>
      <c r="L752" s="37">
        <v>12566</v>
      </c>
      <c r="M752" s="7" t="s">
        <v>11</v>
      </c>
    </row>
    <row r="753" spans="1:13" x14ac:dyDescent="0.25">
      <c r="A753" s="4" t="s">
        <v>977</v>
      </c>
      <c r="B753" s="4" t="s">
        <v>1165</v>
      </c>
      <c r="C753" s="18" t="s">
        <v>5514</v>
      </c>
      <c r="D753" s="6" t="s">
        <v>1543</v>
      </c>
      <c r="E753" s="4" t="s">
        <v>15</v>
      </c>
      <c r="F753" s="14" t="s">
        <v>1544</v>
      </c>
      <c r="G753" s="4" t="s">
        <v>17</v>
      </c>
      <c r="H753" s="36">
        <v>150028</v>
      </c>
      <c r="I753" s="36">
        <v>0</v>
      </c>
      <c r="J753" s="36">
        <v>150028</v>
      </c>
      <c r="K753" s="36">
        <v>113155</v>
      </c>
      <c r="L753" s="37">
        <v>36873</v>
      </c>
      <c r="M753" s="7" t="s">
        <v>11</v>
      </c>
    </row>
    <row r="754" spans="1:13" x14ac:dyDescent="0.25">
      <c r="A754" s="4" t="s">
        <v>977</v>
      </c>
      <c r="B754" s="4" t="s">
        <v>1165</v>
      </c>
      <c r="C754" s="18" t="s">
        <v>5515</v>
      </c>
      <c r="D754" s="6" t="s">
        <v>1545</v>
      </c>
      <c r="E754" s="4" t="s">
        <v>15</v>
      </c>
      <c r="F754" s="14" t="s">
        <v>1546</v>
      </c>
      <c r="G754" s="4" t="s">
        <v>17</v>
      </c>
      <c r="H754" s="36">
        <v>46100</v>
      </c>
      <c r="I754" s="36">
        <v>0</v>
      </c>
      <c r="J754" s="36">
        <v>46100</v>
      </c>
      <c r="K754" s="36">
        <v>34431</v>
      </c>
      <c r="L754" s="37">
        <v>11669</v>
      </c>
      <c r="M754" s="7" t="s">
        <v>11</v>
      </c>
    </row>
    <row r="755" spans="1:13" x14ac:dyDescent="0.25">
      <c r="A755" s="4" t="s">
        <v>977</v>
      </c>
      <c r="B755" s="4" t="s">
        <v>1165</v>
      </c>
      <c r="C755" s="18" t="s">
        <v>5516</v>
      </c>
      <c r="D755" s="6" t="s">
        <v>1547</v>
      </c>
      <c r="E755" s="4" t="s">
        <v>15</v>
      </c>
      <c r="F755" s="14" t="s">
        <v>1548</v>
      </c>
      <c r="G755" s="4" t="s">
        <v>17</v>
      </c>
      <c r="H755" s="36">
        <v>7394</v>
      </c>
      <c r="I755" s="36">
        <v>0</v>
      </c>
      <c r="J755" s="36">
        <v>7394</v>
      </c>
      <c r="K755" s="36">
        <v>5315</v>
      </c>
      <c r="L755" s="37">
        <v>2079</v>
      </c>
      <c r="M755" s="7" t="s">
        <v>11</v>
      </c>
    </row>
    <row r="756" spans="1:13" x14ac:dyDescent="0.25">
      <c r="A756" s="4" t="s">
        <v>977</v>
      </c>
      <c r="B756" s="4" t="s">
        <v>1165</v>
      </c>
      <c r="C756" s="18" t="s">
        <v>5517</v>
      </c>
      <c r="D756" s="6" t="s">
        <v>1549</v>
      </c>
      <c r="E756" s="4" t="s">
        <v>15</v>
      </c>
      <c r="F756" s="14" t="s">
        <v>1550</v>
      </c>
      <c r="G756" s="4" t="s">
        <v>17</v>
      </c>
      <c r="H756" s="36">
        <v>18438</v>
      </c>
      <c r="I756" s="36">
        <v>0</v>
      </c>
      <c r="J756" s="36">
        <v>18438</v>
      </c>
      <c r="K756" s="36">
        <v>14101</v>
      </c>
      <c r="L756" s="37">
        <v>4337</v>
      </c>
      <c r="M756" s="7" t="s">
        <v>11</v>
      </c>
    </row>
    <row r="757" spans="1:13" x14ac:dyDescent="0.25">
      <c r="A757" s="4" t="s">
        <v>977</v>
      </c>
      <c r="B757" s="4" t="s">
        <v>1165</v>
      </c>
      <c r="C757" s="18" t="s">
        <v>5518</v>
      </c>
      <c r="D757" s="6" t="s">
        <v>1551</v>
      </c>
      <c r="E757" s="4" t="s">
        <v>15</v>
      </c>
      <c r="F757" s="14" t="s">
        <v>1552</v>
      </c>
      <c r="G757" s="4" t="s">
        <v>17</v>
      </c>
      <c r="H757" s="36">
        <v>27464</v>
      </c>
      <c r="I757" s="36">
        <v>0</v>
      </c>
      <c r="J757" s="36">
        <v>27464</v>
      </c>
      <c r="K757" s="36">
        <v>20333</v>
      </c>
      <c r="L757" s="37">
        <v>7131</v>
      </c>
      <c r="M757" s="7" t="s">
        <v>11</v>
      </c>
    </row>
    <row r="758" spans="1:13" x14ac:dyDescent="0.25">
      <c r="A758" s="4" t="s">
        <v>977</v>
      </c>
      <c r="B758" s="4" t="s">
        <v>1165</v>
      </c>
      <c r="C758" s="18" t="s">
        <v>5519</v>
      </c>
      <c r="D758" s="6" t="s">
        <v>1553</v>
      </c>
      <c r="E758" s="4" t="s">
        <v>15</v>
      </c>
      <c r="F758" s="14" t="s">
        <v>1554</v>
      </c>
      <c r="G758" s="4" t="s">
        <v>17</v>
      </c>
      <c r="H758" s="36">
        <v>24316</v>
      </c>
      <c r="I758" s="36">
        <v>0</v>
      </c>
      <c r="J758" s="36">
        <v>24316</v>
      </c>
      <c r="K758" s="36">
        <v>18243</v>
      </c>
      <c r="L758" s="37">
        <v>6073</v>
      </c>
      <c r="M758" s="7" t="s">
        <v>11</v>
      </c>
    </row>
    <row r="759" spans="1:13" x14ac:dyDescent="0.25">
      <c r="A759" s="4" t="s">
        <v>977</v>
      </c>
      <c r="B759" s="4" t="s">
        <v>1165</v>
      </c>
      <c r="C759" s="18" t="s">
        <v>5520</v>
      </c>
      <c r="D759" s="6" t="s">
        <v>1555</v>
      </c>
      <c r="E759" s="4" t="s">
        <v>15</v>
      </c>
      <c r="F759" s="14" t="s">
        <v>1556</v>
      </c>
      <c r="G759" s="4" t="s">
        <v>17</v>
      </c>
      <c r="H759" s="36">
        <v>23922</v>
      </c>
      <c r="I759" s="36">
        <v>0</v>
      </c>
      <c r="J759" s="36">
        <v>23922</v>
      </c>
      <c r="K759" s="36">
        <v>18059</v>
      </c>
      <c r="L759" s="37">
        <v>5863</v>
      </c>
      <c r="M759" s="7" t="s">
        <v>11</v>
      </c>
    </row>
    <row r="760" spans="1:13" x14ac:dyDescent="0.25">
      <c r="A760" s="4" t="s">
        <v>977</v>
      </c>
      <c r="B760" s="4" t="s">
        <v>1165</v>
      </c>
      <c r="C760" s="18" t="s">
        <v>5521</v>
      </c>
      <c r="D760" s="6" t="s">
        <v>1557</v>
      </c>
      <c r="E760" s="4" t="s">
        <v>15</v>
      </c>
      <c r="F760" s="14" t="s">
        <v>4991</v>
      </c>
      <c r="G760" s="4" t="s">
        <v>17</v>
      </c>
      <c r="H760" s="36">
        <v>17308</v>
      </c>
      <c r="I760" s="36">
        <v>0</v>
      </c>
      <c r="J760" s="36">
        <v>17308</v>
      </c>
      <c r="K760" s="36">
        <v>13023</v>
      </c>
      <c r="L760" s="37">
        <v>4285</v>
      </c>
      <c r="M760" s="7" t="s">
        <v>11</v>
      </c>
    </row>
    <row r="761" spans="1:13" x14ac:dyDescent="0.25">
      <c r="A761" s="4" t="s">
        <v>977</v>
      </c>
      <c r="B761" s="4" t="s">
        <v>1165</v>
      </c>
      <c r="C761" s="18" t="s">
        <v>5522</v>
      </c>
      <c r="D761" s="6" t="s">
        <v>1558</v>
      </c>
      <c r="E761" s="4" t="s">
        <v>15</v>
      </c>
      <c r="F761" s="14" t="s">
        <v>1559</v>
      </c>
      <c r="G761" s="4" t="s">
        <v>17</v>
      </c>
      <c r="H761" s="36">
        <v>31990</v>
      </c>
      <c r="I761" s="36">
        <v>0</v>
      </c>
      <c r="J761" s="36">
        <v>31990</v>
      </c>
      <c r="K761" s="36">
        <v>21917</v>
      </c>
      <c r="L761" s="37">
        <v>10073</v>
      </c>
      <c r="M761" s="7" t="s">
        <v>11</v>
      </c>
    </row>
    <row r="762" spans="1:13" x14ac:dyDescent="0.25">
      <c r="A762" s="4" t="s">
        <v>977</v>
      </c>
      <c r="B762" s="4" t="s">
        <v>1165</v>
      </c>
      <c r="C762" s="18" t="s">
        <v>5523</v>
      </c>
      <c r="D762" s="6" t="s">
        <v>1560</v>
      </c>
      <c r="E762" s="4" t="s">
        <v>15</v>
      </c>
      <c r="F762" s="14" t="s">
        <v>1561</v>
      </c>
      <c r="G762" s="4" t="s">
        <v>17</v>
      </c>
      <c r="H762" s="36">
        <v>21738</v>
      </c>
      <c r="I762" s="36">
        <v>0</v>
      </c>
      <c r="J762" s="36">
        <v>21738</v>
      </c>
      <c r="K762" s="36">
        <v>16230</v>
      </c>
      <c r="L762" s="37">
        <v>5508</v>
      </c>
      <c r="M762" s="7" t="s">
        <v>11</v>
      </c>
    </row>
    <row r="763" spans="1:13" x14ac:dyDescent="0.25">
      <c r="A763" s="4" t="s">
        <v>977</v>
      </c>
      <c r="B763" s="4" t="s">
        <v>1165</v>
      </c>
      <c r="C763" s="18" t="s">
        <v>5524</v>
      </c>
      <c r="D763" s="6" t="s">
        <v>1562</v>
      </c>
      <c r="E763" s="4" t="s">
        <v>15</v>
      </c>
      <c r="F763" s="14" t="s">
        <v>1563</v>
      </c>
      <c r="G763" s="4" t="s">
        <v>17</v>
      </c>
      <c r="H763" s="36">
        <v>43124</v>
      </c>
      <c r="I763" s="36">
        <v>0</v>
      </c>
      <c r="J763" s="36">
        <v>43124</v>
      </c>
      <c r="K763" s="36">
        <v>32138</v>
      </c>
      <c r="L763" s="37">
        <v>10986</v>
      </c>
      <c r="M763" s="7" t="s">
        <v>11</v>
      </c>
    </row>
    <row r="764" spans="1:13" ht="30" x14ac:dyDescent="0.25">
      <c r="A764" s="4" t="s">
        <v>977</v>
      </c>
      <c r="B764" s="4" t="s">
        <v>1165</v>
      </c>
      <c r="C764" s="18" t="s">
        <v>5525</v>
      </c>
      <c r="D764" s="6" t="s">
        <v>1564</v>
      </c>
      <c r="E764" s="4" t="s">
        <v>15</v>
      </c>
      <c r="F764" s="14" t="s">
        <v>1565</v>
      </c>
      <c r="G764" s="4" t="s">
        <v>17</v>
      </c>
      <c r="H764" s="36">
        <v>26634</v>
      </c>
      <c r="I764" s="36">
        <v>0</v>
      </c>
      <c r="J764" s="36">
        <v>26634</v>
      </c>
      <c r="K764" s="36">
        <v>19902</v>
      </c>
      <c r="L764" s="37">
        <v>6732</v>
      </c>
      <c r="M764" s="7" t="s">
        <v>11</v>
      </c>
    </row>
    <row r="765" spans="1:13" x14ac:dyDescent="0.25">
      <c r="A765" s="4" t="s">
        <v>977</v>
      </c>
      <c r="B765" s="4" t="s">
        <v>1165</v>
      </c>
      <c r="C765" s="18" t="s">
        <v>5526</v>
      </c>
      <c r="D765" s="6" t="s">
        <v>4992</v>
      </c>
      <c r="E765" s="4" t="s">
        <v>15</v>
      </c>
      <c r="F765" s="14" t="s">
        <v>4993</v>
      </c>
      <c r="G765" s="4" t="s">
        <v>17</v>
      </c>
      <c r="H765" s="36">
        <v>0</v>
      </c>
      <c r="I765" s="36">
        <v>0</v>
      </c>
      <c r="J765" s="36">
        <v>0</v>
      </c>
      <c r="K765" s="36">
        <v>0</v>
      </c>
      <c r="L765" s="37">
        <v>0</v>
      </c>
      <c r="M765" s="7" t="s">
        <v>230</v>
      </c>
    </row>
    <row r="766" spans="1:13" x14ac:dyDescent="0.25">
      <c r="A766" s="4" t="s">
        <v>977</v>
      </c>
      <c r="B766" s="4" t="s">
        <v>1165</v>
      </c>
      <c r="C766" s="18" t="s">
        <v>5527</v>
      </c>
      <c r="D766" s="6" t="s">
        <v>4994</v>
      </c>
      <c r="E766" s="4" t="s">
        <v>15</v>
      </c>
      <c r="F766" s="14" t="s">
        <v>4995</v>
      </c>
      <c r="G766" s="4" t="s">
        <v>17</v>
      </c>
      <c r="H766" s="36">
        <v>0</v>
      </c>
      <c r="I766" s="36">
        <v>0</v>
      </c>
      <c r="J766" s="36">
        <v>0</v>
      </c>
      <c r="K766" s="36">
        <v>0</v>
      </c>
      <c r="L766" s="37">
        <v>0</v>
      </c>
      <c r="M766" s="7" t="s">
        <v>230</v>
      </c>
    </row>
    <row r="767" spans="1:13" x14ac:dyDescent="0.25">
      <c r="A767" s="4" t="s">
        <v>977</v>
      </c>
      <c r="B767" s="4" t="s">
        <v>1165</v>
      </c>
      <c r="C767" s="18" t="s">
        <v>5528</v>
      </c>
      <c r="D767" s="6" t="s">
        <v>4996</v>
      </c>
      <c r="E767" s="4" t="s">
        <v>15</v>
      </c>
      <c r="F767" s="14" t="s">
        <v>4997</v>
      </c>
      <c r="G767" s="4" t="s">
        <v>17</v>
      </c>
      <c r="H767" s="36">
        <v>5854</v>
      </c>
      <c r="I767" s="36">
        <v>0</v>
      </c>
      <c r="J767" s="36">
        <v>5854</v>
      </c>
      <c r="K767" s="36">
        <v>5938</v>
      </c>
      <c r="L767" s="37">
        <v>0</v>
      </c>
      <c r="M767" s="7" t="s">
        <v>393</v>
      </c>
    </row>
    <row r="768" spans="1:13" x14ac:dyDescent="0.25">
      <c r="A768" s="4" t="s">
        <v>977</v>
      </c>
      <c r="B768" s="4" t="s">
        <v>1165</v>
      </c>
      <c r="C768" s="18" t="s">
        <v>5529</v>
      </c>
      <c r="D768" s="6" t="s">
        <v>4998</v>
      </c>
      <c r="E768" s="4" t="s">
        <v>15</v>
      </c>
      <c r="F768" s="14" t="s">
        <v>4999</v>
      </c>
      <c r="G768" s="4" t="s">
        <v>17</v>
      </c>
      <c r="H768" s="36">
        <v>19202</v>
      </c>
      <c r="I768" s="36">
        <v>0</v>
      </c>
      <c r="J768" s="36">
        <v>19202</v>
      </c>
      <c r="K768" s="36">
        <v>14555</v>
      </c>
      <c r="L768" s="37">
        <v>4647</v>
      </c>
      <c r="M768" s="7" t="s">
        <v>11</v>
      </c>
    </row>
    <row r="769" spans="1:13" x14ac:dyDescent="0.25">
      <c r="A769" s="4" t="s">
        <v>977</v>
      </c>
      <c r="B769" s="4" t="s">
        <v>1165</v>
      </c>
      <c r="C769" s="18" t="s">
        <v>5530</v>
      </c>
      <c r="D769" s="6" t="s">
        <v>5000</v>
      </c>
      <c r="E769" s="4" t="s">
        <v>15</v>
      </c>
      <c r="F769" s="14" t="s">
        <v>5001</v>
      </c>
      <c r="G769" s="4" t="s">
        <v>17</v>
      </c>
      <c r="H769" s="36">
        <v>7044</v>
      </c>
      <c r="I769" s="36">
        <v>0</v>
      </c>
      <c r="J769" s="36">
        <v>7044</v>
      </c>
      <c r="K769" s="36">
        <v>5938</v>
      </c>
      <c r="L769" s="37">
        <v>1106</v>
      </c>
      <c r="M769" s="7" t="s">
        <v>11</v>
      </c>
    </row>
    <row r="770" spans="1:13" x14ac:dyDescent="0.25">
      <c r="A770" s="4" t="s">
        <v>977</v>
      </c>
      <c r="B770" s="4" t="s">
        <v>1165</v>
      </c>
      <c r="C770" s="18" t="s">
        <v>5531</v>
      </c>
      <c r="D770" s="6" t="s">
        <v>5002</v>
      </c>
      <c r="E770" s="4" t="s">
        <v>15</v>
      </c>
      <c r="F770" s="14" t="s">
        <v>5003</v>
      </c>
      <c r="G770" s="4" t="s">
        <v>17</v>
      </c>
      <c r="H770" s="36">
        <v>45160</v>
      </c>
      <c r="I770" s="36">
        <v>0</v>
      </c>
      <c r="J770" s="36">
        <v>45160</v>
      </c>
      <c r="K770" s="36">
        <v>33739</v>
      </c>
      <c r="L770" s="37">
        <v>11421</v>
      </c>
      <c r="M770" s="7" t="s">
        <v>11</v>
      </c>
    </row>
    <row r="771" spans="1:13" x14ac:dyDescent="0.25">
      <c r="A771" s="4" t="s">
        <v>977</v>
      </c>
      <c r="B771" s="4" t="s">
        <v>1165</v>
      </c>
      <c r="C771" s="18" t="s">
        <v>5532</v>
      </c>
      <c r="D771" s="6" t="s">
        <v>5004</v>
      </c>
      <c r="E771" s="4" t="s">
        <v>15</v>
      </c>
      <c r="F771" s="14" t="s">
        <v>5005</v>
      </c>
      <c r="G771" s="4" t="s">
        <v>17</v>
      </c>
      <c r="H771" s="36">
        <v>21980</v>
      </c>
      <c r="I771" s="36">
        <v>0</v>
      </c>
      <c r="J771" s="36">
        <v>21980</v>
      </c>
      <c r="K771" s="36">
        <v>16633</v>
      </c>
      <c r="L771" s="37">
        <v>5347</v>
      </c>
      <c r="M771" s="7" t="s">
        <v>11</v>
      </c>
    </row>
    <row r="772" spans="1:13" x14ac:dyDescent="0.25">
      <c r="A772" s="4" t="s">
        <v>977</v>
      </c>
      <c r="B772" s="4" t="s">
        <v>1165</v>
      </c>
      <c r="C772" s="18" t="s">
        <v>1566</v>
      </c>
      <c r="D772" s="6" t="s">
        <v>1567</v>
      </c>
      <c r="E772" s="4" t="s">
        <v>15</v>
      </c>
      <c r="F772" s="14" t="s">
        <v>1568</v>
      </c>
      <c r="G772" s="4" t="s">
        <v>17</v>
      </c>
      <c r="H772" s="36">
        <v>2769271</v>
      </c>
      <c r="I772" s="36">
        <v>41059</v>
      </c>
      <c r="J772" s="36">
        <v>2810330</v>
      </c>
      <c r="K772" s="36">
        <v>4168505</v>
      </c>
      <c r="L772" s="37">
        <v>0</v>
      </c>
      <c r="M772" s="7" t="s">
        <v>393</v>
      </c>
    </row>
    <row r="773" spans="1:13" x14ac:dyDescent="0.25">
      <c r="A773" s="4" t="s">
        <v>977</v>
      </c>
      <c r="B773" s="4" t="s">
        <v>1165</v>
      </c>
      <c r="C773" s="18" t="s">
        <v>1569</v>
      </c>
      <c r="D773" s="6" t="s">
        <v>1570</v>
      </c>
      <c r="E773" s="4" t="s">
        <v>29</v>
      </c>
      <c r="F773" s="14" t="s">
        <v>1571</v>
      </c>
      <c r="G773" s="4" t="s">
        <v>17</v>
      </c>
      <c r="H773" s="36">
        <v>307298</v>
      </c>
      <c r="I773" s="36">
        <v>-422</v>
      </c>
      <c r="J773" s="36">
        <v>306876</v>
      </c>
      <c r="K773" s="36">
        <v>233230</v>
      </c>
      <c r="L773" s="37">
        <v>73646</v>
      </c>
      <c r="M773" s="7" t="s">
        <v>11</v>
      </c>
    </row>
    <row r="774" spans="1:13" x14ac:dyDescent="0.25">
      <c r="A774" s="4" t="s">
        <v>977</v>
      </c>
      <c r="B774" s="4" t="s">
        <v>1165</v>
      </c>
      <c r="C774" s="18" t="s">
        <v>1572</v>
      </c>
      <c r="D774" s="6" t="s">
        <v>1573</v>
      </c>
      <c r="E774" s="4" t="s">
        <v>29</v>
      </c>
      <c r="F774" s="14" t="s">
        <v>1574</v>
      </c>
      <c r="G774" s="4" t="s">
        <v>17</v>
      </c>
      <c r="H774" s="36">
        <v>577950</v>
      </c>
      <c r="I774" s="36">
        <v>0</v>
      </c>
      <c r="J774" s="36">
        <v>577950</v>
      </c>
      <c r="K774" s="36">
        <v>438811</v>
      </c>
      <c r="L774" s="37">
        <v>139139</v>
      </c>
      <c r="M774" s="7" t="s">
        <v>11</v>
      </c>
    </row>
    <row r="775" spans="1:13" x14ac:dyDescent="0.25">
      <c r="A775" s="4" t="s">
        <v>977</v>
      </c>
      <c r="B775" s="4" t="s">
        <v>1165</v>
      </c>
      <c r="C775" s="18" t="s">
        <v>1575</v>
      </c>
      <c r="D775" s="6" t="s">
        <v>1576</v>
      </c>
      <c r="E775" s="4" t="s">
        <v>15</v>
      </c>
      <c r="F775" s="14" t="s">
        <v>1577</v>
      </c>
      <c r="G775" s="4" t="s">
        <v>17</v>
      </c>
      <c r="H775" s="36">
        <v>3360954</v>
      </c>
      <c r="I775" s="36">
        <v>48863</v>
      </c>
      <c r="J775" s="36">
        <v>3409817</v>
      </c>
      <c r="K775" s="36">
        <v>5046383</v>
      </c>
      <c r="L775" s="37">
        <v>0</v>
      </c>
      <c r="M775" s="7" t="s">
        <v>393</v>
      </c>
    </row>
    <row r="776" spans="1:13" x14ac:dyDescent="0.25">
      <c r="A776" s="4" t="s">
        <v>977</v>
      </c>
      <c r="B776" s="4" t="s">
        <v>1165</v>
      </c>
      <c r="C776" s="18" t="s">
        <v>1578</v>
      </c>
      <c r="D776" s="6" t="s">
        <v>1579</v>
      </c>
      <c r="E776" s="4" t="s">
        <v>15</v>
      </c>
      <c r="F776" s="14" t="s">
        <v>5006</v>
      </c>
      <c r="G776" s="4" t="s">
        <v>17</v>
      </c>
      <c r="H776" s="36">
        <v>4922933</v>
      </c>
      <c r="I776" s="36">
        <v>66797</v>
      </c>
      <c r="J776" s="36">
        <v>4989730</v>
      </c>
      <c r="K776" s="36">
        <v>7385875</v>
      </c>
      <c r="L776" s="37">
        <v>0</v>
      </c>
      <c r="M776" s="7" t="s">
        <v>393</v>
      </c>
    </row>
    <row r="777" spans="1:13" x14ac:dyDescent="0.25">
      <c r="A777" s="4" t="s">
        <v>977</v>
      </c>
      <c r="B777" s="4" t="s">
        <v>1165</v>
      </c>
      <c r="C777" s="18" t="s">
        <v>1580</v>
      </c>
      <c r="D777" s="6" t="s">
        <v>1581</v>
      </c>
      <c r="E777" s="4" t="s">
        <v>29</v>
      </c>
      <c r="F777" s="14" t="s">
        <v>1582</v>
      </c>
      <c r="G777" s="4" t="s">
        <v>17</v>
      </c>
      <c r="H777" s="36">
        <v>256316</v>
      </c>
      <c r="I777" s="36">
        <v>0</v>
      </c>
      <c r="J777" s="36">
        <v>256316</v>
      </c>
      <c r="K777" s="36">
        <v>194180</v>
      </c>
      <c r="L777" s="37">
        <v>62136</v>
      </c>
      <c r="M777" s="7" t="s">
        <v>11</v>
      </c>
    </row>
    <row r="778" spans="1:13" x14ac:dyDescent="0.25">
      <c r="A778" s="4" t="s">
        <v>977</v>
      </c>
      <c r="B778" s="4" t="s">
        <v>1165</v>
      </c>
      <c r="C778" s="18" t="s">
        <v>1583</v>
      </c>
      <c r="D778" s="6" t="s">
        <v>1584</v>
      </c>
      <c r="E778" s="4" t="s">
        <v>29</v>
      </c>
      <c r="F778" s="14" t="s">
        <v>1585</v>
      </c>
      <c r="G778" s="4" t="s">
        <v>17</v>
      </c>
      <c r="H778" s="36">
        <v>291988</v>
      </c>
      <c r="I778" s="36">
        <v>-540</v>
      </c>
      <c r="J778" s="36">
        <v>291448</v>
      </c>
      <c r="K778" s="36">
        <v>222249</v>
      </c>
      <c r="L778" s="37">
        <v>69199</v>
      </c>
      <c r="M778" s="7" t="s">
        <v>11</v>
      </c>
    </row>
    <row r="779" spans="1:13" x14ac:dyDescent="0.25">
      <c r="A779" s="4" t="s">
        <v>977</v>
      </c>
      <c r="B779" s="4" t="s">
        <v>1165</v>
      </c>
      <c r="C779" s="18" t="s">
        <v>1586</v>
      </c>
      <c r="D779" s="6" t="s">
        <v>1587</v>
      </c>
      <c r="E779" s="4" t="s">
        <v>29</v>
      </c>
      <c r="F779" s="14" t="s">
        <v>1588</v>
      </c>
      <c r="G779" s="4" t="s">
        <v>17</v>
      </c>
      <c r="H779" s="36">
        <v>447216</v>
      </c>
      <c r="I779" s="36">
        <v>0</v>
      </c>
      <c r="J779" s="36">
        <v>447216</v>
      </c>
      <c r="K779" s="36">
        <v>339687</v>
      </c>
      <c r="L779" s="37">
        <v>107529</v>
      </c>
      <c r="M779" s="7" t="s">
        <v>11</v>
      </c>
    </row>
    <row r="780" spans="1:13" x14ac:dyDescent="0.25">
      <c r="A780" s="4" t="s">
        <v>977</v>
      </c>
      <c r="B780" s="4" t="s">
        <v>1165</v>
      </c>
      <c r="C780" s="18" t="s">
        <v>1589</v>
      </c>
      <c r="D780" s="6" t="s">
        <v>1590</v>
      </c>
      <c r="E780" s="4" t="s">
        <v>29</v>
      </c>
      <c r="F780" s="14" t="s">
        <v>1591</v>
      </c>
      <c r="G780" s="4" t="s">
        <v>17</v>
      </c>
      <c r="H780" s="36">
        <v>284610</v>
      </c>
      <c r="I780" s="36">
        <v>0</v>
      </c>
      <c r="J780" s="36">
        <v>284610</v>
      </c>
      <c r="K780" s="36">
        <v>215262</v>
      </c>
      <c r="L780" s="37">
        <v>69348</v>
      </c>
      <c r="M780" s="7" t="s">
        <v>11</v>
      </c>
    </row>
    <row r="781" spans="1:13" x14ac:dyDescent="0.25">
      <c r="A781" s="4" t="s">
        <v>977</v>
      </c>
      <c r="B781" s="4" t="s">
        <v>1165</v>
      </c>
      <c r="C781" s="18" t="s">
        <v>1592</v>
      </c>
      <c r="D781" s="6" t="s">
        <v>1593</v>
      </c>
      <c r="E781" s="4" t="s">
        <v>15</v>
      </c>
      <c r="F781" s="14" t="s">
        <v>1594</v>
      </c>
      <c r="G781" s="4" t="s">
        <v>17</v>
      </c>
      <c r="H781" s="36">
        <v>2892686</v>
      </c>
      <c r="I781" s="36">
        <v>40072</v>
      </c>
      <c r="J781" s="36">
        <v>2932758</v>
      </c>
      <c r="K781" s="36">
        <v>4350977</v>
      </c>
      <c r="L781" s="37">
        <v>0</v>
      </c>
      <c r="M781" s="7" t="s">
        <v>393</v>
      </c>
    </row>
    <row r="782" spans="1:13" x14ac:dyDescent="0.25">
      <c r="A782" s="4" t="s">
        <v>977</v>
      </c>
      <c r="B782" s="4" t="s">
        <v>1165</v>
      </c>
      <c r="C782" s="18" t="s">
        <v>1595</v>
      </c>
      <c r="D782" s="6" t="s">
        <v>1596</v>
      </c>
      <c r="E782" s="4" t="s">
        <v>15</v>
      </c>
      <c r="F782" s="14" t="s">
        <v>1597</v>
      </c>
      <c r="G782" s="4" t="s">
        <v>17</v>
      </c>
      <c r="H782" s="36">
        <v>417818</v>
      </c>
      <c r="I782" s="36">
        <v>6408</v>
      </c>
      <c r="J782" s="36">
        <v>424226</v>
      </c>
      <c r="K782" s="36">
        <v>632840</v>
      </c>
      <c r="L782" s="37">
        <v>0</v>
      </c>
      <c r="M782" s="7" t="s">
        <v>393</v>
      </c>
    </row>
    <row r="783" spans="1:13" x14ac:dyDescent="0.25">
      <c r="A783" s="4" t="s">
        <v>977</v>
      </c>
      <c r="B783" s="4" t="s">
        <v>1165</v>
      </c>
      <c r="C783" s="18" t="s">
        <v>1598</v>
      </c>
      <c r="D783" s="6" t="s">
        <v>1599</v>
      </c>
      <c r="E783" s="4" t="s">
        <v>29</v>
      </c>
      <c r="F783" s="14" t="s">
        <v>1600</v>
      </c>
      <c r="G783" s="4" t="s">
        <v>17</v>
      </c>
      <c r="H783" s="36">
        <v>466711</v>
      </c>
      <c r="I783" s="36">
        <v>6886</v>
      </c>
      <c r="J783" s="36">
        <v>473597</v>
      </c>
      <c r="K783" s="36">
        <v>699358</v>
      </c>
      <c r="L783" s="37">
        <v>0</v>
      </c>
      <c r="M783" s="7" t="s">
        <v>393</v>
      </c>
    </row>
    <row r="784" spans="1:13" x14ac:dyDescent="0.25">
      <c r="A784" s="4" t="s">
        <v>977</v>
      </c>
      <c r="B784" s="4" t="s">
        <v>1165</v>
      </c>
      <c r="C784" s="18" t="s">
        <v>1601</v>
      </c>
      <c r="D784" s="6" t="s">
        <v>1602</v>
      </c>
      <c r="E784" s="4" t="s">
        <v>29</v>
      </c>
      <c r="F784" s="14" t="s">
        <v>1603</v>
      </c>
      <c r="G784" s="4" t="s">
        <v>17</v>
      </c>
      <c r="H784" s="36">
        <v>341419</v>
      </c>
      <c r="I784" s="36">
        <v>4824</v>
      </c>
      <c r="J784" s="36">
        <v>346243</v>
      </c>
      <c r="K784" s="36">
        <v>515533</v>
      </c>
      <c r="L784" s="37">
        <v>0</v>
      </c>
      <c r="M784" s="7" t="s">
        <v>393</v>
      </c>
    </row>
    <row r="785" spans="1:13" x14ac:dyDescent="0.25">
      <c r="A785" s="4" t="s">
        <v>977</v>
      </c>
      <c r="B785" s="4" t="s">
        <v>1165</v>
      </c>
      <c r="C785" s="18" t="s">
        <v>1604</v>
      </c>
      <c r="D785" s="6" t="s">
        <v>1605</v>
      </c>
      <c r="E785" s="4" t="s">
        <v>29</v>
      </c>
      <c r="F785" s="14" t="s">
        <v>1606</v>
      </c>
      <c r="G785" s="4" t="s">
        <v>17</v>
      </c>
      <c r="H785" s="36">
        <v>68336</v>
      </c>
      <c r="I785" s="36">
        <v>0</v>
      </c>
      <c r="J785" s="36">
        <v>68336</v>
      </c>
      <c r="K785" s="36">
        <v>51398</v>
      </c>
      <c r="L785" s="37">
        <v>16938</v>
      </c>
      <c r="M785" s="7" t="s">
        <v>11</v>
      </c>
    </row>
    <row r="786" spans="1:13" x14ac:dyDescent="0.25">
      <c r="A786" s="4" t="s">
        <v>977</v>
      </c>
      <c r="B786" s="4" t="s">
        <v>1165</v>
      </c>
      <c r="C786" s="18" t="s">
        <v>1607</v>
      </c>
      <c r="D786" s="6" t="s">
        <v>1608</v>
      </c>
      <c r="E786" s="4" t="s">
        <v>29</v>
      </c>
      <c r="F786" s="14" t="s">
        <v>1609</v>
      </c>
      <c r="G786" s="4" t="s">
        <v>17</v>
      </c>
      <c r="H786" s="36">
        <v>321968</v>
      </c>
      <c r="I786" s="36">
        <v>4516</v>
      </c>
      <c r="J786" s="36">
        <v>326484</v>
      </c>
      <c r="K786" s="36">
        <v>483187</v>
      </c>
      <c r="L786" s="37">
        <v>0</v>
      </c>
      <c r="M786" s="7" t="s">
        <v>393</v>
      </c>
    </row>
    <row r="787" spans="1:13" x14ac:dyDescent="0.25">
      <c r="A787" s="4" t="s">
        <v>977</v>
      </c>
      <c r="B787" s="4" t="s">
        <v>1165</v>
      </c>
      <c r="C787" s="18" t="s">
        <v>1610</v>
      </c>
      <c r="D787" s="6" t="s">
        <v>1611</v>
      </c>
      <c r="E787" s="4" t="s">
        <v>29</v>
      </c>
      <c r="F787" s="14" t="s">
        <v>1612</v>
      </c>
      <c r="G787" s="4" t="s">
        <v>17</v>
      </c>
      <c r="H787" s="36">
        <v>790630</v>
      </c>
      <c r="I787" s="36">
        <v>11353</v>
      </c>
      <c r="J787" s="36">
        <v>801983</v>
      </c>
      <c r="K787" s="36">
        <v>1195252</v>
      </c>
      <c r="L787" s="37">
        <v>0</v>
      </c>
      <c r="M787" s="7" t="s">
        <v>393</v>
      </c>
    </row>
    <row r="788" spans="1:13" x14ac:dyDescent="0.25">
      <c r="A788" s="4" t="s">
        <v>977</v>
      </c>
      <c r="B788" s="4" t="s">
        <v>1165</v>
      </c>
      <c r="C788" s="18" t="s">
        <v>1613</v>
      </c>
      <c r="D788" s="6" t="s">
        <v>1614</v>
      </c>
      <c r="E788" s="4" t="s">
        <v>29</v>
      </c>
      <c r="F788" s="14" t="s">
        <v>1615</v>
      </c>
      <c r="G788" s="4" t="s">
        <v>17</v>
      </c>
      <c r="H788" s="36">
        <v>625754</v>
      </c>
      <c r="I788" s="36">
        <v>9053</v>
      </c>
      <c r="J788" s="36">
        <v>634807</v>
      </c>
      <c r="K788" s="36">
        <v>943804</v>
      </c>
      <c r="L788" s="37">
        <v>0</v>
      </c>
      <c r="M788" s="7" t="s">
        <v>393</v>
      </c>
    </row>
    <row r="789" spans="1:13" x14ac:dyDescent="0.25">
      <c r="A789" s="4" t="s">
        <v>977</v>
      </c>
      <c r="B789" s="4" t="s">
        <v>1165</v>
      </c>
      <c r="C789" s="18" t="s">
        <v>1616</v>
      </c>
      <c r="D789" s="6" t="s">
        <v>1617</v>
      </c>
      <c r="E789" s="4" t="s">
        <v>29</v>
      </c>
      <c r="F789" s="14" t="s">
        <v>1618</v>
      </c>
      <c r="G789" s="4" t="s">
        <v>17</v>
      </c>
      <c r="H789" s="36">
        <v>404469</v>
      </c>
      <c r="I789" s="36">
        <v>6172</v>
      </c>
      <c r="J789" s="36">
        <v>410641</v>
      </c>
      <c r="K789" s="36">
        <v>610400</v>
      </c>
      <c r="L789" s="37">
        <v>0</v>
      </c>
      <c r="M789" s="7" t="s">
        <v>393</v>
      </c>
    </row>
    <row r="790" spans="1:13" x14ac:dyDescent="0.25">
      <c r="A790" s="4" t="s">
        <v>977</v>
      </c>
      <c r="B790" s="4" t="s">
        <v>1165</v>
      </c>
      <c r="C790" s="18" t="s">
        <v>1619</v>
      </c>
      <c r="D790" s="6" t="s">
        <v>1620</v>
      </c>
      <c r="E790" s="4" t="s">
        <v>29</v>
      </c>
      <c r="F790" s="14" t="s">
        <v>1621</v>
      </c>
      <c r="G790" s="4" t="s">
        <v>17</v>
      </c>
      <c r="H790" s="36">
        <v>596964</v>
      </c>
      <c r="I790" s="36">
        <v>8265</v>
      </c>
      <c r="J790" s="36">
        <v>605229</v>
      </c>
      <c r="K790" s="36">
        <v>898296</v>
      </c>
      <c r="L790" s="37">
        <v>0</v>
      </c>
      <c r="M790" s="7" t="s">
        <v>393</v>
      </c>
    </row>
    <row r="791" spans="1:13" x14ac:dyDescent="0.25">
      <c r="A791" s="4" t="s">
        <v>977</v>
      </c>
      <c r="B791" s="4" t="s">
        <v>1165</v>
      </c>
      <c r="C791" s="18" t="s">
        <v>1622</v>
      </c>
      <c r="D791" s="6" t="s">
        <v>1623</v>
      </c>
      <c r="E791" s="4" t="s">
        <v>29</v>
      </c>
      <c r="F791" s="14" t="s">
        <v>1624</v>
      </c>
      <c r="G791" s="4" t="s">
        <v>17</v>
      </c>
      <c r="H791" s="36">
        <v>361546</v>
      </c>
      <c r="I791" s="36">
        <v>5259</v>
      </c>
      <c r="J791" s="36">
        <v>366805</v>
      </c>
      <c r="K791" s="36">
        <v>541078</v>
      </c>
      <c r="L791" s="37">
        <v>0</v>
      </c>
      <c r="M791" s="7" t="s">
        <v>393</v>
      </c>
    </row>
    <row r="792" spans="1:13" x14ac:dyDescent="0.25">
      <c r="A792" s="4" t="s">
        <v>977</v>
      </c>
      <c r="B792" s="4" t="s">
        <v>1165</v>
      </c>
      <c r="C792" s="18" t="s">
        <v>1625</v>
      </c>
      <c r="D792" s="6" t="s">
        <v>1626</v>
      </c>
      <c r="E792" s="4" t="s">
        <v>29</v>
      </c>
      <c r="F792" s="14" t="s">
        <v>1627</v>
      </c>
      <c r="G792" s="4" t="s">
        <v>17</v>
      </c>
      <c r="H792" s="36">
        <v>471848</v>
      </c>
      <c r="I792" s="36">
        <v>6756</v>
      </c>
      <c r="J792" s="36">
        <v>478604</v>
      </c>
      <c r="K792" s="36">
        <v>711575</v>
      </c>
      <c r="L792" s="37">
        <v>0</v>
      </c>
      <c r="M792" s="7" t="s">
        <v>393</v>
      </c>
    </row>
    <row r="793" spans="1:13" x14ac:dyDescent="0.25">
      <c r="A793" s="4" t="s">
        <v>977</v>
      </c>
      <c r="B793" s="4" t="s">
        <v>1165</v>
      </c>
      <c r="C793" s="18" t="s">
        <v>1628</v>
      </c>
      <c r="D793" s="6" t="s">
        <v>1629</v>
      </c>
      <c r="E793" s="4" t="s">
        <v>15</v>
      </c>
      <c r="F793" s="14" t="s">
        <v>1630</v>
      </c>
      <c r="G793" s="4" t="s">
        <v>17</v>
      </c>
      <c r="H793" s="36">
        <v>510456</v>
      </c>
      <c r="I793" s="36">
        <v>8531</v>
      </c>
      <c r="J793" s="36">
        <v>518987</v>
      </c>
      <c r="K793" s="36">
        <v>771087</v>
      </c>
      <c r="L793" s="37">
        <v>0</v>
      </c>
      <c r="M793" s="7" t="s">
        <v>393</v>
      </c>
    </row>
    <row r="794" spans="1:13" x14ac:dyDescent="0.25">
      <c r="A794" s="4" t="s">
        <v>977</v>
      </c>
      <c r="B794" s="4" t="s">
        <v>1165</v>
      </c>
      <c r="C794" s="18" t="s">
        <v>1631</v>
      </c>
      <c r="D794" s="6" t="s">
        <v>1632</v>
      </c>
      <c r="E794" s="4" t="s">
        <v>29</v>
      </c>
      <c r="F794" s="14" t="s">
        <v>1633</v>
      </c>
      <c r="G794" s="4" t="s">
        <v>17</v>
      </c>
      <c r="H794" s="36">
        <v>260226</v>
      </c>
      <c r="I794" s="36">
        <v>3672</v>
      </c>
      <c r="J794" s="36">
        <v>263898</v>
      </c>
      <c r="K794" s="36">
        <v>392003</v>
      </c>
      <c r="L794" s="37">
        <v>0</v>
      </c>
      <c r="M794" s="7" t="s">
        <v>393</v>
      </c>
    </row>
    <row r="795" spans="1:13" x14ac:dyDescent="0.25">
      <c r="A795" s="4" t="s">
        <v>977</v>
      </c>
      <c r="B795" s="4" t="s">
        <v>1165</v>
      </c>
      <c r="C795" s="18" t="s">
        <v>1634</v>
      </c>
      <c r="D795" s="6" t="s">
        <v>1635</v>
      </c>
      <c r="E795" s="4" t="s">
        <v>29</v>
      </c>
      <c r="F795" s="14" t="s">
        <v>1636</v>
      </c>
      <c r="G795" s="4" t="s">
        <v>17</v>
      </c>
      <c r="H795" s="36">
        <v>328967</v>
      </c>
      <c r="I795" s="36">
        <v>4575</v>
      </c>
      <c r="J795" s="36">
        <v>333542</v>
      </c>
      <c r="K795" s="36">
        <v>494049</v>
      </c>
      <c r="L795" s="37">
        <v>0</v>
      </c>
      <c r="M795" s="7" t="s">
        <v>393</v>
      </c>
    </row>
    <row r="796" spans="1:13" x14ac:dyDescent="0.25">
      <c r="A796" s="4" t="s">
        <v>977</v>
      </c>
      <c r="B796" s="4" t="s">
        <v>1165</v>
      </c>
      <c r="C796" s="18" t="s">
        <v>1637</v>
      </c>
      <c r="D796" s="6" t="s">
        <v>1638</v>
      </c>
      <c r="E796" s="4" t="s">
        <v>29</v>
      </c>
      <c r="F796" s="14" t="s">
        <v>1639</v>
      </c>
      <c r="G796" s="4" t="s">
        <v>17</v>
      </c>
      <c r="H796" s="36">
        <v>328501</v>
      </c>
      <c r="I796" s="36">
        <v>4316</v>
      </c>
      <c r="J796" s="36">
        <v>332817</v>
      </c>
      <c r="K796" s="36">
        <v>491770</v>
      </c>
      <c r="L796" s="37">
        <v>0</v>
      </c>
      <c r="M796" s="7" t="s">
        <v>393</v>
      </c>
    </row>
    <row r="797" spans="1:13" x14ac:dyDescent="0.25">
      <c r="A797" s="4" t="s">
        <v>977</v>
      </c>
      <c r="B797" s="4" t="s">
        <v>1165</v>
      </c>
      <c r="C797" s="18" t="s">
        <v>1640</v>
      </c>
      <c r="D797" s="6" t="s">
        <v>1641</v>
      </c>
      <c r="E797" s="4" t="s">
        <v>29</v>
      </c>
      <c r="F797" s="14" t="s">
        <v>1642</v>
      </c>
      <c r="G797" s="4" t="s">
        <v>17</v>
      </c>
      <c r="H797" s="36">
        <v>445015</v>
      </c>
      <c r="I797" s="36">
        <v>6294</v>
      </c>
      <c r="J797" s="36">
        <v>451309</v>
      </c>
      <c r="K797" s="36">
        <v>668316</v>
      </c>
      <c r="L797" s="37">
        <v>0</v>
      </c>
      <c r="M797" s="7" t="s">
        <v>393</v>
      </c>
    </row>
    <row r="798" spans="1:13" x14ac:dyDescent="0.25">
      <c r="A798" s="4" t="s">
        <v>977</v>
      </c>
      <c r="B798" s="4" t="s">
        <v>1165</v>
      </c>
      <c r="C798" s="18" t="s">
        <v>1643</v>
      </c>
      <c r="D798" s="6" t="s">
        <v>1644</v>
      </c>
      <c r="E798" s="4" t="s">
        <v>29</v>
      </c>
      <c r="F798" s="14" t="s">
        <v>1645</v>
      </c>
      <c r="G798" s="4" t="s">
        <v>17</v>
      </c>
      <c r="H798" s="36">
        <v>326024</v>
      </c>
      <c r="I798" s="36">
        <v>4538</v>
      </c>
      <c r="J798" s="36">
        <v>330562</v>
      </c>
      <c r="K798" s="36">
        <v>491298</v>
      </c>
      <c r="L798" s="37">
        <v>0</v>
      </c>
      <c r="M798" s="7" t="s">
        <v>393</v>
      </c>
    </row>
    <row r="799" spans="1:13" x14ac:dyDescent="0.25">
      <c r="A799" s="4" t="s">
        <v>977</v>
      </c>
      <c r="B799" s="4" t="s">
        <v>1165</v>
      </c>
      <c r="C799" s="18" t="s">
        <v>1646</v>
      </c>
      <c r="D799" s="6" t="s">
        <v>1647</v>
      </c>
      <c r="E799" s="4" t="s">
        <v>29</v>
      </c>
      <c r="F799" s="14" t="s">
        <v>1648</v>
      </c>
      <c r="G799" s="4" t="s">
        <v>17</v>
      </c>
      <c r="H799" s="36">
        <v>377744</v>
      </c>
      <c r="I799" s="36">
        <v>5412</v>
      </c>
      <c r="J799" s="36">
        <v>383156</v>
      </c>
      <c r="K799" s="36">
        <v>570167</v>
      </c>
      <c r="L799" s="37">
        <v>0</v>
      </c>
      <c r="M799" s="7" t="s">
        <v>393</v>
      </c>
    </row>
    <row r="800" spans="1:13" x14ac:dyDescent="0.25">
      <c r="A800" s="4" t="s">
        <v>977</v>
      </c>
      <c r="B800" s="4" t="s">
        <v>1165</v>
      </c>
      <c r="C800" s="18" t="s">
        <v>1649</v>
      </c>
      <c r="D800" s="6" t="s">
        <v>1650</v>
      </c>
      <c r="E800" s="4" t="s">
        <v>29</v>
      </c>
      <c r="F800" s="14" t="s">
        <v>1651</v>
      </c>
      <c r="G800" s="4" t="s">
        <v>17</v>
      </c>
      <c r="H800" s="36">
        <v>389501</v>
      </c>
      <c r="I800" s="36">
        <v>5789</v>
      </c>
      <c r="J800" s="36">
        <v>395290</v>
      </c>
      <c r="K800" s="36">
        <v>583266</v>
      </c>
      <c r="L800" s="37">
        <v>0</v>
      </c>
      <c r="M800" s="7" t="s">
        <v>393</v>
      </c>
    </row>
    <row r="801" spans="1:13" x14ac:dyDescent="0.25">
      <c r="A801" s="4" t="s">
        <v>977</v>
      </c>
      <c r="B801" s="4" t="s">
        <v>1165</v>
      </c>
      <c r="C801" s="18" t="s">
        <v>1652</v>
      </c>
      <c r="D801" s="6" t="s">
        <v>1653</v>
      </c>
      <c r="E801" s="4" t="s">
        <v>15</v>
      </c>
      <c r="F801" s="14" t="s">
        <v>1654</v>
      </c>
      <c r="G801" s="4" t="s">
        <v>17</v>
      </c>
      <c r="H801" s="36">
        <v>650561</v>
      </c>
      <c r="I801" s="36">
        <v>9551</v>
      </c>
      <c r="J801" s="36">
        <v>660112</v>
      </c>
      <c r="K801" s="36">
        <v>974688</v>
      </c>
      <c r="L801" s="37">
        <v>0</v>
      </c>
      <c r="M801" s="7" t="s">
        <v>393</v>
      </c>
    </row>
    <row r="802" spans="1:13" x14ac:dyDescent="0.25">
      <c r="A802" s="4" t="s">
        <v>977</v>
      </c>
      <c r="B802" s="4" t="s">
        <v>1165</v>
      </c>
      <c r="C802" s="18" t="s">
        <v>1655</v>
      </c>
      <c r="D802" s="6" t="s">
        <v>1656</v>
      </c>
      <c r="E802" s="4" t="s">
        <v>29</v>
      </c>
      <c r="F802" s="14" t="s">
        <v>1657</v>
      </c>
      <c r="G802" s="4" t="s">
        <v>17</v>
      </c>
      <c r="H802" s="36">
        <v>414201</v>
      </c>
      <c r="I802" s="36">
        <v>6409</v>
      </c>
      <c r="J802" s="36">
        <v>420610</v>
      </c>
      <c r="K802" s="36">
        <v>623740</v>
      </c>
      <c r="L802" s="37">
        <v>0</v>
      </c>
      <c r="M802" s="7" t="s">
        <v>393</v>
      </c>
    </row>
    <row r="803" spans="1:13" x14ac:dyDescent="0.25">
      <c r="A803" s="4" t="s">
        <v>977</v>
      </c>
      <c r="B803" s="4" t="s">
        <v>1165</v>
      </c>
      <c r="C803" s="18" t="s">
        <v>1658</v>
      </c>
      <c r="D803" s="6" t="s">
        <v>1659</v>
      </c>
      <c r="E803" s="4" t="s">
        <v>29</v>
      </c>
      <c r="F803" s="14" t="s">
        <v>1660</v>
      </c>
      <c r="G803" s="4" t="s">
        <v>17</v>
      </c>
      <c r="H803" s="36">
        <v>393751</v>
      </c>
      <c r="I803" s="36">
        <v>5635</v>
      </c>
      <c r="J803" s="36">
        <v>399386</v>
      </c>
      <c r="K803" s="36">
        <v>593256</v>
      </c>
      <c r="L803" s="37">
        <v>0</v>
      </c>
      <c r="M803" s="7" t="s">
        <v>393</v>
      </c>
    </row>
    <row r="804" spans="1:13" x14ac:dyDescent="0.25">
      <c r="A804" s="4" t="s">
        <v>977</v>
      </c>
      <c r="B804" s="4" t="s">
        <v>1165</v>
      </c>
      <c r="C804" s="18" t="s">
        <v>1661</v>
      </c>
      <c r="D804" s="6" t="s">
        <v>1662</v>
      </c>
      <c r="E804" s="4" t="s">
        <v>15</v>
      </c>
      <c r="F804" s="14" t="s">
        <v>1663</v>
      </c>
      <c r="G804" s="4" t="s">
        <v>17</v>
      </c>
      <c r="H804" s="36">
        <v>942810</v>
      </c>
      <c r="I804" s="36">
        <v>13993</v>
      </c>
      <c r="J804" s="36">
        <v>956803</v>
      </c>
      <c r="K804" s="36">
        <v>1421493</v>
      </c>
      <c r="L804" s="37">
        <v>0</v>
      </c>
      <c r="M804" s="7" t="s">
        <v>393</v>
      </c>
    </row>
    <row r="805" spans="1:13" x14ac:dyDescent="0.25">
      <c r="A805" s="4" t="s">
        <v>977</v>
      </c>
      <c r="B805" s="4" t="s">
        <v>1165</v>
      </c>
      <c r="C805" s="18" t="s">
        <v>1664</v>
      </c>
      <c r="D805" s="6" t="s">
        <v>1665</v>
      </c>
      <c r="E805" s="4" t="s">
        <v>29</v>
      </c>
      <c r="F805" s="14" t="s">
        <v>1666</v>
      </c>
      <c r="G805" s="4" t="s">
        <v>17</v>
      </c>
      <c r="H805" s="36">
        <v>222267</v>
      </c>
      <c r="I805" s="36">
        <v>3341</v>
      </c>
      <c r="J805" s="36">
        <v>225608</v>
      </c>
      <c r="K805" s="36">
        <v>333322</v>
      </c>
      <c r="L805" s="37">
        <v>0</v>
      </c>
      <c r="M805" s="7" t="s">
        <v>393</v>
      </c>
    </row>
    <row r="806" spans="1:13" x14ac:dyDescent="0.25">
      <c r="A806" s="4" t="s">
        <v>977</v>
      </c>
      <c r="B806" s="4" t="s">
        <v>1165</v>
      </c>
      <c r="C806" s="18" t="s">
        <v>1667</v>
      </c>
      <c r="D806" s="6" t="s">
        <v>1668</v>
      </c>
      <c r="E806" s="4" t="s">
        <v>29</v>
      </c>
      <c r="F806" s="14" t="s">
        <v>1669</v>
      </c>
      <c r="G806" s="4" t="s">
        <v>17</v>
      </c>
      <c r="H806" s="36">
        <v>484759</v>
      </c>
      <c r="I806" s="36">
        <v>6798</v>
      </c>
      <c r="J806" s="36">
        <v>491557</v>
      </c>
      <c r="K806" s="36">
        <v>726089</v>
      </c>
      <c r="L806" s="37">
        <v>0</v>
      </c>
      <c r="M806" s="7" t="s">
        <v>393</v>
      </c>
    </row>
    <row r="807" spans="1:13" x14ac:dyDescent="0.25">
      <c r="A807" s="4" t="s">
        <v>977</v>
      </c>
      <c r="B807" s="4" t="s">
        <v>1165</v>
      </c>
      <c r="C807" s="18" t="s">
        <v>1670</v>
      </c>
      <c r="D807" s="6" t="s">
        <v>1671</v>
      </c>
      <c r="E807" s="4" t="s">
        <v>29</v>
      </c>
      <c r="F807" s="14" t="s">
        <v>1672</v>
      </c>
      <c r="G807" s="4" t="s">
        <v>17</v>
      </c>
      <c r="H807" s="36">
        <v>402609</v>
      </c>
      <c r="I807" s="36">
        <v>7649</v>
      </c>
      <c r="J807" s="36">
        <v>410258</v>
      </c>
      <c r="K807" s="36">
        <v>606285</v>
      </c>
      <c r="L807" s="37">
        <v>0</v>
      </c>
      <c r="M807" s="7" t="s">
        <v>393</v>
      </c>
    </row>
    <row r="808" spans="1:13" x14ac:dyDescent="0.25">
      <c r="A808" s="4" t="s">
        <v>977</v>
      </c>
      <c r="B808" s="4" t="s">
        <v>1165</v>
      </c>
      <c r="C808" s="18" t="s">
        <v>1673</v>
      </c>
      <c r="D808" s="6" t="s">
        <v>1674</v>
      </c>
      <c r="E808" s="4" t="s">
        <v>15</v>
      </c>
      <c r="F808" s="14" t="s">
        <v>1675</v>
      </c>
      <c r="G808" s="4" t="s">
        <v>17</v>
      </c>
      <c r="H808" s="36">
        <v>700814</v>
      </c>
      <c r="I808" s="36">
        <v>10527</v>
      </c>
      <c r="J808" s="36">
        <v>711341</v>
      </c>
      <c r="K808" s="36">
        <v>1049440</v>
      </c>
      <c r="L808" s="37">
        <v>0</v>
      </c>
      <c r="M808" s="7" t="s">
        <v>393</v>
      </c>
    </row>
    <row r="809" spans="1:13" ht="30" x14ac:dyDescent="0.25">
      <c r="A809" s="4" t="s">
        <v>977</v>
      </c>
      <c r="B809" s="4" t="s">
        <v>1165</v>
      </c>
      <c r="C809" s="18" t="s">
        <v>1676</v>
      </c>
      <c r="D809" s="6" t="s">
        <v>1677</v>
      </c>
      <c r="E809" s="4" t="s">
        <v>29</v>
      </c>
      <c r="F809" s="14" t="s">
        <v>1678</v>
      </c>
      <c r="G809" s="4" t="s">
        <v>17</v>
      </c>
      <c r="H809" s="36">
        <v>486541</v>
      </c>
      <c r="I809" s="36">
        <v>7457</v>
      </c>
      <c r="J809" s="36">
        <v>493998</v>
      </c>
      <c r="K809" s="36">
        <v>729900</v>
      </c>
      <c r="L809" s="37">
        <v>0</v>
      </c>
      <c r="M809" s="7" t="s">
        <v>393</v>
      </c>
    </row>
    <row r="810" spans="1:13" x14ac:dyDescent="0.25">
      <c r="A810" s="4" t="s">
        <v>977</v>
      </c>
      <c r="B810" s="4" t="s">
        <v>1165</v>
      </c>
      <c r="C810" s="18" t="s">
        <v>1679</v>
      </c>
      <c r="D810" s="6" t="s">
        <v>1680</v>
      </c>
      <c r="E810" s="4" t="s">
        <v>29</v>
      </c>
      <c r="F810" s="14" t="s">
        <v>1681</v>
      </c>
      <c r="G810" s="4" t="s">
        <v>17</v>
      </c>
      <c r="H810" s="36">
        <v>604728</v>
      </c>
      <c r="I810" s="36">
        <v>9648</v>
      </c>
      <c r="J810" s="36">
        <v>614376</v>
      </c>
      <c r="K810" s="36">
        <v>907747</v>
      </c>
      <c r="L810" s="37">
        <v>0</v>
      </c>
      <c r="M810" s="7" t="s">
        <v>393</v>
      </c>
    </row>
    <row r="811" spans="1:13" x14ac:dyDescent="0.25">
      <c r="A811" s="4" t="s">
        <v>977</v>
      </c>
      <c r="B811" s="4" t="s">
        <v>1165</v>
      </c>
      <c r="C811" s="18" t="s">
        <v>1682</v>
      </c>
      <c r="D811" s="6" t="s">
        <v>1683</v>
      </c>
      <c r="E811" s="4" t="s">
        <v>29</v>
      </c>
      <c r="F811" s="14" t="s">
        <v>1684</v>
      </c>
      <c r="G811" s="4" t="s">
        <v>17</v>
      </c>
      <c r="H811" s="36">
        <v>370649</v>
      </c>
      <c r="I811" s="36">
        <v>5400</v>
      </c>
      <c r="J811" s="36">
        <v>376049</v>
      </c>
      <c r="K811" s="36">
        <v>554508</v>
      </c>
      <c r="L811" s="37">
        <v>0</v>
      </c>
      <c r="M811" s="7" t="s">
        <v>393</v>
      </c>
    </row>
    <row r="812" spans="1:13" x14ac:dyDescent="0.25">
      <c r="A812" s="4" t="s">
        <v>977</v>
      </c>
      <c r="B812" s="4" t="s">
        <v>1165</v>
      </c>
      <c r="C812" s="18" t="s">
        <v>1685</v>
      </c>
      <c r="D812" s="6" t="s">
        <v>1686</v>
      </c>
      <c r="E812" s="4" t="s">
        <v>29</v>
      </c>
      <c r="F812" s="14" t="s">
        <v>1687</v>
      </c>
      <c r="G812" s="4" t="s">
        <v>17</v>
      </c>
      <c r="H812" s="36">
        <v>224253</v>
      </c>
      <c r="I812" s="36">
        <v>3809</v>
      </c>
      <c r="J812" s="36">
        <v>228062</v>
      </c>
      <c r="K812" s="36">
        <v>339262</v>
      </c>
      <c r="L812" s="37">
        <v>0</v>
      </c>
      <c r="M812" s="7" t="s">
        <v>393</v>
      </c>
    </row>
    <row r="813" spans="1:13" ht="30" x14ac:dyDescent="0.25">
      <c r="A813" s="4" t="s">
        <v>977</v>
      </c>
      <c r="B813" s="4" t="s">
        <v>1165</v>
      </c>
      <c r="C813" s="18" t="s">
        <v>1688</v>
      </c>
      <c r="D813" s="6" t="s">
        <v>1689</v>
      </c>
      <c r="E813" s="4" t="s">
        <v>29</v>
      </c>
      <c r="F813" s="14" t="s">
        <v>1690</v>
      </c>
      <c r="G813" s="4" t="s">
        <v>17</v>
      </c>
      <c r="H813" s="36">
        <v>450700</v>
      </c>
      <c r="I813" s="36">
        <v>6667</v>
      </c>
      <c r="J813" s="36">
        <v>457367</v>
      </c>
      <c r="K813" s="36">
        <v>675101</v>
      </c>
      <c r="L813" s="37">
        <v>0</v>
      </c>
      <c r="M813" s="7" t="s">
        <v>393</v>
      </c>
    </row>
    <row r="814" spans="1:13" x14ac:dyDescent="0.25">
      <c r="A814" s="4" t="s">
        <v>977</v>
      </c>
      <c r="B814" s="4" t="s">
        <v>1165</v>
      </c>
      <c r="C814" s="18" t="s">
        <v>1691</v>
      </c>
      <c r="D814" s="6" t="s">
        <v>1692</v>
      </c>
      <c r="E814" s="4" t="s">
        <v>29</v>
      </c>
      <c r="F814" s="14" t="s">
        <v>1693</v>
      </c>
      <c r="G814" s="4" t="s">
        <v>17</v>
      </c>
      <c r="H814" s="36">
        <v>361802</v>
      </c>
      <c r="I814" s="36">
        <v>5294</v>
      </c>
      <c r="J814" s="36">
        <v>367096</v>
      </c>
      <c r="K814" s="36">
        <v>543465</v>
      </c>
      <c r="L814" s="37">
        <v>0</v>
      </c>
      <c r="M814" s="7" t="s">
        <v>393</v>
      </c>
    </row>
    <row r="815" spans="1:13" x14ac:dyDescent="0.25">
      <c r="A815" s="4" t="s">
        <v>977</v>
      </c>
      <c r="B815" s="4" t="s">
        <v>1165</v>
      </c>
      <c r="C815" s="18" t="s">
        <v>1694</v>
      </c>
      <c r="D815" s="6" t="s">
        <v>1695</v>
      </c>
      <c r="E815" s="4" t="s">
        <v>15</v>
      </c>
      <c r="F815" s="14" t="s">
        <v>1696</v>
      </c>
      <c r="G815" s="4" t="s">
        <v>17</v>
      </c>
      <c r="H815" s="36">
        <v>2594682</v>
      </c>
      <c r="I815" s="36">
        <v>37202</v>
      </c>
      <c r="J815" s="36">
        <v>2631884</v>
      </c>
      <c r="K815" s="36">
        <v>3873483</v>
      </c>
      <c r="L815" s="37">
        <v>0</v>
      </c>
      <c r="M815" s="7" t="s">
        <v>393</v>
      </c>
    </row>
    <row r="816" spans="1:13" ht="30" x14ac:dyDescent="0.25">
      <c r="A816" s="4" t="s">
        <v>977</v>
      </c>
      <c r="B816" s="4" t="s">
        <v>1165</v>
      </c>
      <c r="C816" s="18" t="s">
        <v>1697</v>
      </c>
      <c r="D816" s="6" t="s">
        <v>1698</v>
      </c>
      <c r="E816" s="4" t="s">
        <v>29</v>
      </c>
      <c r="F816" s="14" t="s">
        <v>1699</v>
      </c>
      <c r="G816" s="4" t="s">
        <v>17</v>
      </c>
      <c r="H816" s="36">
        <v>641321</v>
      </c>
      <c r="I816" s="36">
        <v>9311</v>
      </c>
      <c r="J816" s="36">
        <v>650632</v>
      </c>
      <c r="K816" s="36">
        <v>969002</v>
      </c>
      <c r="L816" s="37">
        <v>0</v>
      </c>
      <c r="M816" s="7" t="s">
        <v>393</v>
      </c>
    </row>
    <row r="817" spans="1:13" x14ac:dyDescent="0.25">
      <c r="A817" s="4" t="s">
        <v>977</v>
      </c>
      <c r="B817" s="4" t="s">
        <v>1165</v>
      </c>
      <c r="C817" s="18" t="s">
        <v>1700</v>
      </c>
      <c r="D817" s="6" t="s">
        <v>1701</v>
      </c>
      <c r="E817" s="4" t="s">
        <v>29</v>
      </c>
      <c r="F817" s="14" t="s">
        <v>1702</v>
      </c>
      <c r="G817" s="4" t="s">
        <v>17</v>
      </c>
      <c r="H817" s="36">
        <v>660099</v>
      </c>
      <c r="I817" s="36">
        <v>10250</v>
      </c>
      <c r="J817" s="36">
        <v>670349</v>
      </c>
      <c r="K817" s="36">
        <v>990944</v>
      </c>
      <c r="L817" s="37">
        <v>0</v>
      </c>
      <c r="M817" s="7" t="s">
        <v>393</v>
      </c>
    </row>
    <row r="818" spans="1:13" x14ac:dyDescent="0.25">
      <c r="A818" s="4" t="s">
        <v>977</v>
      </c>
      <c r="B818" s="4" t="s">
        <v>1165</v>
      </c>
      <c r="C818" s="18" t="s">
        <v>1703</v>
      </c>
      <c r="D818" s="6" t="s">
        <v>1704</v>
      </c>
      <c r="E818" s="4" t="s">
        <v>29</v>
      </c>
      <c r="F818" s="14" t="s">
        <v>1705</v>
      </c>
      <c r="G818" s="4" t="s">
        <v>17</v>
      </c>
      <c r="H818" s="36">
        <v>489388</v>
      </c>
      <c r="I818" s="36">
        <v>8567</v>
      </c>
      <c r="J818" s="36">
        <v>497955</v>
      </c>
      <c r="K818" s="36">
        <v>734963</v>
      </c>
      <c r="L818" s="37">
        <v>0</v>
      </c>
      <c r="M818" s="7" t="s">
        <v>393</v>
      </c>
    </row>
    <row r="819" spans="1:13" x14ac:dyDescent="0.25">
      <c r="A819" s="4" t="s">
        <v>977</v>
      </c>
      <c r="B819" s="4" t="s">
        <v>1165</v>
      </c>
      <c r="C819" s="18" t="s">
        <v>1706</v>
      </c>
      <c r="D819" s="6" t="s">
        <v>1707</v>
      </c>
      <c r="E819" s="4" t="s">
        <v>29</v>
      </c>
      <c r="F819" s="14" t="s">
        <v>1708</v>
      </c>
      <c r="G819" s="4" t="s">
        <v>17</v>
      </c>
      <c r="H819" s="36">
        <v>457053</v>
      </c>
      <c r="I819" s="36">
        <v>6127</v>
      </c>
      <c r="J819" s="36">
        <v>463180</v>
      </c>
      <c r="K819" s="36">
        <v>683590</v>
      </c>
      <c r="L819" s="37">
        <v>0</v>
      </c>
      <c r="M819" s="7" t="s">
        <v>393</v>
      </c>
    </row>
    <row r="820" spans="1:13" ht="30" x14ac:dyDescent="0.25">
      <c r="A820" s="4" t="s">
        <v>977</v>
      </c>
      <c r="B820" s="4" t="s">
        <v>1165</v>
      </c>
      <c r="C820" s="18" t="s">
        <v>1709</v>
      </c>
      <c r="D820" s="6" t="s">
        <v>1710</v>
      </c>
      <c r="E820" s="4" t="s">
        <v>29</v>
      </c>
      <c r="F820" s="14" t="s">
        <v>1711</v>
      </c>
      <c r="G820" s="4" t="s">
        <v>17</v>
      </c>
      <c r="H820" s="36">
        <v>510154</v>
      </c>
      <c r="I820" s="36">
        <v>7420</v>
      </c>
      <c r="J820" s="36">
        <v>517574</v>
      </c>
      <c r="K820" s="36">
        <v>769396</v>
      </c>
      <c r="L820" s="37">
        <v>0</v>
      </c>
      <c r="M820" s="7" t="s">
        <v>393</v>
      </c>
    </row>
    <row r="821" spans="1:13" x14ac:dyDescent="0.25">
      <c r="A821" s="4" t="s">
        <v>977</v>
      </c>
      <c r="B821" s="4" t="s">
        <v>1165</v>
      </c>
      <c r="C821" s="18" t="s">
        <v>1712</v>
      </c>
      <c r="D821" s="6" t="s">
        <v>1713</v>
      </c>
      <c r="E821" s="4" t="s">
        <v>29</v>
      </c>
      <c r="F821" s="14" t="s">
        <v>1714</v>
      </c>
      <c r="G821" s="4" t="s">
        <v>17</v>
      </c>
      <c r="H821" s="36">
        <v>104570</v>
      </c>
      <c r="I821" s="36">
        <v>0</v>
      </c>
      <c r="J821" s="36">
        <v>104570</v>
      </c>
      <c r="K821" s="36">
        <v>79087</v>
      </c>
      <c r="L821" s="37">
        <v>25483</v>
      </c>
      <c r="M821" s="7" t="s">
        <v>11</v>
      </c>
    </row>
    <row r="822" spans="1:13" ht="30" x14ac:dyDescent="0.25">
      <c r="A822" s="4" t="s">
        <v>977</v>
      </c>
      <c r="B822" s="4" t="s">
        <v>1165</v>
      </c>
      <c r="C822" s="18" t="s">
        <v>1715</v>
      </c>
      <c r="D822" s="6" t="s">
        <v>1716</v>
      </c>
      <c r="E822" s="4" t="s">
        <v>29</v>
      </c>
      <c r="F822" s="14" t="s">
        <v>1717</v>
      </c>
      <c r="G822" s="4" t="s">
        <v>17</v>
      </c>
      <c r="H822" s="36">
        <v>1389845</v>
      </c>
      <c r="I822" s="36">
        <v>18579</v>
      </c>
      <c r="J822" s="36">
        <v>1408424</v>
      </c>
      <c r="K822" s="36">
        <v>2099257</v>
      </c>
      <c r="L822" s="37">
        <v>0</v>
      </c>
      <c r="M822" s="7" t="s">
        <v>393</v>
      </c>
    </row>
    <row r="823" spans="1:13" x14ac:dyDescent="0.25">
      <c r="A823" s="4" t="s">
        <v>977</v>
      </c>
      <c r="B823" s="4" t="s">
        <v>1165</v>
      </c>
      <c r="C823" s="18" t="s">
        <v>1718</v>
      </c>
      <c r="D823" s="6" t="s">
        <v>1719</v>
      </c>
      <c r="E823" s="4" t="s">
        <v>29</v>
      </c>
      <c r="F823" s="14" t="s">
        <v>1720</v>
      </c>
      <c r="G823" s="4" t="s">
        <v>17</v>
      </c>
      <c r="H823" s="36">
        <v>1673933</v>
      </c>
      <c r="I823" s="36">
        <v>22323</v>
      </c>
      <c r="J823" s="36">
        <v>1696256</v>
      </c>
      <c r="K823" s="36">
        <v>2523492</v>
      </c>
      <c r="L823" s="37">
        <v>0</v>
      </c>
      <c r="M823" s="7" t="s">
        <v>393</v>
      </c>
    </row>
    <row r="824" spans="1:13" x14ac:dyDescent="0.25">
      <c r="A824" s="4" t="s">
        <v>977</v>
      </c>
      <c r="B824" s="4" t="s">
        <v>1165</v>
      </c>
      <c r="C824" s="18" t="s">
        <v>1721</v>
      </c>
      <c r="D824" s="6" t="s">
        <v>1722</v>
      </c>
      <c r="E824" s="4" t="s">
        <v>29</v>
      </c>
      <c r="F824" s="14" t="s">
        <v>1723</v>
      </c>
      <c r="G824" s="4" t="s">
        <v>17</v>
      </c>
      <c r="H824" s="36">
        <v>1750417</v>
      </c>
      <c r="I824" s="36">
        <v>24732</v>
      </c>
      <c r="J824" s="36">
        <v>1775149</v>
      </c>
      <c r="K824" s="36">
        <v>2641846</v>
      </c>
      <c r="L824" s="37">
        <v>0</v>
      </c>
      <c r="M824" s="7" t="s">
        <v>393</v>
      </c>
    </row>
    <row r="825" spans="1:13" x14ac:dyDescent="0.25">
      <c r="A825" s="4" t="s">
        <v>977</v>
      </c>
      <c r="B825" s="4" t="s">
        <v>1165</v>
      </c>
      <c r="C825" s="18" t="s">
        <v>1724</v>
      </c>
      <c r="D825" s="6" t="s">
        <v>1725</v>
      </c>
      <c r="E825" s="4" t="s">
        <v>29</v>
      </c>
      <c r="F825" s="14" t="s">
        <v>1726</v>
      </c>
      <c r="G825" s="4" t="s">
        <v>17</v>
      </c>
      <c r="H825" s="36">
        <v>1893175</v>
      </c>
      <c r="I825" s="36">
        <v>28331</v>
      </c>
      <c r="J825" s="36">
        <v>1921506</v>
      </c>
      <c r="K825" s="36">
        <v>2834218</v>
      </c>
      <c r="L825" s="37">
        <v>0</v>
      </c>
      <c r="M825" s="7" t="s">
        <v>393</v>
      </c>
    </row>
    <row r="826" spans="1:13" x14ac:dyDescent="0.25">
      <c r="A826" s="4" t="s">
        <v>977</v>
      </c>
      <c r="B826" s="4" t="s">
        <v>1165</v>
      </c>
      <c r="C826" s="18" t="s">
        <v>5007</v>
      </c>
      <c r="D826" s="6" t="s">
        <v>5008</v>
      </c>
      <c r="E826" s="4" t="s">
        <v>29</v>
      </c>
      <c r="F826" s="14" t="s">
        <v>5009</v>
      </c>
      <c r="G826" s="4" t="s">
        <v>17</v>
      </c>
      <c r="H826" s="36">
        <v>330784</v>
      </c>
      <c r="I826" s="36">
        <v>0</v>
      </c>
      <c r="J826" s="36">
        <v>330784</v>
      </c>
      <c r="K826" s="36">
        <v>248966</v>
      </c>
      <c r="L826" s="37">
        <v>81818</v>
      </c>
      <c r="M826" s="7" t="s">
        <v>11</v>
      </c>
    </row>
    <row r="827" spans="1:13" x14ac:dyDescent="0.25">
      <c r="A827" s="4" t="s">
        <v>977</v>
      </c>
      <c r="B827" s="4" t="s">
        <v>1165</v>
      </c>
      <c r="C827" s="18" t="s">
        <v>1727</v>
      </c>
      <c r="D827" s="6" t="s">
        <v>1728</v>
      </c>
      <c r="E827" s="4" t="s">
        <v>29</v>
      </c>
      <c r="F827" s="14" t="s">
        <v>1729</v>
      </c>
      <c r="G827" s="4" t="s">
        <v>17</v>
      </c>
      <c r="H827" s="36">
        <v>561128</v>
      </c>
      <c r="I827" s="36">
        <v>8410</v>
      </c>
      <c r="J827" s="36">
        <v>569538</v>
      </c>
      <c r="K827" s="36">
        <v>842557</v>
      </c>
      <c r="L827" s="37">
        <v>0</v>
      </c>
      <c r="M827" s="7" t="s">
        <v>393</v>
      </c>
    </row>
    <row r="828" spans="1:13" x14ac:dyDescent="0.25">
      <c r="A828" s="4" t="s">
        <v>977</v>
      </c>
      <c r="B828" s="4" t="s">
        <v>1165</v>
      </c>
      <c r="C828" s="18" t="s">
        <v>1730</v>
      </c>
      <c r="D828" s="6" t="s">
        <v>1731</v>
      </c>
      <c r="E828" s="4" t="s">
        <v>29</v>
      </c>
      <c r="F828" s="14" t="s">
        <v>1732</v>
      </c>
      <c r="G828" s="4" t="s">
        <v>17</v>
      </c>
      <c r="H828" s="36">
        <v>451555</v>
      </c>
      <c r="I828" s="36">
        <v>6322</v>
      </c>
      <c r="J828" s="36">
        <v>457877</v>
      </c>
      <c r="K828" s="36">
        <v>681307</v>
      </c>
      <c r="L828" s="37">
        <v>0</v>
      </c>
      <c r="M828" s="7" t="s">
        <v>393</v>
      </c>
    </row>
    <row r="829" spans="1:13" x14ac:dyDescent="0.25">
      <c r="A829" s="4" t="s">
        <v>977</v>
      </c>
      <c r="B829" s="4" t="s">
        <v>1165</v>
      </c>
      <c r="C829" s="18" t="s">
        <v>1733</v>
      </c>
      <c r="D829" s="6" t="s">
        <v>1734</v>
      </c>
      <c r="E829" s="4" t="s">
        <v>29</v>
      </c>
      <c r="F829" s="14" t="s">
        <v>1735</v>
      </c>
      <c r="G829" s="4" t="s">
        <v>17</v>
      </c>
      <c r="H829" s="36">
        <v>319776</v>
      </c>
      <c r="I829" s="36">
        <v>4531</v>
      </c>
      <c r="J829" s="36">
        <v>324307</v>
      </c>
      <c r="K829" s="36">
        <v>482021</v>
      </c>
      <c r="L829" s="37">
        <v>0</v>
      </c>
      <c r="M829" s="7" t="s">
        <v>393</v>
      </c>
    </row>
    <row r="830" spans="1:13" x14ac:dyDescent="0.25">
      <c r="A830" s="4" t="s">
        <v>977</v>
      </c>
      <c r="B830" s="4" t="s">
        <v>1165</v>
      </c>
      <c r="C830" s="18" t="s">
        <v>1736</v>
      </c>
      <c r="D830" s="6" t="s">
        <v>1737</v>
      </c>
      <c r="E830" s="4" t="s">
        <v>15</v>
      </c>
      <c r="F830" s="14" t="s">
        <v>5010</v>
      </c>
      <c r="G830" s="4" t="s">
        <v>17</v>
      </c>
      <c r="H830" s="36">
        <v>589101</v>
      </c>
      <c r="I830" s="36">
        <v>9981</v>
      </c>
      <c r="J830" s="36">
        <v>599082</v>
      </c>
      <c r="K830" s="36">
        <v>888306</v>
      </c>
      <c r="L830" s="37">
        <v>0</v>
      </c>
      <c r="M830" s="7" t="s">
        <v>393</v>
      </c>
    </row>
    <row r="831" spans="1:13" x14ac:dyDescent="0.25">
      <c r="A831" s="4" t="s">
        <v>977</v>
      </c>
      <c r="B831" s="4" t="s">
        <v>1165</v>
      </c>
      <c r="C831" s="18" t="s">
        <v>1738</v>
      </c>
      <c r="D831" s="6" t="s">
        <v>1739</v>
      </c>
      <c r="E831" s="4" t="s">
        <v>15</v>
      </c>
      <c r="F831" s="14" t="s">
        <v>1740</v>
      </c>
      <c r="G831" s="4" t="s">
        <v>17</v>
      </c>
      <c r="H831" s="36">
        <v>309231</v>
      </c>
      <c r="I831" s="36">
        <v>4495</v>
      </c>
      <c r="J831" s="36">
        <v>313726</v>
      </c>
      <c r="K831" s="36">
        <v>463797</v>
      </c>
      <c r="L831" s="37">
        <v>0</v>
      </c>
      <c r="M831" s="7" t="s">
        <v>393</v>
      </c>
    </row>
    <row r="832" spans="1:13" ht="30" x14ac:dyDescent="0.25">
      <c r="A832" s="4" t="s">
        <v>977</v>
      </c>
      <c r="B832" s="4" t="s">
        <v>1165</v>
      </c>
      <c r="C832" s="18" t="s">
        <v>1741</v>
      </c>
      <c r="D832" s="6" t="s">
        <v>1742</v>
      </c>
      <c r="E832" s="4" t="s">
        <v>15</v>
      </c>
      <c r="F832" s="14" t="s">
        <v>1743</v>
      </c>
      <c r="G832" s="4" t="s">
        <v>17</v>
      </c>
      <c r="H832" s="36">
        <v>664144</v>
      </c>
      <c r="I832" s="36">
        <v>9473</v>
      </c>
      <c r="J832" s="36">
        <v>673617</v>
      </c>
      <c r="K832" s="36">
        <v>1000525</v>
      </c>
      <c r="L832" s="37">
        <v>0</v>
      </c>
      <c r="M832" s="7" t="s">
        <v>393</v>
      </c>
    </row>
    <row r="833" spans="1:13" x14ac:dyDescent="0.25">
      <c r="A833" s="4" t="s">
        <v>977</v>
      </c>
      <c r="B833" s="4" t="s">
        <v>1165</v>
      </c>
      <c r="C833" s="18" t="s">
        <v>1744</v>
      </c>
      <c r="D833" s="6" t="s">
        <v>1745</v>
      </c>
      <c r="E833" s="4" t="s">
        <v>15</v>
      </c>
      <c r="F833" s="14" t="s">
        <v>5011</v>
      </c>
      <c r="G833" s="4" t="s">
        <v>17</v>
      </c>
      <c r="H833" s="36">
        <v>336862</v>
      </c>
      <c r="I833" s="36">
        <v>5198</v>
      </c>
      <c r="J833" s="36">
        <v>342060</v>
      </c>
      <c r="K833" s="36">
        <v>512428</v>
      </c>
      <c r="L833" s="37">
        <v>0</v>
      </c>
      <c r="M833" s="7" t="s">
        <v>393</v>
      </c>
    </row>
    <row r="834" spans="1:13" x14ac:dyDescent="0.25">
      <c r="A834" s="4" t="s">
        <v>977</v>
      </c>
      <c r="B834" s="4" t="s">
        <v>1165</v>
      </c>
      <c r="C834" s="18" t="s">
        <v>1746</v>
      </c>
      <c r="D834" s="6" t="s">
        <v>1747</v>
      </c>
      <c r="E834" s="4" t="s">
        <v>15</v>
      </c>
      <c r="F834" s="14" t="s">
        <v>1748</v>
      </c>
      <c r="G834" s="4" t="s">
        <v>17</v>
      </c>
      <c r="H834" s="36">
        <v>457354</v>
      </c>
      <c r="I834" s="36">
        <v>6629</v>
      </c>
      <c r="J834" s="36">
        <v>463983</v>
      </c>
      <c r="K834" s="36">
        <v>685276</v>
      </c>
      <c r="L834" s="37">
        <v>0</v>
      </c>
      <c r="M834" s="7" t="s">
        <v>393</v>
      </c>
    </row>
    <row r="835" spans="1:13" x14ac:dyDescent="0.25">
      <c r="A835" s="4" t="s">
        <v>977</v>
      </c>
      <c r="B835" s="4" t="s">
        <v>1165</v>
      </c>
      <c r="C835" s="18" t="s">
        <v>1749</v>
      </c>
      <c r="D835" s="6" t="s">
        <v>1750</v>
      </c>
      <c r="E835" s="4" t="s">
        <v>15</v>
      </c>
      <c r="F835" s="14" t="s">
        <v>1751</v>
      </c>
      <c r="G835" s="4" t="s">
        <v>17</v>
      </c>
      <c r="H835" s="36">
        <v>389008</v>
      </c>
      <c r="I835" s="36">
        <v>6890</v>
      </c>
      <c r="J835" s="36">
        <v>395898</v>
      </c>
      <c r="K835" s="36">
        <v>587110</v>
      </c>
      <c r="L835" s="37">
        <v>0</v>
      </c>
      <c r="M835" s="7" t="s">
        <v>393</v>
      </c>
    </row>
    <row r="836" spans="1:13" ht="30" x14ac:dyDescent="0.25">
      <c r="A836" s="4" t="s">
        <v>977</v>
      </c>
      <c r="B836" s="4" t="s">
        <v>1165</v>
      </c>
      <c r="C836" s="18" t="s">
        <v>1752</v>
      </c>
      <c r="D836" s="6" t="s">
        <v>1753</v>
      </c>
      <c r="E836" s="4" t="s">
        <v>15</v>
      </c>
      <c r="F836" s="14" t="s">
        <v>1754</v>
      </c>
      <c r="G836" s="4" t="s">
        <v>17</v>
      </c>
      <c r="H836" s="36">
        <v>625884</v>
      </c>
      <c r="I836" s="36">
        <v>9145</v>
      </c>
      <c r="J836" s="36">
        <v>635029</v>
      </c>
      <c r="K836" s="36">
        <v>936124</v>
      </c>
      <c r="L836" s="37">
        <v>0</v>
      </c>
      <c r="M836" s="7" t="s">
        <v>393</v>
      </c>
    </row>
    <row r="837" spans="1:13" x14ac:dyDescent="0.25">
      <c r="A837" s="4" t="s">
        <v>977</v>
      </c>
      <c r="B837" s="4" t="s">
        <v>1165</v>
      </c>
      <c r="C837" s="18" t="s">
        <v>1755</v>
      </c>
      <c r="D837" s="6" t="s">
        <v>1756</v>
      </c>
      <c r="E837" s="4" t="s">
        <v>15</v>
      </c>
      <c r="F837" s="14" t="s">
        <v>1757</v>
      </c>
      <c r="G837" s="4" t="s">
        <v>17</v>
      </c>
      <c r="H837" s="36">
        <v>363459</v>
      </c>
      <c r="I837" s="36">
        <v>5392</v>
      </c>
      <c r="J837" s="36">
        <v>368851</v>
      </c>
      <c r="K837" s="36">
        <v>543730</v>
      </c>
      <c r="L837" s="37">
        <v>0</v>
      </c>
      <c r="M837" s="7" t="s">
        <v>393</v>
      </c>
    </row>
    <row r="838" spans="1:13" x14ac:dyDescent="0.25">
      <c r="A838" s="4" t="s">
        <v>977</v>
      </c>
      <c r="B838" s="4" t="s">
        <v>1165</v>
      </c>
      <c r="C838" s="18" t="s">
        <v>1758</v>
      </c>
      <c r="D838" s="6" t="s">
        <v>1759</v>
      </c>
      <c r="E838" s="4" t="s">
        <v>15</v>
      </c>
      <c r="F838" s="14" t="s">
        <v>1760</v>
      </c>
      <c r="G838" s="4" t="s">
        <v>17</v>
      </c>
      <c r="H838" s="36">
        <v>120307</v>
      </c>
      <c r="I838" s="36">
        <v>1269</v>
      </c>
      <c r="J838" s="36">
        <v>121576</v>
      </c>
      <c r="K838" s="36">
        <v>180543</v>
      </c>
      <c r="L838" s="37">
        <v>0</v>
      </c>
      <c r="M838" s="7" t="s">
        <v>393</v>
      </c>
    </row>
    <row r="839" spans="1:13" x14ac:dyDescent="0.25">
      <c r="A839" s="4" t="s">
        <v>977</v>
      </c>
      <c r="B839" s="4" t="s">
        <v>1165</v>
      </c>
      <c r="C839" s="18" t="s">
        <v>1761</v>
      </c>
      <c r="D839" s="6" t="s">
        <v>1762</v>
      </c>
      <c r="E839" s="4" t="s">
        <v>15</v>
      </c>
      <c r="F839" s="14" t="s">
        <v>1763</v>
      </c>
      <c r="G839" s="4" t="s">
        <v>17</v>
      </c>
      <c r="H839" s="36">
        <v>275857</v>
      </c>
      <c r="I839" s="36">
        <v>4267</v>
      </c>
      <c r="J839" s="36">
        <v>280124</v>
      </c>
      <c r="K839" s="36">
        <v>413984</v>
      </c>
      <c r="L839" s="37">
        <v>0</v>
      </c>
      <c r="M839" s="7" t="s">
        <v>393</v>
      </c>
    </row>
    <row r="840" spans="1:13" x14ac:dyDescent="0.25">
      <c r="A840" s="4" t="s">
        <v>977</v>
      </c>
      <c r="B840" s="4" t="s">
        <v>1165</v>
      </c>
      <c r="C840" s="18" t="s">
        <v>1764</v>
      </c>
      <c r="D840" s="6" t="s">
        <v>1765</v>
      </c>
      <c r="E840" s="4" t="s">
        <v>15</v>
      </c>
      <c r="F840" s="14" t="s">
        <v>1766</v>
      </c>
      <c r="G840" s="4" t="s">
        <v>17</v>
      </c>
      <c r="H840" s="36">
        <v>259698</v>
      </c>
      <c r="I840" s="36">
        <v>3507</v>
      </c>
      <c r="J840" s="36">
        <v>263205</v>
      </c>
      <c r="K840" s="36">
        <v>391563</v>
      </c>
      <c r="L840" s="37">
        <v>0</v>
      </c>
      <c r="M840" s="7" t="s">
        <v>393</v>
      </c>
    </row>
    <row r="841" spans="1:13" x14ac:dyDescent="0.25">
      <c r="A841" s="4" t="s">
        <v>977</v>
      </c>
      <c r="B841" s="4" t="s">
        <v>1767</v>
      </c>
      <c r="C841" s="18" t="s">
        <v>5118</v>
      </c>
      <c r="D841" s="6" t="s">
        <v>11</v>
      </c>
      <c r="E841" s="4" t="s">
        <v>11</v>
      </c>
      <c r="F841" s="14" t="s">
        <v>1768</v>
      </c>
      <c r="G841" s="4" t="s">
        <v>79</v>
      </c>
      <c r="H841" s="36">
        <v>1235404</v>
      </c>
      <c r="I841" s="36">
        <v>18662</v>
      </c>
      <c r="J841" s="36">
        <v>1254066</v>
      </c>
      <c r="K841" s="36">
        <v>1845779</v>
      </c>
      <c r="L841" s="37">
        <v>0</v>
      </c>
      <c r="M841" s="7" t="s">
        <v>393</v>
      </c>
    </row>
    <row r="842" spans="1:13" x14ac:dyDescent="0.25">
      <c r="A842" s="4" t="s">
        <v>977</v>
      </c>
      <c r="B842" s="4" t="s">
        <v>1769</v>
      </c>
      <c r="C842" s="18" t="s">
        <v>5118</v>
      </c>
      <c r="D842" s="6" t="s">
        <v>11</v>
      </c>
      <c r="E842" s="4" t="s">
        <v>11</v>
      </c>
      <c r="F842" s="14" t="s">
        <v>1770</v>
      </c>
      <c r="G842" s="4" t="s">
        <v>79</v>
      </c>
      <c r="H842" s="36">
        <v>2493995</v>
      </c>
      <c r="I842" s="36">
        <v>39124</v>
      </c>
      <c r="J842" s="36">
        <v>2533119</v>
      </c>
      <c r="K842" s="36">
        <v>3728924</v>
      </c>
      <c r="L842" s="37">
        <v>0</v>
      </c>
      <c r="M842" s="7" t="s">
        <v>393</v>
      </c>
    </row>
    <row r="843" spans="1:13" x14ac:dyDescent="0.25">
      <c r="A843" s="4" t="s">
        <v>977</v>
      </c>
      <c r="B843" s="4" t="s">
        <v>1771</v>
      </c>
      <c r="C843" s="18" t="s">
        <v>5118</v>
      </c>
      <c r="D843" s="6" t="s">
        <v>11</v>
      </c>
      <c r="E843" s="4" t="s">
        <v>11</v>
      </c>
      <c r="F843" s="14" t="s">
        <v>1772</v>
      </c>
      <c r="G843" s="4" t="s">
        <v>17</v>
      </c>
      <c r="H843" s="36">
        <v>10896391</v>
      </c>
      <c r="I843" s="36">
        <v>169401</v>
      </c>
      <c r="J843" s="36">
        <v>11065792</v>
      </c>
      <c r="K843" s="36">
        <v>16279104</v>
      </c>
      <c r="L843" s="37">
        <v>0</v>
      </c>
      <c r="M843" s="7" t="s">
        <v>393</v>
      </c>
    </row>
    <row r="844" spans="1:13" x14ac:dyDescent="0.25">
      <c r="A844" s="4" t="s">
        <v>977</v>
      </c>
      <c r="B844" s="4" t="s">
        <v>1773</v>
      </c>
      <c r="C844" s="18" t="s">
        <v>5118</v>
      </c>
      <c r="D844" s="6" t="s">
        <v>11</v>
      </c>
      <c r="E844" s="4" t="s">
        <v>11</v>
      </c>
      <c r="F844" s="14" t="s">
        <v>1774</v>
      </c>
      <c r="G844" s="4" t="s">
        <v>17</v>
      </c>
      <c r="H844" s="36">
        <v>4391976</v>
      </c>
      <c r="I844" s="36">
        <v>67722</v>
      </c>
      <c r="J844" s="36">
        <v>4459698</v>
      </c>
      <c r="K844" s="36">
        <v>6558142</v>
      </c>
      <c r="L844" s="37">
        <v>0</v>
      </c>
      <c r="M844" s="7" t="s">
        <v>393</v>
      </c>
    </row>
    <row r="845" spans="1:13" x14ac:dyDescent="0.25">
      <c r="A845" s="4" t="s">
        <v>977</v>
      </c>
      <c r="B845" s="4" t="s">
        <v>1775</v>
      </c>
      <c r="C845" s="18" t="s">
        <v>5118</v>
      </c>
      <c r="D845" s="6" t="s">
        <v>11</v>
      </c>
      <c r="E845" s="4" t="s">
        <v>11</v>
      </c>
      <c r="F845" s="14" t="s">
        <v>1776</v>
      </c>
      <c r="G845" s="4" t="s">
        <v>17</v>
      </c>
      <c r="H845" s="36">
        <v>20492874</v>
      </c>
      <c r="I845" s="36">
        <v>309346</v>
      </c>
      <c r="J845" s="36">
        <v>20802220</v>
      </c>
      <c r="K845" s="36">
        <v>30601443</v>
      </c>
      <c r="L845" s="37">
        <v>0</v>
      </c>
      <c r="M845" s="7" t="s">
        <v>393</v>
      </c>
    </row>
    <row r="846" spans="1:13" x14ac:dyDescent="0.25">
      <c r="A846" s="4" t="s">
        <v>977</v>
      </c>
      <c r="B846" s="4" t="s">
        <v>1777</v>
      </c>
      <c r="C846" s="18" t="s">
        <v>5118</v>
      </c>
      <c r="D846" s="6" t="s">
        <v>11</v>
      </c>
      <c r="E846" s="4" t="s">
        <v>11</v>
      </c>
      <c r="F846" s="14" t="s">
        <v>1778</v>
      </c>
      <c r="G846" s="4" t="s">
        <v>79</v>
      </c>
      <c r="H846" s="36">
        <v>4902575</v>
      </c>
      <c r="I846" s="36">
        <v>82827</v>
      </c>
      <c r="J846" s="36">
        <v>4985402</v>
      </c>
      <c r="K846" s="36">
        <v>7323205</v>
      </c>
      <c r="L846" s="37">
        <v>0</v>
      </c>
      <c r="M846" s="7" t="s">
        <v>393</v>
      </c>
    </row>
    <row r="847" spans="1:13" x14ac:dyDescent="0.25">
      <c r="A847" s="4" t="s">
        <v>977</v>
      </c>
      <c r="B847" s="4" t="s">
        <v>1779</v>
      </c>
      <c r="C847" s="18" t="s">
        <v>5118</v>
      </c>
      <c r="D847" s="6" t="s">
        <v>11</v>
      </c>
      <c r="E847" s="4" t="s">
        <v>11</v>
      </c>
      <c r="F847" s="14" t="s">
        <v>1780</v>
      </c>
      <c r="G847" s="4" t="s">
        <v>79</v>
      </c>
      <c r="H847" s="36">
        <v>5125796</v>
      </c>
      <c r="I847" s="36">
        <v>75220</v>
      </c>
      <c r="J847" s="36">
        <v>5201016</v>
      </c>
      <c r="K847" s="36">
        <v>7655729</v>
      </c>
      <c r="L847" s="37">
        <v>0</v>
      </c>
      <c r="M847" s="7" t="s">
        <v>393</v>
      </c>
    </row>
    <row r="848" spans="1:13" x14ac:dyDescent="0.25">
      <c r="A848" s="4" t="s">
        <v>977</v>
      </c>
      <c r="B848" s="4" t="s">
        <v>1781</v>
      </c>
      <c r="C848" s="18" t="s">
        <v>5118</v>
      </c>
      <c r="D848" s="6" t="s">
        <v>11</v>
      </c>
      <c r="E848" s="4" t="s">
        <v>11</v>
      </c>
      <c r="F848" s="14" t="s">
        <v>1782</v>
      </c>
      <c r="G848" s="4" t="s">
        <v>17</v>
      </c>
      <c r="H848" s="36">
        <v>14253190</v>
      </c>
      <c r="I848" s="36">
        <v>215703</v>
      </c>
      <c r="J848" s="36">
        <v>14468893</v>
      </c>
      <c r="K848" s="36">
        <v>21282136</v>
      </c>
      <c r="L848" s="37">
        <v>0</v>
      </c>
      <c r="M848" s="7" t="s">
        <v>393</v>
      </c>
    </row>
    <row r="849" spans="1:13" x14ac:dyDescent="0.25">
      <c r="A849" s="4" t="s">
        <v>977</v>
      </c>
      <c r="B849" s="4" t="s">
        <v>1783</v>
      </c>
      <c r="C849" s="18" t="s">
        <v>5118</v>
      </c>
      <c r="D849" s="6" t="s">
        <v>11</v>
      </c>
      <c r="E849" s="4" t="s">
        <v>11</v>
      </c>
      <c r="F849" s="14" t="s">
        <v>1784</v>
      </c>
      <c r="G849" s="4" t="s">
        <v>79</v>
      </c>
      <c r="H849" s="36">
        <v>14875797</v>
      </c>
      <c r="I849" s="36">
        <v>226749</v>
      </c>
      <c r="J849" s="36">
        <v>15102546</v>
      </c>
      <c r="K849" s="36">
        <v>21558519</v>
      </c>
      <c r="L849" s="37">
        <v>0</v>
      </c>
      <c r="M849" s="7" t="s">
        <v>393</v>
      </c>
    </row>
    <row r="850" spans="1:13" x14ac:dyDescent="0.25">
      <c r="A850" s="4" t="s">
        <v>977</v>
      </c>
      <c r="B850" s="4" t="s">
        <v>1783</v>
      </c>
      <c r="C850" s="18" t="s">
        <v>5533</v>
      </c>
      <c r="D850" s="6" t="s">
        <v>1785</v>
      </c>
      <c r="E850" s="4" t="s">
        <v>15</v>
      </c>
      <c r="F850" s="14" t="s">
        <v>1786</v>
      </c>
      <c r="G850" s="4" t="s">
        <v>79</v>
      </c>
      <c r="H850" s="36">
        <v>2871802</v>
      </c>
      <c r="I850" s="36">
        <v>42812</v>
      </c>
      <c r="J850" s="36">
        <v>2914614</v>
      </c>
      <c r="K850" s="36">
        <v>4358555</v>
      </c>
      <c r="L850" s="37">
        <v>0</v>
      </c>
      <c r="M850" s="7" t="s">
        <v>393</v>
      </c>
    </row>
    <row r="851" spans="1:13" x14ac:dyDescent="0.25">
      <c r="A851" s="4" t="s">
        <v>977</v>
      </c>
      <c r="B851" s="4" t="s">
        <v>1783</v>
      </c>
      <c r="C851" s="18" t="s">
        <v>5534</v>
      </c>
      <c r="D851" s="6" t="s">
        <v>1787</v>
      </c>
      <c r="E851" s="4" t="s">
        <v>15</v>
      </c>
      <c r="F851" s="14" t="s">
        <v>1788</v>
      </c>
      <c r="G851" s="4" t="s">
        <v>79</v>
      </c>
      <c r="H851" s="36">
        <v>1981251</v>
      </c>
      <c r="I851" s="36">
        <v>20331</v>
      </c>
      <c r="J851" s="36">
        <v>2001582</v>
      </c>
      <c r="K851" s="36">
        <v>2978408</v>
      </c>
      <c r="L851" s="37">
        <v>0</v>
      </c>
      <c r="M851" s="7" t="s">
        <v>393</v>
      </c>
    </row>
    <row r="852" spans="1:13" x14ac:dyDescent="0.25">
      <c r="A852" s="4" t="s">
        <v>977</v>
      </c>
      <c r="B852" s="4" t="s">
        <v>1789</v>
      </c>
      <c r="C852" s="18" t="s">
        <v>5118</v>
      </c>
      <c r="D852" s="6" t="s">
        <v>11</v>
      </c>
      <c r="E852" s="4" t="s">
        <v>11</v>
      </c>
      <c r="F852" s="14" t="s">
        <v>1790</v>
      </c>
      <c r="G852" s="4" t="s">
        <v>17</v>
      </c>
      <c r="H852" s="36">
        <v>2171844</v>
      </c>
      <c r="I852" s="36">
        <v>-1156435</v>
      </c>
      <c r="J852" s="36">
        <v>1015409</v>
      </c>
      <c r="K852" s="36">
        <v>758095</v>
      </c>
      <c r="L852" s="37">
        <v>257314</v>
      </c>
      <c r="M852" s="7" t="s">
        <v>11</v>
      </c>
    </row>
    <row r="853" spans="1:13" x14ac:dyDescent="0.25">
      <c r="A853" s="4" t="s">
        <v>977</v>
      </c>
      <c r="B853" s="4" t="s">
        <v>1791</v>
      </c>
      <c r="C853" s="18" t="s">
        <v>5118</v>
      </c>
      <c r="D853" s="6" t="s">
        <v>11</v>
      </c>
      <c r="E853" s="4" t="s">
        <v>11</v>
      </c>
      <c r="F853" s="14" t="s">
        <v>1792</v>
      </c>
      <c r="G853" s="4" t="s">
        <v>17</v>
      </c>
      <c r="H853" s="36">
        <v>12043461</v>
      </c>
      <c r="I853" s="36">
        <v>193124</v>
      </c>
      <c r="J853" s="36">
        <v>12236585</v>
      </c>
      <c r="K853" s="36">
        <v>18002145</v>
      </c>
      <c r="L853" s="37">
        <v>0</v>
      </c>
      <c r="M853" s="7" t="s">
        <v>393</v>
      </c>
    </row>
    <row r="854" spans="1:13" x14ac:dyDescent="0.25">
      <c r="A854" s="4" t="s">
        <v>977</v>
      </c>
      <c r="B854" s="4" t="s">
        <v>1793</v>
      </c>
      <c r="C854" s="18" t="s">
        <v>5118</v>
      </c>
      <c r="D854" s="6" t="s">
        <v>11</v>
      </c>
      <c r="E854" s="4" t="s">
        <v>11</v>
      </c>
      <c r="F854" s="14" t="s">
        <v>1794</v>
      </c>
      <c r="G854" s="4" t="s">
        <v>17</v>
      </c>
      <c r="H854" s="36">
        <v>3092010</v>
      </c>
      <c r="I854" s="36">
        <v>-3395520</v>
      </c>
      <c r="J854" s="36">
        <v>-303510</v>
      </c>
      <c r="K854" s="36">
        <v>-228947</v>
      </c>
      <c r="L854" s="37">
        <v>0</v>
      </c>
      <c r="M854" s="7" t="s">
        <v>393</v>
      </c>
    </row>
    <row r="855" spans="1:13" x14ac:dyDescent="0.25">
      <c r="A855" s="4" t="s">
        <v>977</v>
      </c>
      <c r="B855" s="4" t="s">
        <v>1793</v>
      </c>
      <c r="C855" s="18" t="s">
        <v>5535</v>
      </c>
      <c r="D855" s="6" t="s">
        <v>1795</v>
      </c>
      <c r="E855" s="4" t="s">
        <v>15</v>
      </c>
      <c r="F855" s="14" t="s">
        <v>1796</v>
      </c>
      <c r="G855" s="4" t="s">
        <v>17</v>
      </c>
      <c r="H855" s="36">
        <v>137959</v>
      </c>
      <c r="I855" s="36">
        <v>-40406</v>
      </c>
      <c r="J855" s="36">
        <v>97553</v>
      </c>
      <c r="K855" s="36">
        <v>184288</v>
      </c>
      <c r="L855" s="37">
        <v>0</v>
      </c>
      <c r="M855" s="7" t="s">
        <v>393</v>
      </c>
    </row>
    <row r="856" spans="1:13" x14ac:dyDescent="0.25">
      <c r="A856" s="4" t="s">
        <v>977</v>
      </c>
      <c r="B856" s="4" t="s">
        <v>1793</v>
      </c>
      <c r="C856" s="18" t="s">
        <v>5536</v>
      </c>
      <c r="D856" s="6" t="s">
        <v>1797</v>
      </c>
      <c r="E856" s="4" t="s">
        <v>15</v>
      </c>
      <c r="F856" s="14" t="s">
        <v>1798</v>
      </c>
      <c r="G856" s="4" t="s">
        <v>17</v>
      </c>
      <c r="H856" s="36">
        <v>82526</v>
      </c>
      <c r="I856" s="36">
        <v>0</v>
      </c>
      <c r="J856" s="36">
        <v>82526</v>
      </c>
      <c r="K856" s="36">
        <v>102568</v>
      </c>
      <c r="L856" s="37">
        <v>0</v>
      </c>
      <c r="M856" s="7" t="s">
        <v>393</v>
      </c>
    </row>
    <row r="857" spans="1:13" x14ac:dyDescent="0.25">
      <c r="A857" s="4" t="s">
        <v>977</v>
      </c>
      <c r="B857" s="4" t="s">
        <v>1793</v>
      </c>
      <c r="C857" s="18" t="s">
        <v>5537</v>
      </c>
      <c r="D857" s="6" t="s">
        <v>1799</v>
      </c>
      <c r="E857" s="4" t="s">
        <v>15</v>
      </c>
      <c r="F857" s="14" t="s">
        <v>1800</v>
      </c>
      <c r="G857" s="4" t="s">
        <v>17</v>
      </c>
      <c r="H857" s="36">
        <v>36380</v>
      </c>
      <c r="I857" s="36">
        <v>0</v>
      </c>
      <c r="J857" s="36">
        <v>36380</v>
      </c>
      <c r="K857" s="36">
        <v>46928</v>
      </c>
      <c r="L857" s="37">
        <v>0</v>
      </c>
      <c r="M857" s="7" t="s">
        <v>393</v>
      </c>
    </row>
    <row r="858" spans="1:13" x14ac:dyDescent="0.25">
      <c r="A858" s="4" t="s">
        <v>977</v>
      </c>
      <c r="B858" s="4" t="s">
        <v>1793</v>
      </c>
      <c r="C858" s="18" t="s">
        <v>5538</v>
      </c>
      <c r="D858" s="6" t="s">
        <v>1801</v>
      </c>
      <c r="E858" s="4" t="s">
        <v>15</v>
      </c>
      <c r="F858" s="14" t="s">
        <v>1802</v>
      </c>
      <c r="G858" s="4" t="s">
        <v>17</v>
      </c>
      <c r="H858" s="36">
        <v>209700</v>
      </c>
      <c r="I858" s="36">
        <v>-13737</v>
      </c>
      <c r="J858" s="36">
        <v>195963</v>
      </c>
      <c r="K858" s="36">
        <v>177278</v>
      </c>
      <c r="L858" s="37">
        <v>18685</v>
      </c>
      <c r="M858" s="7" t="s">
        <v>11</v>
      </c>
    </row>
    <row r="859" spans="1:13" x14ac:dyDescent="0.25">
      <c r="A859" s="4" t="s">
        <v>977</v>
      </c>
      <c r="B859" s="4" t="s">
        <v>1793</v>
      </c>
      <c r="C859" s="18" t="s">
        <v>5539</v>
      </c>
      <c r="D859" s="6" t="s">
        <v>1803</v>
      </c>
      <c r="E859" s="4" t="s">
        <v>15</v>
      </c>
      <c r="F859" s="14" t="s">
        <v>1804</v>
      </c>
      <c r="G859" s="4" t="s">
        <v>17</v>
      </c>
      <c r="H859" s="36">
        <v>45066</v>
      </c>
      <c r="I859" s="36">
        <v>0</v>
      </c>
      <c r="J859" s="36">
        <v>45066</v>
      </c>
      <c r="K859" s="36">
        <v>33829</v>
      </c>
      <c r="L859" s="37">
        <v>11237</v>
      </c>
      <c r="M859" s="7" t="s">
        <v>11</v>
      </c>
    </row>
    <row r="860" spans="1:13" x14ac:dyDescent="0.25">
      <c r="A860" s="4" t="s">
        <v>977</v>
      </c>
      <c r="B860" s="4" t="s">
        <v>1805</v>
      </c>
      <c r="C860" s="18" t="s">
        <v>5118</v>
      </c>
      <c r="D860" s="6" t="s">
        <v>11</v>
      </c>
      <c r="E860" s="4" t="s">
        <v>11</v>
      </c>
      <c r="F860" s="14" t="s">
        <v>1806</v>
      </c>
      <c r="G860" s="4" t="s">
        <v>17</v>
      </c>
      <c r="H860" s="36">
        <v>18473043</v>
      </c>
      <c r="I860" s="36">
        <v>277346</v>
      </c>
      <c r="J860" s="36">
        <v>18750389</v>
      </c>
      <c r="K860" s="36">
        <v>27585036</v>
      </c>
      <c r="L860" s="37">
        <v>0</v>
      </c>
      <c r="M860" s="7" t="s">
        <v>393</v>
      </c>
    </row>
    <row r="861" spans="1:13" x14ac:dyDescent="0.25">
      <c r="A861" s="4" t="s">
        <v>977</v>
      </c>
      <c r="B861" s="4" t="s">
        <v>1805</v>
      </c>
      <c r="C861" s="18" t="s">
        <v>5540</v>
      </c>
      <c r="D861" s="6" t="s">
        <v>1807</v>
      </c>
      <c r="E861" s="4" t="s">
        <v>29</v>
      </c>
      <c r="F861" s="14" t="s">
        <v>1808</v>
      </c>
      <c r="G861" s="4" t="s">
        <v>17</v>
      </c>
      <c r="H861" s="36">
        <v>431554</v>
      </c>
      <c r="I861" s="36">
        <v>-1151</v>
      </c>
      <c r="J861" s="36">
        <v>430403</v>
      </c>
      <c r="K861" s="36">
        <v>646962</v>
      </c>
      <c r="L861" s="37">
        <v>0</v>
      </c>
      <c r="M861" s="7" t="s">
        <v>393</v>
      </c>
    </row>
    <row r="862" spans="1:13" x14ac:dyDescent="0.25">
      <c r="A862" s="4" t="s">
        <v>977</v>
      </c>
      <c r="B862" s="4" t="s">
        <v>1805</v>
      </c>
      <c r="C862" s="18" t="s">
        <v>1809</v>
      </c>
      <c r="D862" s="6" t="s">
        <v>1810</v>
      </c>
      <c r="E862" s="4" t="s">
        <v>29</v>
      </c>
      <c r="F862" s="14" t="s">
        <v>1811</v>
      </c>
      <c r="G862" s="4" t="s">
        <v>17</v>
      </c>
      <c r="H862" s="36">
        <v>58438</v>
      </c>
      <c r="I862" s="36">
        <v>0</v>
      </c>
      <c r="J862" s="36">
        <v>58438</v>
      </c>
      <c r="K862" s="36">
        <v>43612</v>
      </c>
      <c r="L862" s="37">
        <v>14826</v>
      </c>
      <c r="M862" s="7" t="s">
        <v>11</v>
      </c>
    </row>
    <row r="863" spans="1:13" x14ac:dyDescent="0.25">
      <c r="A863" s="4" t="s">
        <v>977</v>
      </c>
      <c r="B863" s="4" t="s">
        <v>1812</v>
      </c>
      <c r="C863" s="18" t="s">
        <v>5118</v>
      </c>
      <c r="D863" s="6" t="s">
        <v>11</v>
      </c>
      <c r="E863" s="4" t="s">
        <v>11</v>
      </c>
      <c r="F863" s="14" t="s">
        <v>1813</v>
      </c>
      <c r="G863" s="4" t="s">
        <v>79</v>
      </c>
      <c r="H863" s="36">
        <v>1915606</v>
      </c>
      <c r="I863" s="36">
        <v>28788</v>
      </c>
      <c r="J863" s="36">
        <v>1944394</v>
      </c>
      <c r="K863" s="36">
        <v>2861750</v>
      </c>
      <c r="L863" s="37">
        <v>0</v>
      </c>
      <c r="M863" s="7" t="s">
        <v>393</v>
      </c>
    </row>
    <row r="864" spans="1:13" x14ac:dyDescent="0.25">
      <c r="A864" s="4" t="s">
        <v>977</v>
      </c>
      <c r="B864" s="4" t="s">
        <v>1814</v>
      </c>
      <c r="C864" s="18" t="s">
        <v>5118</v>
      </c>
      <c r="D864" s="6" t="s">
        <v>11</v>
      </c>
      <c r="E864" s="4" t="s">
        <v>11</v>
      </c>
      <c r="F864" s="14" t="s">
        <v>1815</v>
      </c>
      <c r="G864" s="4" t="s">
        <v>17</v>
      </c>
      <c r="H864" s="36">
        <v>581752</v>
      </c>
      <c r="I864" s="36">
        <v>-276090</v>
      </c>
      <c r="J864" s="36">
        <v>305662</v>
      </c>
      <c r="K864" s="36">
        <v>228979</v>
      </c>
      <c r="L864" s="37">
        <v>76683</v>
      </c>
      <c r="M864" s="7" t="s">
        <v>11</v>
      </c>
    </row>
    <row r="865" spans="1:13" x14ac:dyDescent="0.25">
      <c r="A865" s="4" t="s">
        <v>977</v>
      </c>
      <c r="B865" s="4" t="s">
        <v>1816</v>
      </c>
      <c r="C865" s="18" t="s">
        <v>5118</v>
      </c>
      <c r="D865" s="6" t="s">
        <v>11</v>
      </c>
      <c r="E865" s="4" t="s">
        <v>11</v>
      </c>
      <c r="F865" s="14" t="s">
        <v>1817</v>
      </c>
      <c r="G865" s="4" t="s">
        <v>17</v>
      </c>
      <c r="H865" s="36">
        <v>2018542</v>
      </c>
      <c r="I865" s="36">
        <v>78</v>
      </c>
      <c r="J865" s="36">
        <v>2018620</v>
      </c>
      <c r="K865" s="36">
        <v>1511926</v>
      </c>
      <c r="L865" s="37">
        <v>506694</v>
      </c>
      <c r="M865" s="7" t="s">
        <v>11</v>
      </c>
    </row>
    <row r="866" spans="1:13" x14ac:dyDescent="0.25">
      <c r="A866" s="4" t="s">
        <v>977</v>
      </c>
      <c r="B866" s="4" t="s">
        <v>1818</v>
      </c>
      <c r="C866" s="18" t="s">
        <v>5118</v>
      </c>
      <c r="D866" s="6" t="s">
        <v>11</v>
      </c>
      <c r="E866" s="4" t="s">
        <v>11</v>
      </c>
      <c r="F866" s="14" t="s">
        <v>1819</v>
      </c>
      <c r="G866" s="4" t="s">
        <v>79</v>
      </c>
      <c r="H866" s="36">
        <v>7664307</v>
      </c>
      <c r="I866" s="36">
        <v>115717</v>
      </c>
      <c r="J866" s="36">
        <v>7780024</v>
      </c>
      <c r="K866" s="36">
        <v>11450211</v>
      </c>
      <c r="L866" s="37">
        <v>0</v>
      </c>
      <c r="M866" s="7" t="s">
        <v>393</v>
      </c>
    </row>
    <row r="867" spans="1:13" x14ac:dyDescent="0.25">
      <c r="A867" s="4" t="s">
        <v>977</v>
      </c>
      <c r="B867" s="4" t="s">
        <v>1820</v>
      </c>
      <c r="C867" s="18" t="s">
        <v>5118</v>
      </c>
      <c r="D867" s="6" t="s">
        <v>11</v>
      </c>
      <c r="E867" s="4" t="s">
        <v>11</v>
      </c>
      <c r="F867" s="14" t="s">
        <v>1821</v>
      </c>
      <c r="G867" s="4" t="s">
        <v>17</v>
      </c>
      <c r="H867" s="36">
        <v>4030896</v>
      </c>
      <c r="I867" s="36">
        <v>52062</v>
      </c>
      <c r="J867" s="36">
        <v>4082958</v>
      </c>
      <c r="K867" s="36">
        <v>6042997</v>
      </c>
      <c r="L867" s="37">
        <v>0</v>
      </c>
      <c r="M867" s="7" t="s">
        <v>393</v>
      </c>
    </row>
    <row r="868" spans="1:13" x14ac:dyDescent="0.25">
      <c r="A868" s="4" t="s">
        <v>977</v>
      </c>
      <c r="B868" s="4" t="s">
        <v>1822</v>
      </c>
      <c r="C868" s="18" t="s">
        <v>5118</v>
      </c>
      <c r="D868" s="6" t="s">
        <v>11</v>
      </c>
      <c r="E868" s="4" t="s">
        <v>11</v>
      </c>
      <c r="F868" s="14" t="s">
        <v>1823</v>
      </c>
      <c r="G868" s="4" t="s">
        <v>79</v>
      </c>
      <c r="H868" s="36">
        <v>2116413</v>
      </c>
      <c r="I868" s="36">
        <v>35195</v>
      </c>
      <c r="J868" s="36">
        <v>2151608</v>
      </c>
      <c r="K868" s="36">
        <v>3164156</v>
      </c>
      <c r="L868" s="37">
        <v>0</v>
      </c>
      <c r="M868" s="7" t="s">
        <v>393</v>
      </c>
    </row>
    <row r="869" spans="1:13" x14ac:dyDescent="0.25">
      <c r="A869" s="4" t="s">
        <v>977</v>
      </c>
      <c r="B869" s="4" t="s">
        <v>1824</v>
      </c>
      <c r="C869" s="18" t="s">
        <v>5118</v>
      </c>
      <c r="D869" s="6" t="s">
        <v>11</v>
      </c>
      <c r="E869" s="4" t="s">
        <v>11</v>
      </c>
      <c r="F869" s="14" t="s">
        <v>1825</v>
      </c>
      <c r="G869" s="4" t="s">
        <v>79</v>
      </c>
      <c r="H869" s="36">
        <v>4147350</v>
      </c>
      <c r="I869" s="36">
        <v>62153</v>
      </c>
      <c r="J869" s="36">
        <v>4209503</v>
      </c>
      <c r="K869" s="36">
        <v>6202563</v>
      </c>
      <c r="L869" s="37">
        <v>0</v>
      </c>
      <c r="M869" s="7" t="s">
        <v>393</v>
      </c>
    </row>
    <row r="870" spans="1:13" x14ac:dyDescent="0.25">
      <c r="A870" s="4" t="s">
        <v>977</v>
      </c>
      <c r="B870" s="4" t="s">
        <v>1826</v>
      </c>
      <c r="C870" s="18" t="s">
        <v>5118</v>
      </c>
      <c r="D870" s="6" t="s">
        <v>11</v>
      </c>
      <c r="E870" s="4" t="s">
        <v>11</v>
      </c>
      <c r="F870" s="14" t="s">
        <v>1827</v>
      </c>
      <c r="G870" s="4" t="s">
        <v>17</v>
      </c>
      <c r="H870" s="36">
        <v>4671325</v>
      </c>
      <c r="I870" s="36">
        <v>70386</v>
      </c>
      <c r="J870" s="36">
        <v>4741711</v>
      </c>
      <c r="K870" s="36">
        <v>6978329</v>
      </c>
      <c r="L870" s="37">
        <v>0</v>
      </c>
      <c r="M870" s="7" t="s">
        <v>393</v>
      </c>
    </row>
    <row r="871" spans="1:13" x14ac:dyDescent="0.25">
      <c r="A871" s="4" t="s">
        <v>977</v>
      </c>
      <c r="B871" s="4" t="s">
        <v>1828</v>
      </c>
      <c r="C871" s="18" t="s">
        <v>5118</v>
      </c>
      <c r="D871" s="6" t="s">
        <v>11</v>
      </c>
      <c r="E871" s="4" t="s">
        <v>11</v>
      </c>
      <c r="F871" s="14" t="s">
        <v>1829</v>
      </c>
      <c r="G871" s="4" t="s">
        <v>17</v>
      </c>
      <c r="H871" s="36">
        <v>19086110</v>
      </c>
      <c r="I871" s="36">
        <v>312620</v>
      </c>
      <c r="J871" s="36">
        <v>19398730</v>
      </c>
      <c r="K871" s="36">
        <v>28515852</v>
      </c>
      <c r="L871" s="37">
        <v>0</v>
      </c>
      <c r="M871" s="7" t="s">
        <v>393</v>
      </c>
    </row>
    <row r="872" spans="1:13" x14ac:dyDescent="0.25">
      <c r="A872" s="4" t="s">
        <v>977</v>
      </c>
      <c r="B872" s="4" t="s">
        <v>1830</v>
      </c>
      <c r="C872" s="18" t="s">
        <v>5118</v>
      </c>
      <c r="D872" s="6" t="s">
        <v>11</v>
      </c>
      <c r="E872" s="4" t="s">
        <v>11</v>
      </c>
      <c r="F872" s="14" t="s">
        <v>1831</v>
      </c>
      <c r="G872" s="4" t="s">
        <v>79</v>
      </c>
      <c r="H872" s="36">
        <v>858344</v>
      </c>
      <c r="I872" s="36">
        <v>12791</v>
      </c>
      <c r="J872" s="36">
        <v>871135</v>
      </c>
      <c r="K872" s="36">
        <v>1281205</v>
      </c>
      <c r="L872" s="37">
        <v>0</v>
      </c>
      <c r="M872" s="7" t="s">
        <v>393</v>
      </c>
    </row>
    <row r="873" spans="1:13" x14ac:dyDescent="0.25">
      <c r="A873" s="4" t="s">
        <v>977</v>
      </c>
      <c r="B873" s="4" t="s">
        <v>1832</v>
      </c>
      <c r="C873" s="18" t="s">
        <v>5118</v>
      </c>
      <c r="D873" s="6" t="s">
        <v>11</v>
      </c>
      <c r="E873" s="4" t="s">
        <v>11</v>
      </c>
      <c r="F873" s="14" t="s">
        <v>1833</v>
      </c>
      <c r="G873" s="4" t="s">
        <v>17</v>
      </c>
      <c r="H873" s="36">
        <v>7085611</v>
      </c>
      <c r="I873" s="36">
        <v>107410</v>
      </c>
      <c r="J873" s="36">
        <v>7193021</v>
      </c>
      <c r="K873" s="36">
        <v>10613157</v>
      </c>
      <c r="L873" s="37">
        <v>0</v>
      </c>
      <c r="M873" s="7" t="s">
        <v>393</v>
      </c>
    </row>
    <row r="874" spans="1:13" x14ac:dyDescent="0.25">
      <c r="A874" s="4" t="s">
        <v>977</v>
      </c>
      <c r="B874" s="4" t="s">
        <v>1832</v>
      </c>
      <c r="C874" s="18" t="s">
        <v>5541</v>
      </c>
      <c r="D874" s="6" t="s">
        <v>1834</v>
      </c>
      <c r="E874" s="4" t="s">
        <v>15</v>
      </c>
      <c r="F874" s="14" t="s">
        <v>1835</v>
      </c>
      <c r="G874" s="4" t="s">
        <v>17</v>
      </c>
      <c r="H874" s="36">
        <v>3025028</v>
      </c>
      <c r="I874" s="36">
        <v>42194</v>
      </c>
      <c r="J874" s="36">
        <v>3067222</v>
      </c>
      <c r="K874" s="36">
        <v>4435012</v>
      </c>
      <c r="L874" s="37">
        <v>0</v>
      </c>
      <c r="M874" s="7" t="s">
        <v>393</v>
      </c>
    </row>
    <row r="875" spans="1:13" x14ac:dyDescent="0.25">
      <c r="A875" s="4" t="s">
        <v>977</v>
      </c>
      <c r="B875" s="4" t="s">
        <v>1832</v>
      </c>
      <c r="C875" s="18" t="s">
        <v>1836</v>
      </c>
      <c r="D875" s="6" t="s">
        <v>1837</v>
      </c>
      <c r="E875" s="4" t="s">
        <v>15</v>
      </c>
      <c r="F875" s="14" t="s">
        <v>1838</v>
      </c>
      <c r="G875" s="4" t="s">
        <v>17</v>
      </c>
      <c r="H875" s="36">
        <v>1016648</v>
      </c>
      <c r="I875" s="36">
        <v>15178</v>
      </c>
      <c r="J875" s="36">
        <v>1031826</v>
      </c>
      <c r="K875" s="36">
        <v>1529350</v>
      </c>
      <c r="L875" s="37">
        <v>0</v>
      </c>
      <c r="M875" s="7" t="s">
        <v>393</v>
      </c>
    </row>
    <row r="876" spans="1:13" x14ac:dyDescent="0.25">
      <c r="A876" s="4" t="s">
        <v>977</v>
      </c>
      <c r="B876" s="4" t="s">
        <v>1839</v>
      </c>
      <c r="C876" s="18" t="s">
        <v>5118</v>
      </c>
      <c r="D876" s="6" t="s">
        <v>11</v>
      </c>
      <c r="E876" s="4" t="s">
        <v>11</v>
      </c>
      <c r="F876" s="14" t="s">
        <v>1840</v>
      </c>
      <c r="G876" s="4" t="s">
        <v>79</v>
      </c>
      <c r="H876" s="36">
        <v>7567946</v>
      </c>
      <c r="I876" s="36">
        <v>110475</v>
      </c>
      <c r="J876" s="36">
        <v>7678421</v>
      </c>
      <c r="K876" s="36">
        <v>11324000</v>
      </c>
      <c r="L876" s="37">
        <v>0</v>
      </c>
      <c r="M876" s="7" t="s">
        <v>393</v>
      </c>
    </row>
    <row r="877" spans="1:13" x14ac:dyDescent="0.25">
      <c r="A877" s="4" t="s">
        <v>977</v>
      </c>
      <c r="B877" s="4" t="s">
        <v>1841</v>
      </c>
      <c r="C877" s="18" t="s">
        <v>5118</v>
      </c>
      <c r="D877" s="6" t="s">
        <v>11</v>
      </c>
      <c r="E877" s="4" t="s">
        <v>11</v>
      </c>
      <c r="F877" s="14" t="s">
        <v>1842</v>
      </c>
      <c r="G877" s="4" t="s">
        <v>79</v>
      </c>
      <c r="H877" s="36">
        <v>4756090</v>
      </c>
      <c r="I877" s="36">
        <v>69556</v>
      </c>
      <c r="J877" s="36">
        <v>4825646</v>
      </c>
      <c r="K877" s="36">
        <v>7097425</v>
      </c>
      <c r="L877" s="37">
        <v>0</v>
      </c>
      <c r="M877" s="7" t="s">
        <v>393</v>
      </c>
    </row>
    <row r="878" spans="1:13" x14ac:dyDescent="0.25">
      <c r="A878" s="4" t="s">
        <v>977</v>
      </c>
      <c r="B878" s="4" t="s">
        <v>1843</v>
      </c>
      <c r="C878" s="18" t="s">
        <v>5118</v>
      </c>
      <c r="D878" s="6" t="s">
        <v>11</v>
      </c>
      <c r="E878" s="4" t="s">
        <v>11</v>
      </c>
      <c r="F878" s="14" t="s">
        <v>1844</v>
      </c>
      <c r="G878" s="4" t="s">
        <v>179</v>
      </c>
      <c r="H878" s="36">
        <v>10902062</v>
      </c>
      <c r="I878" s="36">
        <v>165881</v>
      </c>
      <c r="J878" s="36">
        <v>11067943</v>
      </c>
      <c r="K878" s="36">
        <v>16293078</v>
      </c>
      <c r="L878" s="37">
        <v>0</v>
      </c>
      <c r="M878" s="7" t="s">
        <v>393</v>
      </c>
    </row>
    <row r="879" spans="1:13" x14ac:dyDescent="0.25">
      <c r="A879" s="4" t="s">
        <v>977</v>
      </c>
      <c r="B879" s="4" t="s">
        <v>1845</v>
      </c>
      <c r="C879" s="18" t="s">
        <v>5118</v>
      </c>
      <c r="D879" s="6" t="s">
        <v>11</v>
      </c>
      <c r="E879" s="4" t="s">
        <v>11</v>
      </c>
      <c r="F879" s="14" t="s">
        <v>1846</v>
      </c>
      <c r="G879" s="4" t="s">
        <v>179</v>
      </c>
      <c r="H879" s="36">
        <v>20888080</v>
      </c>
      <c r="I879" s="36">
        <v>311916</v>
      </c>
      <c r="J879" s="36">
        <v>21199996</v>
      </c>
      <c r="K879" s="36">
        <v>31202982</v>
      </c>
      <c r="L879" s="37">
        <v>0</v>
      </c>
      <c r="M879" s="7" t="s">
        <v>393</v>
      </c>
    </row>
    <row r="880" spans="1:13" x14ac:dyDescent="0.25">
      <c r="A880" s="4" t="s">
        <v>977</v>
      </c>
      <c r="B880" s="4" t="s">
        <v>1845</v>
      </c>
      <c r="C880" s="18" t="s">
        <v>5542</v>
      </c>
      <c r="D880" s="6" t="s">
        <v>1847</v>
      </c>
      <c r="E880" s="4" t="s">
        <v>15</v>
      </c>
      <c r="F880" s="14" t="s">
        <v>1848</v>
      </c>
      <c r="G880" s="4" t="s">
        <v>179</v>
      </c>
      <c r="H880" s="36">
        <v>310793</v>
      </c>
      <c r="I880" s="36">
        <v>0</v>
      </c>
      <c r="J880" s="36">
        <v>310793</v>
      </c>
      <c r="K880" s="36">
        <v>429908</v>
      </c>
      <c r="L880" s="37">
        <v>0</v>
      </c>
      <c r="M880" s="7" t="s">
        <v>393</v>
      </c>
    </row>
    <row r="881" spans="1:13" x14ac:dyDescent="0.25">
      <c r="A881" s="4" t="s">
        <v>977</v>
      </c>
      <c r="B881" s="4" t="s">
        <v>1845</v>
      </c>
      <c r="C881" s="18" t="s">
        <v>5543</v>
      </c>
      <c r="D881" s="6" t="s">
        <v>1849</v>
      </c>
      <c r="E881" s="4" t="s">
        <v>15</v>
      </c>
      <c r="F881" s="14" t="s">
        <v>1850</v>
      </c>
      <c r="G881" s="4" t="s">
        <v>179</v>
      </c>
      <c r="H881" s="36">
        <v>775676</v>
      </c>
      <c r="I881" s="36">
        <v>12918</v>
      </c>
      <c r="J881" s="36">
        <v>788594</v>
      </c>
      <c r="K881" s="36">
        <v>1166946</v>
      </c>
      <c r="L881" s="37">
        <v>0</v>
      </c>
      <c r="M881" s="7" t="s">
        <v>393</v>
      </c>
    </row>
    <row r="882" spans="1:13" x14ac:dyDescent="0.25">
      <c r="A882" s="4" t="s">
        <v>977</v>
      </c>
      <c r="B882" s="4" t="s">
        <v>1845</v>
      </c>
      <c r="C882" s="18" t="s">
        <v>1851</v>
      </c>
      <c r="D882" s="6" t="s">
        <v>1852</v>
      </c>
      <c r="E882" s="4" t="s">
        <v>15</v>
      </c>
      <c r="F882" s="14" t="s">
        <v>1853</v>
      </c>
      <c r="G882" s="4" t="s">
        <v>179</v>
      </c>
      <c r="H882" s="36">
        <v>1726321</v>
      </c>
      <c r="I882" s="36">
        <v>27723</v>
      </c>
      <c r="J882" s="36">
        <v>1754044</v>
      </c>
      <c r="K882" s="36">
        <v>2531937</v>
      </c>
      <c r="L882" s="37">
        <v>0</v>
      </c>
      <c r="M882" s="7" t="s">
        <v>393</v>
      </c>
    </row>
    <row r="883" spans="1:13" x14ac:dyDescent="0.25">
      <c r="A883" s="4" t="s">
        <v>977</v>
      </c>
      <c r="B883" s="4" t="s">
        <v>1854</v>
      </c>
      <c r="C883" s="18" t="s">
        <v>5118</v>
      </c>
      <c r="D883" s="6" t="s">
        <v>11</v>
      </c>
      <c r="E883" s="4" t="s">
        <v>11</v>
      </c>
      <c r="F883" s="14" t="s">
        <v>1855</v>
      </c>
      <c r="G883" s="4" t="s">
        <v>79</v>
      </c>
      <c r="H883" s="36">
        <v>1021914</v>
      </c>
      <c r="I883" s="36">
        <v>16304</v>
      </c>
      <c r="J883" s="36">
        <v>1038218</v>
      </c>
      <c r="K883" s="36">
        <v>1530232</v>
      </c>
      <c r="L883" s="37">
        <v>0</v>
      </c>
      <c r="M883" s="7" t="s">
        <v>393</v>
      </c>
    </row>
    <row r="884" spans="1:13" x14ac:dyDescent="0.25">
      <c r="A884" s="4" t="s">
        <v>977</v>
      </c>
      <c r="B884" s="4" t="s">
        <v>1856</v>
      </c>
      <c r="C884" s="18" t="s">
        <v>5118</v>
      </c>
      <c r="D884" s="6" t="s">
        <v>11</v>
      </c>
      <c r="E884" s="4" t="s">
        <v>11</v>
      </c>
      <c r="F884" s="14" t="s">
        <v>1857</v>
      </c>
      <c r="G884" s="4" t="s">
        <v>17</v>
      </c>
      <c r="H884" s="36">
        <v>16806147</v>
      </c>
      <c r="I884" s="36">
        <v>266248</v>
      </c>
      <c r="J884" s="36">
        <v>17072395</v>
      </c>
      <c r="K884" s="36">
        <v>25175229</v>
      </c>
      <c r="L884" s="37">
        <v>0</v>
      </c>
      <c r="M884" s="7" t="s">
        <v>393</v>
      </c>
    </row>
    <row r="885" spans="1:13" x14ac:dyDescent="0.25">
      <c r="A885" s="4" t="s">
        <v>977</v>
      </c>
      <c r="B885" s="4" t="s">
        <v>1856</v>
      </c>
      <c r="C885" s="18" t="s">
        <v>5544</v>
      </c>
      <c r="D885" s="6" t="s">
        <v>1858</v>
      </c>
      <c r="E885" s="4" t="s">
        <v>15</v>
      </c>
      <c r="F885" s="14" t="s">
        <v>1859</v>
      </c>
      <c r="G885" s="4" t="s">
        <v>17</v>
      </c>
      <c r="H885" s="36">
        <v>623450</v>
      </c>
      <c r="I885" s="36">
        <v>9148</v>
      </c>
      <c r="J885" s="36">
        <v>632598</v>
      </c>
      <c r="K885" s="36">
        <v>938583</v>
      </c>
      <c r="L885" s="37">
        <v>0</v>
      </c>
      <c r="M885" s="7" t="s">
        <v>393</v>
      </c>
    </row>
    <row r="886" spans="1:13" x14ac:dyDescent="0.25">
      <c r="A886" s="4" t="s">
        <v>977</v>
      </c>
      <c r="B886" s="4" t="s">
        <v>1856</v>
      </c>
      <c r="C886" s="18" t="s">
        <v>5545</v>
      </c>
      <c r="D886" s="6" t="s">
        <v>1922</v>
      </c>
      <c r="E886" s="4" t="s">
        <v>15</v>
      </c>
      <c r="F886" s="14" t="s">
        <v>1923</v>
      </c>
      <c r="G886" s="4" t="s">
        <v>17</v>
      </c>
      <c r="H886" s="36">
        <v>316625</v>
      </c>
      <c r="I886" s="36">
        <v>4750</v>
      </c>
      <c r="J886" s="36">
        <v>321375</v>
      </c>
      <c r="K886" s="36">
        <v>485081</v>
      </c>
      <c r="L886" s="37">
        <v>0</v>
      </c>
      <c r="M886" s="7" t="s">
        <v>393</v>
      </c>
    </row>
    <row r="887" spans="1:13" x14ac:dyDescent="0.25">
      <c r="A887" s="4" t="s">
        <v>977</v>
      </c>
      <c r="B887" s="4" t="s">
        <v>1856</v>
      </c>
      <c r="C887" s="18" t="s">
        <v>5546</v>
      </c>
      <c r="D887" s="6" t="s">
        <v>1860</v>
      </c>
      <c r="E887" s="4" t="s">
        <v>15</v>
      </c>
      <c r="F887" s="14" t="s">
        <v>1861</v>
      </c>
      <c r="G887" s="4" t="s">
        <v>17</v>
      </c>
      <c r="H887" s="36">
        <v>126600</v>
      </c>
      <c r="I887" s="36">
        <v>0</v>
      </c>
      <c r="J887" s="36">
        <v>126600</v>
      </c>
      <c r="K887" s="36">
        <v>95994</v>
      </c>
      <c r="L887" s="37">
        <v>30606</v>
      </c>
      <c r="M887" s="7" t="s">
        <v>11</v>
      </c>
    </row>
    <row r="888" spans="1:13" x14ac:dyDescent="0.25">
      <c r="A888" s="4" t="s">
        <v>977</v>
      </c>
      <c r="B888" s="4" t="s">
        <v>1856</v>
      </c>
      <c r="C888" s="18" t="s">
        <v>5547</v>
      </c>
      <c r="D888" s="6" t="s">
        <v>1862</v>
      </c>
      <c r="E888" s="4" t="s">
        <v>15</v>
      </c>
      <c r="F888" s="14" t="s">
        <v>5012</v>
      </c>
      <c r="G888" s="4" t="s">
        <v>17</v>
      </c>
      <c r="H888" s="36">
        <v>94546</v>
      </c>
      <c r="I888" s="36">
        <v>0</v>
      </c>
      <c r="J888" s="36">
        <v>94546</v>
      </c>
      <c r="K888" s="36">
        <v>71825</v>
      </c>
      <c r="L888" s="37">
        <v>22721</v>
      </c>
      <c r="M888" s="7" t="s">
        <v>11</v>
      </c>
    </row>
    <row r="889" spans="1:13" x14ac:dyDescent="0.25">
      <c r="A889" s="4" t="s">
        <v>977</v>
      </c>
      <c r="B889" s="4" t="s">
        <v>1856</v>
      </c>
      <c r="C889" s="18" t="s">
        <v>5548</v>
      </c>
      <c r="D889" s="6" t="s">
        <v>1863</v>
      </c>
      <c r="E889" s="4" t="s">
        <v>15</v>
      </c>
      <c r="F889" s="14" t="s">
        <v>1864</v>
      </c>
      <c r="G889" s="4" t="s">
        <v>17</v>
      </c>
      <c r="H889" s="36">
        <v>24136</v>
      </c>
      <c r="I889" s="36">
        <v>0</v>
      </c>
      <c r="J889" s="36">
        <v>24136</v>
      </c>
      <c r="K889" s="36">
        <v>18906</v>
      </c>
      <c r="L889" s="37">
        <v>5230</v>
      </c>
      <c r="M889" s="7" t="s">
        <v>11</v>
      </c>
    </row>
    <row r="890" spans="1:13" ht="30" x14ac:dyDescent="0.25">
      <c r="A890" s="4" t="s">
        <v>977</v>
      </c>
      <c r="B890" s="4" t="s">
        <v>1856</v>
      </c>
      <c r="C890" s="18" t="s">
        <v>5549</v>
      </c>
      <c r="D890" s="6" t="s">
        <v>1865</v>
      </c>
      <c r="E890" s="4" t="s">
        <v>15</v>
      </c>
      <c r="F890" s="14" t="s">
        <v>1866</v>
      </c>
      <c r="G890" s="4" t="s">
        <v>17</v>
      </c>
      <c r="H890" s="36">
        <v>0</v>
      </c>
      <c r="I890" s="36">
        <v>0</v>
      </c>
      <c r="J890" s="36">
        <v>0</v>
      </c>
      <c r="K890" s="36">
        <v>0</v>
      </c>
      <c r="L890" s="37">
        <v>0</v>
      </c>
      <c r="M890" s="7" t="s">
        <v>230</v>
      </c>
    </row>
    <row r="891" spans="1:13" x14ac:dyDescent="0.25">
      <c r="A891" s="4" t="s">
        <v>977</v>
      </c>
      <c r="B891" s="4" t="s">
        <v>1856</v>
      </c>
      <c r="C891" s="18" t="s">
        <v>5550</v>
      </c>
      <c r="D891" s="6" t="s">
        <v>1867</v>
      </c>
      <c r="E891" s="4" t="s">
        <v>15</v>
      </c>
      <c r="F891" s="14" t="s">
        <v>1868</v>
      </c>
      <c r="G891" s="4" t="s">
        <v>17</v>
      </c>
      <c r="H891" s="36">
        <v>40358</v>
      </c>
      <c r="I891" s="36">
        <v>0</v>
      </c>
      <c r="J891" s="36">
        <v>40358</v>
      </c>
      <c r="K891" s="36">
        <v>30758</v>
      </c>
      <c r="L891" s="37">
        <v>9600</v>
      </c>
      <c r="M891" s="7" t="s">
        <v>11</v>
      </c>
    </row>
    <row r="892" spans="1:13" x14ac:dyDescent="0.25">
      <c r="A892" s="4" t="s">
        <v>977</v>
      </c>
      <c r="B892" s="4" t="s">
        <v>1856</v>
      </c>
      <c r="C892" s="18" t="s">
        <v>5551</v>
      </c>
      <c r="D892" s="6" t="s">
        <v>1869</v>
      </c>
      <c r="E892" s="4" t="s">
        <v>15</v>
      </c>
      <c r="F892" s="14" t="s">
        <v>5013</v>
      </c>
      <c r="G892" s="4" t="s">
        <v>17</v>
      </c>
      <c r="H892" s="36">
        <v>27380</v>
      </c>
      <c r="I892" s="36">
        <v>0</v>
      </c>
      <c r="J892" s="36">
        <v>27380</v>
      </c>
      <c r="K892" s="36">
        <v>20958</v>
      </c>
      <c r="L892" s="37">
        <v>6422</v>
      </c>
      <c r="M892" s="7" t="s">
        <v>11</v>
      </c>
    </row>
    <row r="893" spans="1:13" x14ac:dyDescent="0.25">
      <c r="A893" s="4" t="s">
        <v>977</v>
      </c>
      <c r="B893" s="4" t="s">
        <v>1870</v>
      </c>
      <c r="C893" s="18" t="s">
        <v>5118</v>
      </c>
      <c r="D893" s="6" t="s">
        <v>11</v>
      </c>
      <c r="E893" s="4" t="s">
        <v>11</v>
      </c>
      <c r="F893" s="14" t="s">
        <v>1871</v>
      </c>
      <c r="G893" s="4" t="s">
        <v>17</v>
      </c>
      <c r="H893" s="36">
        <v>14799563</v>
      </c>
      <c r="I893" s="36">
        <v>223069</v>
      </c>
      <c r="J893" s="36">
        <v>15022632</v>
      </c>
      <c r="K893" s="36">
        <v>22115006</v>
      </c>
      <c r="L893" s="37">
        <v>0</v>
      </c>
      <c r="M893" s="7" t="s">
        <v>393</v>
      </c>
    </row>
    <row r="894" spans="1:13" x14ac:dyDescent="0.25">
      <c r="A894" s="4" t="s">
        <v>977</v>
      </c>
      <c r="B894" s="4" t="s">
        <v>1872</v>
      </c>
      <c r="C894" s="18" t="s">
        <v>5118</v>
      </c>
      <c r="D894" s="6" t="s">
        <v>11</v>
      </c>
      <c r="E894" s="4" t="s">
        <v>11</v>
      </c>
      <c r="F894" s="14" t="s">
        <v>1873</v>
      </c>
      <c r="G894" s="4" t="s">
        <v>17</v>
      </c>
      <c r="H894" s="36">
        <v>10831357</v>
      </c>
      <c r="I894" s="36">
        <v>165835</v>
      </c>
      <c r="J894" s="36">
        <v>10997192</v>
      </c>
      <c r="K894" s="36">
        <v>16183136</v>
      </c>
      <c r="L894" s="37">
        <v>0</v>
      </c>
      <c r="M894" s="7" t="s">
        <v>393</v>
      </c>
    </row>
    <row r="895" spans="1:13" x14ac:dyDescent="0.25">
      <c r="A895" s="4" t="s">
        <v>977</v>
      </c>
      <c r="B895" s="4" t="s">
        <v>1872</v>
      </c>
      <c r="C895" s="18" t="s">
        <v>5552</v>
      </c>
      <c r="D895" s="6" t="s">
        <v>1874</v>
      </c>
      <c r="E895" s="4" t="s">
        <v>15</v>
      </c>
      <c r="F895" s="14" t="s">
        <v>1875</v>
      </c>
      <c r="G895" s="4" t="s">
        <v>17</v>
      </c>
      <c r="H895" s="36">
        <v>649469</v>
      </c>
      <c r="I895" s="36">
        <v>8342</v>
      </c>
      <c r="J895" s="36">
        <v>657811</v>
      </c>
      <c r="K895" s="36">
        <v>948752</v>
      </c>
      <c r="L895" s="37">
        <v>0</v>
      </c>
      <c r="M895" s="7" t="s">
        <v>393</v>
      </c>
    </row>
    <row r="896" spans="1:13" x14ac:dyDescent="0.25">
      <c r="A896" s="4" t="s">
        <v>977</v>
      </c>
      <c r="B896" s="4" t="s">
        <v>1876</v>
      </c>
      <c r="C896" s="18" t="s">
        <v>5118</v>
      </c>
      <c r="D896" s="6" t="s">
        <v>11</v>
      </c>
      <c r="E896" s="4" t="s">
        <v>11</v>
      </c>
      <c r="F896" s="14" t="s">
        <v>1877</v>
      </c>
      <c r="G896" s="4" t="s">
        <v>17</v>
      </c>
      <c r="H896" s="36">
        <v>11557839</v>
      </c>
      <c r="I896" s="36">
        <v>173250</v>
      </c>
      <c r="J896" s="36">
        <v>11731089</v>
      </c>
      <c r="K896" s="36">
        <v>17267389</v>
      </c>
      <c r="L896" s="37">
        <v>0</v>
      </c>
      <c r="M896" s="7" t="s">
        <v>393</v>
      </c>
    </row>
    <row r="897" spans="1:13" x14ac:dyDescent="0.25">
      <c r="A897" s="4" t="s">
        <v>977</v>
      </c>
      <c r="B897" s="4" t="s">
        <v>1878</v>
      </c>
      <c r="C897" s="18" t="s">
        <v>5118</v>
      </c>
      <c r="D897" s="6" t="s">
        <v>11</v>
      </c>
      <c r="E897" s="4" t="s">
        <v>11</v>
      </c>
      <c r="F897" s="14" t="s">
        <v>1879</v>
      </c>
      <c r="G897" s="4" t="s">
        <v>17</v>
      </c>
      <c r="H897" s="36">
        <v>4115874</v>
      </c>
      <c r="I897" s="36">
        <v>64126</v>
      </c>
      <c r="J897" s="36">
        <v>4180000</v>
      </c>
      <c r="K897" s="36">
        <v>6150258</v>
      </c>
      <c r="L897" s="37">
        <v>0</v>
      </c>
      <c r="M897" s="7" t="s">
        <v>393</v>
      </c>
    </row>
    <row r="898" spans="1:13" x14ac:dyDescent="0.25">
      <c r="A898" s="4" t="s">
        <v>977</v>
      </c>
      <c r="B898" s="4" t="s">
        <v>1878</v>
      </c>
      <c r="C898" s="18" t="s">
        <v>1880</v>
      </c>
      <c r="D898" s="6" t="s">
        <v>1881</v>
      </c>
      <c r="E898" s="4" t="s">
        <v>15</v>
      </c>
      <c r="F898" s="14" t="s">
        <v>1882</v>
      </c>
      <c r="G898" s="4" t="s">
        <v>17</v>
      </c>
      <c r="H898" s="36">
        <v>849866</v>
      </c>
      <c r="I898" s="36">
        <v>0</v>
      </c>
      <c r="J898" s="36">
        <v>849866</v>
      </c>
      <c r="K898" s="36">
        <v>1229360</v>
      </c>
      <c r="L898" s="37">
        <v>0</v>
      </c>
      <c r="M898" s="7" t="s">
        <v>393</v>
      </c>
    </row>
    <row r="899" spans="1:13" x14ac:dyDescent="0.25">
      <c r="A899" s="4" t="s">
        <v>977</v>
      </c>
      <c r="B899" s="4" t="s">
        <v>1883</v>
      </c>
      <c r="C899" s="18" t="s">
        <v>5118</v>
      </c>
      <c r="D899" s="6" t="s">
        <v>11</v>
      </c>
      <c r="E899" s="4" t="s">
        <v>11</v>
      </c>
      <c r="F899" s="14" t="s">
        <v>1884</v>
      </c>
      <c r="G899" s="4" t="s">
        <v>17</v>
      </c>
      <c r="H899" s="36">
        <v>885620</v>
      </c>
      <c r="I899" s="36">
        <v>12990</v>
      </c>
      <c r="J899" s="36">
        <v>898610</v>
      </c>
      <c r="K899" s="36">
        <v>1323976</v>
      </c>
      <c r="L899" s="37">
        <v>0</v>
      </c>
      <c r="M899" s="7" t="s">
        <v>393</v>
      </c>
    </row>
    <row r="900" spans="1:13" x14ac:dyDescent="0.25">
      <c r="A900" s="4" t="s">
        <v>977</v>
      </c>
      <c r="B900" s="4" t="s">
        <v>1883</v>
      </c>
      <c r="C900" s="18" t="s">
        <v>5553</v>
      </c>
      <c r="D900" s="6" t="s">
        <v>1885</v>
      </c>
      <c r="E900" s="4" t="s">
        <v>15</v>
      </c>
      <c r="F900" s="14" t="s">
        <v>1886</v>
      </c>
      <c r="G900" s="4" t="s">
        <v>17</v>
      </c>
      <c r="H900" s="36">
        <v>3323881</v>
      </c>
      <c r="I900" s="36">
        <v>44306</v>
      </c>
      <c r="J900" s="36">
        <v>3368187</v>
      </c>
      <c r="K900" s="36">
        <v>4769878</v>
      </c>
      <c r="L900" s="37">
        <v>0</v>
      </c>
      <c r="M900" s="7" t="s">
        <v>393</v>
      </c>
    </row>
    <row r="901" spans="1:13" x14ac:dyDescent="0.25">
      <c r="A901" s="4" t="s">
        <v>977</v>
      </c>
      <c r="B901" s="4" t="s">
        <v>1883</v>
      </c>
      <c r="C901" s="18" t="s">
        <v>5554</v>
      </c>
      <c r="D901" s="6" t="s">
        <v>1887</v>
      </c>
      <c r="E901" s="4" t="s">
        <v>15</v>
      </c>
      <c r="F901" s="14" t="s">
        <v>1888</v>
      </c>
      <c r="G901" s="4" t="s">
        <v>17</v>
      </c>
      <c r="H901" s="36">
        <v>33322</v>
      </c>
      <c r="I901" s="36">
        <v>-1874</v>
      </c>
      <c r="J901" s="36">
        <v>31448</v>
      </c>
      <c r="K901" s="36">
        <v>24705</v>
      </c>
      <c r="L901" s="37">
        <v>6743</v>
      </c>
      <c r="M901" s="7" t="s">
        <v>11</v>
      </c>
    </row>
    <row r="902" spans="1:13" x14ac:dyDescent="0.25">
      <c r="A902" s="4" t="s">
        <v>977</v>
      </c>
      <c r="B902" s="4" t="s">
        <v>1883</v>
      </c>
      <c r="C902" s="18" t="s">
        <v>5555</v>
      </c>
      <c r="D902" s="6" t="s">
        <v>1889</v>
      </c>
      <c r="E902" s="4" t="s">
        <v>15</v>
      </c>
      <c r="F902" s="14" t="s">
        <v>1890</v>
      </c>
      <c r="G902" s="4" t="s">
        <v>17</v>
      </c>
      <c r="H902" s="36">
        <v>709368</v>
      </c>
      <c r="I902" s="36">
        <v>0</v>
      </c>
      <c r="J902" s="36">
        <v>709368</v>
      </c>
      <c r="K902" s="36">
        <v>522675</v>
      </c>
      <c r="L902" s="37">
        <v>186693</v>
      </c>
      <c r="M902" s="7" t="s">
        <v>11</v>
      </c>
    </row>
    <row r="903" spans="1:13" x14ac:dyDescent="0.25">
      <c r="A903" s="4" t="s">
        <v>977</v>
      </c>
      <c r="B903" s="4" t="s">
        <v>1883</v>
      </c>
      <c r="C903" s="18" t="s">
        <v>5556</v>
      </c>
      <c r="D903" s="6" t="s">
        <v>1891</v>
      </c>
      <c r="E903" s="4" t="s">
        <v>15</v>
      </c>
      <c r="F903" s="14" t="s">
        <v>1892</v>
      </c>
      <c r="G903" s="4" t="s">
        <v>17</v>
      </c>
      <c r="H903" s="36">
        <v>56448</v>
      </c>
      <c r="I903" s="36">
        <v>0</v>
      </c>
      <c r="J903" s="36">
        <v>56448</v>
      </c>
      <c r="K903" s="36">
        <v>89809</v>
      </c>
      <c r="L903" s="37">
        <v>0</v>
      </c>
      <c r="M903" s="7" t="s">
        <v>393</v>
      </c>
    </row>
    <row r="904" spans="1:13" ht="30" x14ac:dyDescent="0.25">
      <c r="A904" s="4" t="s">
        <v>977</v>
      </c>
      <c r="B904" s="4" t="s">
        <v>1883</v>
      </c>
      <c r="C904" s="18" t="s">
        <v>5557</v>
      </c>
      <c r="D904" s="6" t="s">
        <v>1893</v>
      </c>
      <c r="E904" s="4" t="s">
        <v>15</v>
      </c>
      <c r="F904" s="14" t="s">
        <v>1894</v>
      </c>
      <c r="G904" s="4" t="s">
        <v>17</v>
      </c>
      <c r="H904" s="36">
        <v>956</v>
      </c>
      <c r="I904" s="36">
        <v>0</v>
      </c>
      <c r="J904" s="36">
        <v>956</v>
      </c>
      <c r="K904" s="36">
        <v>1521</v>
      </c>
      <c r="L904" s="37">
        <v>0</v>
      </c>
      <c r="M904" s="7" t="s">
        <v>393</v>
      </c>
    </row>
    <row r="905" spans="1:13" x14ac:dyDescent="0.25">
      <c r="A905" s="4" t="s">
        <v>977</v>
      </c>
      <c r="B905" s="4" t="s">
        <v>1883</v>
      </c>
      <c r="C905" s="18" t="s">
        <v>5558</v>
      </c>
      <c r="D905" s="6" t="s">
        <v>1895</v>
      </c>
      <c r="E905" s="4" t="s">
        <v>15</v>
      </c>
      <c r="F905" s="14" t="s">
        <v>1896</v>
      </c>
      <c r="G905" s="4" t="s">
        <v>17</v>
      </c>
      <c r="H905" s="36">
        <v>18192</v>
      </c>
      <c r="I905" s="36">
        <v>0</v>
      </c>
      <c r="J905" s="36">
        <v>18192</v>
      </c>
      <c r="K905" s="36">
        <v>13724</v>
      </c>
      <c r="L905" s="37">
        <v>4468</v>
      </c>
      <c r="M905" s="7" t="s">
        <v>11</v>
      </c>
    </row>
    <row r="906" spans="1:13" x14ac:dyDescent="0.25">
      <c r="A906" s="4" t="s">
        <v>977</v>
      </c>
      <c r="B906" s="4" t="s">
        <v>1883</v>
      </c>
      <c r="C906" s="18" t="s">
        <v>5559</v>
      </c>
      <c r="D906" s="6" t="s">
        <v>1897</v>
      </c>
      <c r="E906" s="4" t="s">
        <v>15</v>
      </c>
      <c r="F906" s="14" t="s">
        <v>1898</v>
      </c>
      <c r="G906" s="4" t="s">
        <v>17</v>
      </c>
      <c r="H906" s="36">
        <v>169590</v>
      </c>
      <c r="I906" s="36">
        <v>-114</v>
      </c>
      <c r="J906" s="36">
        <v>169476</v>
      </c>
      <c r="K906" s="36">
        <v>122086</v>
      </c>
      <c r="L906" s="37">
        <v>47390</v>
      </c>
      <c r="M906" s="7" t="s">
        <v>11</v>
      </c>
    </row>
    <row r="907" spans="1:13" x14ac:dyDescent="0.25">
      <c r="A907" s="4" t="s">
        <v>977</v>
      </c>
      <c r="B907" s="4" t="s">
        <v>1883</v>
      </c>
      <c r="C907" s="18" t="s">
        <v>5560</v>
      </c>
      <c r="D907" s="6" t="s">
        <v>1899</v>
      </c>
      <c r="E907" s="4" t="s">
        <v>15</v>
      </c>
      <c r="F907" s="14" t="s">
        <v>1900</v>
      </c>
      <c r="G907" s="4" t="s">
        <v>17</v>
      </c>
      <c r="H907" s="36">
        <v>41378</v>
      </c>
      <c r="I907" s="36">
        <v>0</v>
      </c>
      <c r="J907" s="36">
        <v>41378</v>
      </c>
      <c r="K907" s="36">
        <v>70190</v>
      </c>
      <c r="L907" s="37">
        <v>0</v>
      </c>
      <c r="M907" s="7" t="s">
        <v>393</v>
      </c>
    </row>
    <row r="908" spans="1:13" x14ac:dyDescent="0.25">
      <c r="A908" s="4" t="s">
        <v>977</v>
      </c>
      <c r="B908" s="4" t="s">
        <v>1883</v>
      </c>
      <c r="C908" s="18" t="s">
        <v>5561</v>
      </c>
      <c r="D908" s="6" t="s">
        <v>1901</v>
      </c>
      <c r="E908" s="4" t="s">
        <v>15</v>
      </c>
      <c r="F908" s="14" t="s">
        <v>1902</v>
      </c>
      <c r="G908" s="4" t="s">
        <v>17</v>
      </c>
      <c r="H908" s="36">
        <v>433356</v>
      </c>
      <c r="I908" s="36">
        <v>-50</v>
      </c>
      <c r="J908" s="36">
        <v>433306</v>
      </c>
      <c r="K908" s="36">
        <v>313212</v>
      </c>
      <c r="L908" s="37">
        <v>120094</v>
      </c>
      <c r="M908" s="7" t="s">
        <v>11</v>
      </c>
    </row>
    <row r="909" spans="1:13" x14ac:dyDescent="0.25">
      <c r="A909" s="4" t="s">
        <v>977</v>
      </c>
      <c r="B909" s="4" t="s">
        <v>1883</v>
      </c>
      <c r="C909" s="18" t="s">
        <v>5562</v>
      </c>
      <c r="D909" s="6" t="s">
        <v>1903</v>
      </c>
      <c r="E909" s="4" t="s">
        <v>15</v>
      </c>
      <c r="F909" s="14" t="s">
        <v>5014</v>
      </c>
      <c r="G909" s="4" t="s">
        <v>17</v>
      </c>
      <c r="H909" s="36">
        <v>258066</v>
      </c>
      <c r="I909" s="36">
        <v>0</v>
      </c>
      <c r="J909" s="36">
        <v>258066</v>
      </c>
      <c r="K909" s="36">
        <v>227550</v>
      </c>
      <c r="L909" s="37">
        <v>30516</v>
      </c>
      <c r="M909" s="7" t="s">
        <v>11</v>
      </c>
    </row>
    <row r="910" spans="1:13" x14ac:dyDescent="0.25">
      <c r="A910" s="4" t="s">
        <v>977</v>
      </c>
      <c r="B910" s="4" t="s">
        <v>1883</v>
      </c>
      <c r="C910" s="18" t="s">
        <v>5563</v>
      </c>
      <c r="D910" s="6" t="s">
        <v>1904</v>
      </c>
      <c r="E910" s="4" t="s">
        <v>15</v>
      </c>
      <c r="F910" s="14" t="s">
        <v>1905</v>
      </c>
      <c r="G910" s="4" t="s">
        <v>17</v>
      </c>
      <c r="H910" s="36">
        <v>103868</v>
      </c>
      <c r="I910" s="36">
        <v>0</v>
      </c>
      <c r="J910" s="36">
        <v>103868</v>
      </c>
      <c r="K910" s="36">
        <v>78859</v>
      </c>
      <c r="L910" s="37">
        <v>25009</v>
      </c>
      <c r="M910" s="7" t="s">
        <v>11</v>
      </c>
    </row>
    <row r="911" spans="1:13" x14ac:dyDescent="0.25">
      <c r="A911" s="4" t="s">
        <v>977</v>
      </c>
      <c r="B911" s="4" t="s">
        <v>1883</v>
      </c>
      <c r="C911" s="18" t="s">
        <v>5564</v>
      </c>
      <c r="D911" s="6" t="s">
        <v>1906</v>
      </c>
      <c r="E911" s="4" t="s">
        <v>15</v>
      </c>
      <c r="F911" s="14" t="s">
        <v>1907</v>
      </c>
      <c r="G911" s="4" t="s">
        <v>17</v>
      </c>
      <c r="H911" s="36">
        <v>40890</v>
      </c>
      <c r="I911" s="36">
        <v>0</v>
      </c>
      <c r="J911" s="36">
        <v>40890</v>
      </c>
      <c r="K911" s="36">
        <v>31843</v>
      </c>
      <c r="L911" s="37">
        <v>9047</v>
      </c>
      <c r="M911" s="7" t="s">
        <v>11</v>
      </c>
    </row>
    <row r="912" spans="1:13" x14ac:dyDescent="0.25">
      <c r="A912" s="4" t="s">
        <v>977</v>
      </c>
      <c r="B912" s="4" t="s">
        <v>1908</v>
      </c>
      <c r="C912" s="18" t="s">
        <v>5118</v>
      </c>
      <c r="D912" s="6" t="s">
        <v>11</v>
      </c>
      <c r="E912" s="4" t="s">
        <v>11</v>
      </c>
      <c r="F912" s="14" t="s">
        <v>1909</v>
      </c>
      <c r="G912" s="4" t="s">
        <v>17</v>
      </c>
      <c r="H912" s="36">
        <v>1275204</v>
      </c>
      <c r="I912" s="36">
        <v>266</v>
      </c>
      <c r="J912" s="36">
        <v>1275470</v>
      </c>
      <c r="K912" s="36">
        <v>953056</v>
      </c>
      <c r="L912" s="37">
        <v>322414</v>
      </c>
      <c r="M912" s="7" t="s">
        <v>11</v>
      </c>
    </row>
    <row r="913" spans="1:13" x14ac:dyDescent="0.25">
      <c r="A913" s="4" t="s">
        <v>977</v>
      </c>
      <c r="B913" s="4" t="s">
        <v>1910</v>
      </c>
      <c r="C913" s="18" t="s">
        <v>5118</v>
      </c>
      <c r="D913" s="6" t="s">
        <v>11</v>
      </c>
      <c r="E913" s="4" t="s">
        <v>11</v>
      </c>
      <c r="F913" s="14" t="s">
        <v>1911</v>
      </c>
      <c r="G913" s="4" t="s">
        <v>17</v>
      </c>
      <c r="H913" s="36">
        <v>5717158</v>
      </c>
      <c r="I913" s="36">
        <v>-1707518</v>
      </c>
      <c r="J913" s="36">
        <v>4009640</v>
      </c>
      <c r="K913" s="36">
        <v>5437844</v>
      </c>
      <c r="L913" s="37">
        <v>0</v>
      </c>
      <c r="M913" s="7" t="s">
        <v>393</v>
      </c>
    </row>
    <row r="914" spans="1:13" x14ac:dyDescent="0.25">
      <c r="A914" s="4" t="s">
        <v>977</v>
      </c>
      <c r="B914" s="4" t="s">
        <v>1912</v>
      </c>
      <c r="C914" s="18" t="s">
        <v>1913</v>
      </c>
      <c r="D914" s="6" t="s">
        <v>1914</v>
      </c>
      <c r="E914" s="4" t="s">
        <v>15</v>
      </c>
      <c r="F914" s="14" t="s">
        <v>1915</v>
      </c>
      <c r="G914" s="4" t="s">
        <v>17</v>
      </c>
      <c r="H914" s="36">
        <v>832022</v>
      </c>
      <c r="I914" s="36">
        <v>10719</v>
      </c>
      <c r="J914" s="36">
        <v>842741</v>
      </c>
      <c r="K914" s="36">
        <v>1251291</v>
      </c>
      <c r="L914" s="37">
        <v>0</v>
      </c>
      <c r="M914" s="7" t="s">
        <v>393</v>
      </c>
    </row>
    <row r="915" spans="1:13" x14ac:dyDescent="0.25">
      <c r="A915" s="4" t="s">
        <v>977</v>
      </c>
      <c r="B915" s="4" t="s">
        <v>1916</v>
      </c>
      <c r="C915" s="18" t="s">
        <v>1917</v>
      </c>
      <c r="D915" s="6" t="s">
        <v>1918</v>
      </c>
      <c r="E915" s="4" t="s">
        <v>15</v>
      </c>
      <c r="F915" s="14" t="s">
        <v>1919</v>
      </c>
      <c r="G915" s="4" t="s">
        <v>17</v>
      </c>
      <c r="H915" s="36">
        <v>705879</v>
      </c>
      <c r="I915" s="36">
        <v>10170</v>
      </c>
      <c r="J915" s="36">
        <v>716049</v>
      </c>
      <c r="K915" s="36">
        <v>1061806</v>
      </c>
      <c r="L915" s="37">
        <v>0</v>
      </c>
      <c r="M915" s="7" t="s">
        <v>393</v>
      </c>
    </row>
    <row r="916" spans="1:13" x14ac:dyDescent="0.25">
      <c r="A916" s="4" t="s">
        <v>977</v>
      </c>
      <c r="B916" s="4" t="s">
        <v>1920</v>
      </c>
      <c r="C916" s="18" t="s">
        <v>5118</v>
      </c>
      <c r="D916" s="6" t="s">
        <v>11</v>
      </c>
      <c r="E916" s="4" t="s">
        <v>11</v>
      </c>
      <c r="F916" s="14" t="s">
        <v>1921</v>
      </c>
      <c r="G916" s="4" t="s">
        <v>17</v>
      </c>
      <c r="H916" s="36">
        <v>14987048</v>
      </c>
      <c r="I916" s="36">
        <v>228401</v>
      </c>
      <c r="J916" s="36">
        <v>15215449</v>
      </c>
      <c r="K916" s="36">
        <v>22395125</v>
      </c>
      <c r="L916" s="37">
        <v>0</v>
      </c>
      <c r="M916" s="7" t="s">
        <v>393</v>
      </c>
    </row>
    <row r="917" spans="1:13" x14ac:dyDescent="0.25">
      <c r="A917" s="4" t="s">
        <v>977</v>
      </c>
      <c r="B917" s="4" t="s">
        <v>1924</v>
      </c>
      <c r="C917" s="18" t="s">
        <v>5118</v>
      </c>
      <c r="D917" s="6" t="s">
        <v>11</v>
      </c>
      <c r="E917" s="4" t="s">
        <v>11</v>
      </c>
      <c r="F917" s="14" t="s">
        <v>1925</v>
      </c>
      <c r="G917" s="4" t="s">
        <v>17</v>
      </c>
      <c r="H917" s="36">
        <v>2168520</v>
      </c>
      <c r="I917" s="36">
        <v>31766</v>
      </c>
      <c r="J917" s="36">
        <v>2200286</v>
      </c>
      <c r="K917" s="36">
        <v>3240135</v>
      </c>
      <c r="L917" s="37">
        <v>0</v>
      </c>
      <c r="M917" s="7" t="s">
        <v>393</v>
      </c>
    </row>
    <row r="918" spans="1:13" x14ac:dyDescent="0.25">
      <c r="A918" s="4" t="s">
        <v>977</v>
      </c>
      <c r="B918" s="4" t="s">
        <v>1924</v>
      </c>
      <c r="C918" s="18" t="s">
        <v>5565</v>
      </c>
      <c r="D918" s="6" t="s">
        <v>1926</v>
      </c>
      <c r="E918" s="4" t="s">
        <v>15</v>
      </c>
      <c r="F918" s="14" t="s">
        <v>1927</v>
      </c>
      <c r="G918" s="4" t="s">
        <v>17</v>
      </c>
      <c r="H918" s="36">
        <v>539773</v>
      </c>
      <c r="I918" s="36">
        <v>9625</v>
      </c>
      <c r="J918" s="36">
        <v>549398</v>
      </c>
      <c r="K918" s="36">
        <v>815730</v>
      </c>
      <c r="L918" s="37">
        <v>0</v>
      </c>
      <c r="M918" s="7" t="s">
        <v>393</v>
      </c>
    </row>
    <row r="919" spans="1:13" x14ac:dyDescent="0.25">
      <c r="A919" s="4" t="s">
        <v>977</v>
      </c>
      <c r="B919" s="4" t="s">
        <v>1924</v>
      </c>
      <c r="C919" s="18" t="s">
        <v>5566</v>
      </c>
      <c r="D919" s="6" t="s">
        <v>1928</v>
      </c>
      <c r="E919" s="4" t="s">
        <v>15</v>
      </c>
      <c r="F919" s="14" t="s">
        <v>1929</v>
      </c>
      <c r="G919" s="4" t="s">
        <v>17</v>
      </c>
      <c r="H919" s="36">
        <v>554475</v>
      </c>
      <c r="I919" s="36">
        <v>7739</v>
      </c>
      <c r="J919" s="36">
        <v>562214</v>
      </c>
      <c r="K919" s="36">
        <v>838655</v>
      </c>
      <c r="L919" s="37">
        <v>0</v>
      </c>
      <c r="M919" s="7" t="s">
        <v>393</v>
      </c>
    </row>
    <row r="920" spans="1:13" x14ac:dyDescent="0.25">
      <c r="A920" s="4" t="s">
        <v>977</v>
      </c>
      <c r="B920" s="4" t="s">
        <v>1924</v>
      </c>
      <c r="C920" s="18" t="s">
        <v>5567</v>
      </c>
      <c r="D920" s="6" t="s">
        <v>1930</v>
      </c>
      <c r="E920" s="4" t="s">
        <v>15</v>
      </c>
      <c r="F920" s="14" t="s">
        <v>5015</v>
      </c>
      <c r="G920" s="4" t="s">
        <v>17</v>
      </c>
      <c r="H920" s="36">
        <v>82500</v>
      </c>
      <c r="I920" s="36">
        <v>-28</v>
      </c>
      <c r="J920" s="36">
        <v>82472</v>
      </c>
      <c r="K920" s="36">
        <v>61813</v>
      </c>
      <c r="L920" s="37">
        <v>20659</v>
      </c>
      <c r="M920" s="7" t="s">
        <v>11</v>
      </c>
    </row>
    <row r="921" spans="1:13" x14ac:dyDescent="0.25">
      <c r="A921" s="4" t="s">
        <v>977</v>
      </c>
      <c r="B921" s="4" t="s">
        <v>1924</v>
      </c>
      <c r="C921" s="18" t="s">
        <v>5568</v>
      </c>
      <c r="D921" s="6" t="s">
        <v>1931</v>
      </c>
      <c r="E921" s="4" t="s">
        <v>15</v>
      </c>
      <c r="F921" s="14" t="s">
        <v>5016</v>
      </c>
      <c r="G921" s="4" t="s">
        <v>17</v>
      </c>
      <c r="H921" s="36">
        <v>93792</v>
      </c>
      <c r="I921" s="36">
        <v>150</v>
      </c>
      <c r="J921" s="36">
        <v>93942</v>
      </c>
      <c r="K921" s="36">
        <v>71065</v>
      </c>
      <c r="L921" s="37">
        <v>22877</v>
      </c>
      <c r="M921" s="7" t="s">
        <v>11</v>
      </c>
    </row>
    <row r="922" spans="1:13" x14ac:dyDescent="0.25">
      <c r="A922" s="4" t="s">
        <v>977</v>
      </c>
      <c r="B922" s="4" t="s">
        <v>1934</v>
      </c>
      <c r="C922" s="18" t="s">
        <v>5569</v>
      </c>
      <c r="D922" s="6" t="s">
        <v>1935</v>
      </c>
      <c r="E922" s="4" t="s">
        <v>15</v>
      </c>
      <c r="F922" s="14" t="s">
        <v>1936</v>
      </c>
      <c r="G922" s="4" t="s">
        <v>17</v>
      </c>
      <c r="H922" s="36">
        <v>285788</v>
      </c>
      <c r="I922" s="36">
        <v>4990</v>
      </c>
      <c r="J922" s="36">
        <v>290778</v>
      </c>
      <c r="K922" s="36">
        <v>429730</v>
      </c>
      <c r="L922" s="37">
        <v>0</v>
      </c>
      <c r="M922" s="7" t="s">
        <v>393</v>
      </c>
    </row>
    <row r="923" spans="1:13" x14ac:dyDescent="0.25">
      <c r="A923" s="4" t="s">
        <v>977</v>
      </c>
      <c r="B923" s="4" t="s">
        <v>1937</v>
      </c>
      <c r="C923" s="18" t="s">
        <v>5570</v>
      </c>
      <c r="D923" s="6" t="s">
        <v>1938</v>
      </c>
      <c r="E923" s="4" t="s">
        <v>15</v>
      </c>
      <c r="F923" s="14" t="s">
        <v>1939</v>
      </c>
      <c r="G923" s="4" t="s">
        <v>17</v>
      </c>
      <c r="H923" s="36">
        <v>63460</v>
      </c>
      <c r="I923" s="36">
        <v>0</v>
      </c>
      <c r="J923" s="36">
        <v>63460</v>
      </c>
      <c r="K923" s="36">
        <v>47572</v>
      </c>
      <c r="L923" s="37">
        <v>15888</v>
      </c>
      <c r="M923" s="7" t="s">
        <v>11</v>
      </c>
    </row>
    <row r="924" spans="1:13" x14ac:dyDescent="0.25">
      <c r="A924" s="4" t="s">
        <v>977</v>
      </c>
      <c r="B924" s="4" t="s">
        <v>1940</v>
      </c>
      <c r="C924" s="18" t="s">
        <v>5571</v>
      </c>
      <c r="D924" s="6" t="s">
        <v>1941</v>
      </c>
      <c r="E924" s="4" t="s">
        <v>15</v>
      </c>
      <c r="F924" s="14" t="s">
        <v>5017</v>
      </c>
      <c r="G924" s="4" t="s">
        <v>17</v>
      </c>
      <c r="H924" s="36">
        <v>136358</v>
      </c>
      <c r="I924" s="36">
        <v>0</v>
      </c>
      <c r="J924" s="36">
        <v>136358</v>
      </c>
      <c r="K924" s="36">
        <v>103183</v>
      </c>
      <c r="L924" s="37">
        <v>33175</v>
      </c>
      <c r="M924" s="7" t="s">
        <v>11</v>
      </c>
    </row>
    <row r="925" spans="1:13" x14ac:dyDescent="0.25">
      <c r="A925" s="4" t="s">
        <v>977</v>
      </c>
      <c r="B925" s="4" t="s">
        <v>5018</v>
      </c>
      <c r="C925" s="18" t="s">
        <v>5572</v>
      </c>
      <c r="D925" s="6" t="s">
        <v>986</v>
      </c>
      <c r="E925" s="4" t="s">
        <v>15</v>
      </c>
      <c r="F925" s="14" t="s">
        <v>5019</v>
      </c>
      <c r="G925" s="4" t="s">
        <v>17</v>
      </c>
      <c r="H925" s="36">
        <v>93807</v>
      </c>
      <c r="I925" s="36">
        <v>1879</v>
      </c>
      <c r="J925" s="36">
        <v>95686</v>
      </c>
      <c r="K925" s="36">
        <v>144120</v>
      </c>
      <c r="L925" s="37">
        <v>0</v>
      </c>
      <c r="M925" s="7" t="s">
        <v>393</v>
      </c>
    </row>
    <row r="926" spans="1:13" x14ac:dyDescent="0.25">
      <c r="A926" s="4" t="s">
        <v>1942</v>
      </c>
      <c r="B926" s="4" t="s">
        <v>1943</v>
      </c>
      <c r="C926" s="18" t="s">
        <v>5118</v>
      </c>
      <c r="D926" s="6" t="s">
        <v>11</v>
      </c>
      <c r="E926" s="4" t="s">
        <v>11</v>
      </c>
      <c r="F926" s="14" t="s">
        <v>1944</v>
      </c>
      <c r="G926" s="4" t="s">
        <v>13</v>
      </c>
      <c r="H926" s="36">
        <v>15846</v>
      </c>
      <c r="I926" s="36">
        <v>146</v>
      </c>
      <c r="J926" s="36">
        <v>15992</v>
      </c>
      <c r="K926" s="36">
        <v>12930</v>
      </c>
      <c r="L926" s="37">
        <v>3062</v>
      </c>
      <c r="M926" s="7" t="s">
        <v>11</v>
      </c>
    </row>
    <row r="927" spans="1:13" x14ac:dyDescent="0.25">
      <c r="A927" s="4" t="s">
        <v>1942</v>
      </c>
      <c r="B927" s="4" t="s">
        <v>1943</v>
      </c>
      <c r="C927" s="18" t="s">
        <v>5573</v>
      </c>
      <c r="D927" s="6" t="s">
        <v>1945</v>
      </c>
      <c r="E927" s="4" t="s">
        <v>29</v>
      </c>
      <c r="F927" s="14" t="s">
        <v>1946</v>
      </c>
      <c r="G927" s="4" t="s">
        <v>13</v>
      </c>
      <c r="H927" s="36">
        <v>46707</v>
      </c>
      <c r="I927" s="36">
        <v>0</v>
      </c>
      <c r="J927" s="36">
        <v>46707</v>
      </c>
      <c r="K927" s="36">
        <v>70396</v>
      </c>
      <c r="L927" s="37">
        <v>0</v>
      </c>
      <c r="M927" s="7" t="s">
        <v>393</v>
      </c>
    </row>
    <row r="928" spans="1:13" x14ac:dyDescent="0.25">
      <c r="A928" s="4" t="s">
        <v>1942</v>
      </c>
      <c r="B928" s="4" t="s">
        <v>1943</v>
      </c>
      <c r="C928" s="18" t="s">
        <v>1947</v>
      </c>
      <c r="D928" s="6" t="s">
        <v>1948</v>
      </c>
      <c r="E928" s="4" t="s">
        <v>29</v>
      </c>
      <c r="F928" s="14" t="s">
        <v>1949</v>
      </c>
      <c r="G928" s="4" t="s">
        <v>13</v>
      </c>
      <c r="H928" s="36">
        <v>252407</v>
      </c>
      <c r="I928" s="36">
        <v>18685</v>
      </c>
      <c r="J928" s="36">
        <v>271092</v>
      </c>
      <c r="K928" s="36">
        <v>401889</v>
      </c>
      <c r="L928" s="37">
        <v>0</v>
      </c>
      <c r="M928" s="7" t="s">
        <v>393</v>
      </c>
    </row>
    <row r="929" spans="1:13" x14ac:dyDescent="0.25">
      <c r="A929" s="4" t="s">
        <v>1942</v>
      </c>
      <c r="B929" s="4" t="s">
        <v>1950</v>
      </c>
      <c r="C929" s="18" t="s">
        <v>5118</v>
      </c>
      <c r="D929" s="6" t="s">
        <v>11</v>
      </c>
      <c r="E929" s="4" t="s">
        <v>11</v>
      </c>
      <c r="F929" s="14" t="s">
        <v>1951</v>
      </c>
      <c r="G929" s="4" t="s">
        <v>79</v>
      </c>
      <c r="H929" s="36">
        <v>317246</v>
      </c>
      <c r="I929" s="36">
        <v>4652</v>
      </c>
      <c r="J929" s="36">
        <v>321898</v>
      </c>
      <c r="K929" s="36">
        <v>473924</v>
      </c>
      <c r="L929" s="37">
        <v>0</v>
      </c>
      <c r="M929" s="7" t="s">
        <v>393</v>
      </c>
    </row>
    <row r="930" spans="1:13" x14ac:dyDescent="0.25">
      <c r="A930" s="4" t="s">
        <v>1942</v>
      </c>
      <c r="B930" s="4" t="s">
        <v>1952</v>
      </c>
      <c r="C930" s="18" t="s">
        <v>5118</v>
      </c>
      <c r="D930" s="6" t="s">
        <v>11</v>
      </c>
      <c r="E930" s="4" t="s">
        <v>11</v>
      </c>
      <c r="F930" s="14" t="s">
        <v>1953</v>
      </c>
      <c r="G930" s="4" t="s">
        <v>79</v>
      </c>
      <c r="H930" s="36">
        <v>169532</v>
      </c>
      <c r="I930" s="36">
        <v>160</v>
      </c>
      <c r="J930" s="36">
        <v>169692</v>
      </c>
      <c r="K930" s="36">
        <v>127973</v>
      </c>
      <c r="L930" s="37">
        <v>41719</v>
      </c>
      <c r="M930" s="7" t="s">
        <v>11</v>
      </c>
    </row>
    <row r="931" spans="1:13" x14ac:dyDescent="0.25">
      <c r="A931" s="4" t="s">
        <v>1942</v>
      </c>
      <c r="B931" s="4" t="s">
        <v>1952</v>
      </c>
      <c r="C931" s="18" t="s">
        <v>5574</v>
      </c>
      <c r="D931" s="6" t="s">
        <v>1954</v>
      </c>
      <c r="E931" s="4" t="s">
        <v>15</v>
      </c>
      <c r="F931" s="14" t="s">
        <v>1955</v>
      </c>
      <c r="G931" s="4" t="s">
        <v>79</v>
      </c>
      <c r="H931" s="36">
        <v>2220</v>
      </c>
      <c r="I931" s="36">
        <v>0</v>
      </c>
      <c r="J931" s="36">
        <v>2220</v>
      </c>
      <c r="K931" s="36">
        <v>1672</v>
      </c>
      <c r="L931" s="37">
        <v>548</v>
      </c>
      <c r="M931" s="7" t="s">
        <v>11</v>
      </c>
    </row>
    <row r="932" spans="1:13" x14ac:dyDescent="0.25">
      <c r="A932" s="4" t="s">
        <v>1942</v>
      </c>
      <c r="B932" s="4" t="s">
        <v>1956</v>
      </c>
      <c r="C932" s="18" t="s">
        <v>5118</v>
      </c>
      <c r="D932" s="6" t="s">
        <v>11</v>
      </c>
      <c r="E932" s="4" t="s">
        <v>11</v>
      </c>
      <c r="F932" s="14" t="s">
        <v>1957</v>
      </c>
      <c r="G932" s="4" t="s">
        <v>79</v>
      </c>
      <c r="H932" s="36">
        <v>1832273</v>
      </c>
      <c r="I932" s="36">
        <v>28755</v>
      </c>
      <c r="J932" s="36">
        <v>1861028</v>
      </c>
      <c r="K932" s="36">
        <v>2744231</v>
      </c>
      <c r="L932" s="37">
        <v>0</v>
      </c>
      <c r="M932" s="7" t="s">
        <v>393</v>
      </c>
    </row>
    <row r="933" spans="1:13" x14ac:dyDescent="0.25">
      <c r="A933" s="4" t="s">
        <v>1942</v>
      </c>
      <c r="B933" s="4" t="s">
        <v>1958</v>
      </c>
      <c r="C933" s="18" t="s">
        <v>5118</v>
      </c>
      <c r="D933" s="6" t="s">
        <v>11</v>
      </c>
      <c r="E933" s="4" t="s">
        <v>11</v>
      </c>
      <c r="F933" s="14" t="s">
        <v>1959</v>
      </c>
      <c r="G933" s="4" t="s">
        <v>179</v>
      </c>
      <c r="H933" s="36">
        <v>1079995</v>
      </c>
      <c r="I933" s="36">
        <v>10626</v>
      </c>
      <c r="J933" s="36">
        <v>1090621</v>
      </c>
      <c r="K933" s="36">
        <v>1541496</v>
      </c>
      <c r="L933" s="37">
        <v>0</v>
      </c>
      <c r="M933" s="7" t="s">
        <v>393</v>
      </c>
    </row>
    <row r="934" spans="1:13" x14ac:dyDescent="0.25">
      <c r="A934" s="4" t="s">
        <v>1942</v>
      </c>
      <c r="B934" s="4" t="s">
        <v>1960</v>
      </c>
      <c r="C934" s="18" t="s">
        <v>5118</v>
      </c>
      <c r="D934" s="6" t="s">
        <v>11</v>
      </c>
      <c r="E934" s="4" t="s">
        <v>11</v>
      </c>
      <c r="F934" s="14" t="s">
        <v>1961</v>
      </c>
      <c r="G934" s="4" t="s">
        <v>17</v>
      </c>
      <c r="H934" s="36">
        <v>16418477</v>
      </c>
      <c r="I934" s="36">
        <v>242519</v>
      </c>
      <c r="J934" s="36">
        <v>16660996</v>
      </c>
      <c r="K934" s="36">
        <v>24697724</v>
      </c>
      <c r="L934" s="37">
        <v>0</v>
      </c>
      <c r="M934" s="7" t="s">
        <v>393</v>
      </c>
    </row>
    <row r="935" spans="1:13" x14ac:dyDescent="0.25">
      <c r="A935" s="4" t="s">
        <v>1942</v>
      </c>
      <c r="B935" s="4" t="s">
        <v>1960</v>
      </c>
      <c r="C935" s="18" t="s">
        <v>5575</v>
      </c>
      <c r="D935" s="6" t="s">
        <v>1962</v>
      </c>
      <c r="E935" s="4" t="s">
        <v>15</v>
      </c>
      <c r="F935" s="14" t="s">
        <v>1963</v>
      </c>
      <c r="G935" s="4" t="s">
        <v>17</v>
      </c>
      <c r="H935" s="36">
        <v>182006</v>
      </c>
      <c r="I935" s="36">
        <v>2659</v>
      </c>
      <c r="J935" s="36">
        <v>184665</v>
      </c>
      <c r="K935" s="36">
        <v>272897</v>
      </c>
      <c r="L935" s="37">
        <v>0</v>
      </c>
      <c r="M935" s="7" t="s">
        <v>393</v>
      </c>
    </row>
    <row r="936" spans="1:13" x14ac:dyDescent="0.25">
      <c r="A936" s="4" t="s">
        <v>1942</v>
      </c>
      <c r="B936" s="4" t="s">
        <v>1960</v>
      </c>
      <c r="C936" s="18" t="s">
        <v>5576</v>
      </c>
      <c r="D936" s="6" t="s">
        <v>1964</v>
      </c>
      <c r="E936" s="4" t="s">
        <v>15</v>
      </c>
      <c r="F936" s="14" t="s">
        <v>1965</v>
      </c>
      <c r="G936" s="4" t="s">
        <v>17</v>
      </c>
      <c r="H936" s="36">
        <v>505152</v>
      </c>
      <c r="I936" s="36">
        <v>7548</v>
      </c>
      <c r="J936" s="36">
        <v>512700</v>
      </c>
      <c r="K936" s="36">
        <v>763862</v>
      </c>
      <c r="L936" s="37">
        <v>0</v>
      </c>
      <c r="M936" s="7" t="s">
        <v>393</v>
      </c>
    </row>
    <row r="937" spans="1:13" x14ac:dyDescent="0.25">
      <c r="A937" s="4" t="s">
        <v>1942</v>
      </c>
      <c r="B937" s="4" t="s">
        <v>1960</v>
      </c>
      <c r="C937" s="18" t="s">
        <v>5577</v>
      </c>
      <c r="D937" s="6" t="s">
        <v>1966</v>
      </c>
      <c r="E937" s="4" t="s">
        <v>15</v>
      </c>
      <c r="F937" s="14" t="s">
        <v>1967</v>
      </c>
      <c r="G937" s="4" t="s">
        <v>17</v>
      </c>
      <c r="H937" s="36">
        <v>84115</v>
      </c>
      <c r="I937" s="36">
        <v>1051</v>
      </c>
      <c r="J937" s="36">
        <v>85166</v>
      </c>
      <c r="K937" s="36">
        <v>127567</v>
      </c>
      <c r="L937" s="37">
        <v>0</v>
      </c>
      <c r="M937" s="7" t="s">
        <v>393</v>
      </c>
    </row>
    <row r="938" spans="1:13" x14ac:dyDescent="0.25">
      <c r="A938" s="4" t="s">
        <v>1942</v>
      </c>
      <c r="B938" s="4" t="s">
        <v>1960</v>
      </c>
      <c r="C938" s="18" t="s">
        <v>5578</v>
      </c>
      <c r="D938" s="6" t="s">
        <v>1968</v>
      </c>
      <c r="E938" s="4" t="s">
        <v>15</v>
      </c>
      <c r="F938" s="14" t="s">
        <v>1969</v>
      </c>
      <c r="G938" s="4" t="s">
        <v>17</v>
      </c>
      <c r="H938" s="36">
        <v>15172</v>
      </c>
      <c r="I938" s="36">
        <v>0</v>
      </c>
      <c r="J938" s="36">
        <v>15172</v>
      </c>
      <c r="K938" s="36">
        <v>11364</v>
      </c>
      <c r="L938" s="37">
        <v>3808</v>
      </c>
      <c r="M938" s="7" t="s">
        <v>11</v>
      </c>
    </row>
    <row r="939" spans="1:13" x14ac:dyDescent="0.25">
      <c r="A939" s="4" t="s">
        <v>1942</v>
      </c>
      <c r="B939" s="4" t="s">
        <v>1970</v>
      </c>
      <c r="C939" s="18" t="s">
        <v>5118</v>
      </c>
      <c r="D939" s="6" t="s">
        <v>11</v>
      </c>
      <c r="E939" s="4" t="s">
        <v>11</v>
      </c>
      <c r="F939" s="14" t="s">
        <v>1971</v>
      </c>
      <c r="G939" s="4" t="s">
        <v>79</v>
      </c>
      <c r="H939" s="36">
        <v>15700</v>
      </c>
      <c r="I939" s="36">
        <v>0</v>
      </c>
      <c r="J939" s="36">
        <v>15700</v>
      </c>
      <c r="K939" s="36">
        <v>11755</v>
      </c>
      <c r="L939" s="37">
        <v>3945</v>
      </c>
      <c r="M939" s="7" t="s">
        <v>11</v>
      </c>
    </row>
    <row r="940" spans="1:13" x14ac:dyDescent="0.25">
      <c r="A940" s="4" t="s">
        <v>1942</v>
      </c>
      <c r="B940" s="4" t="s">
        <v>1972</v>
      </c>
      <c r="C940" s="18" t="s">
        <v>5118</v>
      </c>
      <c r="D940" s="6" t="s">
        <v>11</v>
      </c>
      <c r="E940" s="4" t="s">
        <v>11</v>
      </c>
      <c r="F940" s="14" t="s">
        <v>1973</v>
      </c>
      <c r="G940" s="4" t="s">
        <v>17</v>
      </c>
      <c r="H940" s="36">
        <v>1924912</v>
      </c>
      <c r="I940" s="36">
        <v>27232</v>
      </c>
      <c r="J940" s="36">
        <v>1952144</v>
      </c>
      <c r="K940" s="36">
        <v>2875799</v>
      </c>
      <c r="L940" s="37">
        <v>0</v>
      </c>
      <c r="M940" s="7" t="s">
        <v>393</v>
      </c>
    </row>
    <row r="941" spans="1:13" x14ac:dyDescent="0.25">
      <c r="A941" s="4" t="s">
        <v>1942</v>
      </c>
      <c r="B941" s="4" t="s">
        <v>1974</v>
      </c>
      <c r="C941" s="18" t="s">
        <v>5118</v>
      </c>
      <c r="D941" s="6" t="s">
        <v>11</v>
      </c>
      <c r="E941" s="4" t="s">
        <v>11</v>
      </c>
      <c r="F941" s="14" t="s">
        <v>1975</v>
      </c>
      <c r="G941" s="4" t="s">
        <v>17</v>
      </c>
      <c r="H941" s="36">
        <v>886301</v>
      </c>
      <c r="I941" s="36">
        <v>12204</v>
      </c>
      <c r="J941" s="36">
        <v>898505</v>
      </c>
      <c r="K941" s="36">
        <v>1296521</v>
      </c>
      <c r="L941" s="37">
        <v>0</v>
      </c>
      <c r="M941" s="7" t="s">
        <v>393</v>
      </c>
    </row>
    <row r="942" spans="1:13" x14ac:dyDescent="0.25">
      <c r="A942" s="4" t="s">
        <v>1942</v>
      </c>
      <c r="B942" s="4" t="s">
        <v>1974</v>
      </c>
      <c r="C942" s="18" t="s">
        <v>5579</v>
      </c>
      <c r="D942" s="6" t="s">
        <v>1976</v>
      </c>
      <c r="E942" s="4" t="s">
        <v>29</v>
      </c>
      <c r="F942" s="14" t="s">
        <v>1977</v>
      </c>
      <c r="G942" s="4" t="s">
        <v>17</v>
      </c>
      <c r="H942" s="36">
        <v>291151</v>
      </c>
      <c r="I942" s="36">
        <v>4439</v>
      </c>
      <c r="J942" s="36">
        <v>295590</v>
      </c>
      <c r="K942" s="36">
        <v>429957</v>
      </c>
      <c r="L942" s="37">
        <v>0</v>
      </c>
      <c r="M942" s="7" t="s">
        <v>393</v>
      </c>
    </row>
    <row r="943" spans="1:13" x14ac:dyDescent="0.25">
      <c r="A943" s="4" t="s">
        <v>1942</v>
      </c>
      <c r="B943" s="4" t="s">
        <v>1974</v>
      </c>
      <c r="C943" s="18" t="s">
        <v>5580</v>
      </c>
      <c r="D943" s="6" t="s">
        <v>1978</v>
      </c>
      <c r="E943" s="4" t="s">
        <v>29</v>
      </c>
      <c r="F943" s="14" t="s">
        <v>1979</v>
      </c>
      <c r="G943" s="4" t="s">
        <v>17</v>
      </c>
      <c r="H943" s="36">
        <v>55092</v>
      </c>
      <c r="I943" s="36">
        <v>-20</v>
      </c>
      <c r="J943" s="36">
        <v>55072</v>
      </c>
      <c r="K943" s="36">
        <v>41326</v>
      </c>
      <c r="L943" s="37">
        <v>13746</v>
      </c>
      <c r="M943" s="7" t="s">
        <v>11</v>
      </c>
    </row>
    <row r="944" spans="1:13" x14ac:dyDescent="0.25">
      <c r="A944" s="4" t="s">
        <v>1942</v>
      </c>
      <c r="B944" s="4" t="s">
        <v>1980</v>
      </c>
      <c r="C944" s="18" t="s">
        <v>5118</v>
      </c>
      <c r="D944" s="6" t="s">
        <v>11</v>
      </c>
      <c r="E944" s="4" t="s">
        <v>11</v>
      </c>
      <c r="F944" s="14" t="s">
        <v>1981</v>
      </c>
      <c r="G944" s="4" t="s">
        <v>17</v>
      </c>
      <c r="H944" s="36">
        <v>1450416</v>
      </c>
      <c r="I944" s="36">
        <v>23195</v>
      </c>
      <c r="J944" s="36">
        <v>1473611</v>
      </c>
      <c r="K944" s="36">
        <v>2070272</v>
      </c>
      <c r="L944" s="37">
        <v>0</v>
      </c>
      <c r="M944" s="7" t="s">
        <v>393</v>
      </c>
    </row>
    <row r="945" spans="1:13" x14ac:dyDescent="0.25">
      <c r="A945" s="4" t="s">
        <v>1942</v>
      </c>
      <c r="B945" s="4" t="s">
        <v>1980</v>
      </c>
      <c r="C945" s="18" t="s">
        <v>1982</v>
      </c>
      <c r="D945" s="6" t="s">
        <v>1983</v>
      </c>
      <c r="E945" s="4" t="s">
        <v>15</v>
      </c>
      <c r="F945" s="14" t="s">
        <v>1984</v>
      </c>
      <c r="G945" s="4" t="s">
        <v>17</v>
      </c>
      <c r="H945" s="36">
        <v>127765</v>
      </c>
      <c r="I945" s="36">
        <v>1735</v>
      </c>
      <c r="J945" s="36">
        <v>129500</v>
      </c>
      <c r="K945" s="36">
        <v>183412</v>
      </c>
      <c r="L945" s="37">
        <v>0</v>
      </c>
      <c r="M945" s="7" t="s">
        <v>393</v>
      </c>
    </row>
    <row r="946" spans="1:13" x14ac:dyDescent="0.25">
      <c r="A946" s="4" t="s">
        <v>1942</v>
      </c>
      <c r="B946" s="4" t="s">
        <v>1980</v>
      </c>
      <c r="C946" s="18" t="s">
        <v>1985</v>
      </c>
      <c r="D946" s="6" t="s">
        <v>1986</v>
      </c>
      <c r="E946" s="4" t="s">
        <v>15</v>
      </c>
      <c r="F946" s="14" t="s">
        <v>1987</v>
      </c>
      <c r="G946" s="4" t="s">
        <v>17</v>
      </c>
      <c r="H946" s="36">
        <v>318553</v>
      </c>
      <c r="I946" s="36">
        <v>-16060</v>
      </c>
      <c r="J946" s="36">
        <v>302493</v>
      </c>
      <c r="K946" s="36">
        <v>241315</v>
      </c>
      <c r="L946" s="37">
        <v>61178</v>
      </c>
      <c r="M946" s="7" t="s">
        <v>11</v>
      </c>
    </row>
    <row r="947" spans="1:13" x14ac:dyDescent="0.25">
      <c r="A947" s="4" t="s">
        <v>1988</v>
      </c>
      <c r="B947" s="4" t="s">
        <v>1989</v>
      </c>
      <c r="C947" s="18" t="s">
        <v>5118</v>
      </c>
      <c r="D947" s="6" t="s">
        <v>11</v>
      </c>
      <c r="E947" s="4" t="s">
        <v>11</v>
      </c>
      <c r="F947" s="14" t="s">
        <v>1990</v>
      </c>
      <c r="G947" s="4" t="s">
        <v>13</v>
      </c>
      <c r="H947" s="36">
        <v>12388</v>
      </c>
      <c r="I947" s="36">
        <v>888</v>
      </c>
      <c r="J947" s="36">
        <v>13276</v>
      </c>
      <c r="K947" s="36">
        <v>10289</v>
      </c>
      <c r="L947" s="37">
        <v>2987</v>
      </c>
      <c r="M947" s="7" t="s">
        <v>11</v>
      </c>
    </row>
    <row r="948" spans="1:13" x14ac:dyDescent="0.25">
      <c r="A948" s="4" t="s">
        <v>1988</v>
      </c>
      <c r="B948" s="4" t="s">
        <v>1989</v>
      </c>
      <c r="C948" s="18" t="s">
        <v>1991</v>
      </c>
      <c r="D948" s="6" t="s">
        <v>1992</v>
      </c>
      <c r="E948" s="4" t="s">
        <v>29</v>
      </c>
      <c r="F948" s="14" t="s">
        <v>1993</v>
      </c>
      <c r="G948" s="4" t="s">
        <v>13</v>
      </c>
      <c r="H948" s="36">
        <v>0</v>
      </c>
      <c r="I948" s="36">
        <v>0</v>
      </c>
      <c r="J948" s="36">
        <v>0</v>
      </c>
      <c r="K948" s="36">
        <v>0</v>
      </c>
      <c r="L948" s="37">
        <v>0</v>
      </c>
      <c r="M948" s="7" t="s">
        <v>11</v>
      </c>
    </row>
    <row r="949" spans="1:13" x14ac:dyDescent="0.25">
      <c r="A949" s="4" t="s">
        <v>1988</v>
      </c>
      <c r="B949" s="4" t="s">
        <v>1994</v>
      </c>
      <c r="C949" s="18" t="s">
        <v>5118</v>
      </c>
      <c r="D949" s="6" t="s">
        <v>11</v>
      </c>
      <c r="E949" s="4" t="s">
        <v>11</v>
      </c>
      <c r="F949" s="14" t="s">
        <v>1995</v>
      </c>
      <c r="G949" s="4" t="s">
        <v>79</v>
      </c>
      <c r="H949" s="36">
        <v>16706</v>
      </c>
      <c r="I949" s="36">
        <v>0</v>
      </c>
      <c r="J949" s="36">
        <v>16706</v>
      </c>
      <c r="K949" s="36">
        <v>12657</v>
      </c>
      <c r="L949" s="37">
        <v>4049</v>
      </c>
      <c r="M949" s="7" t="s">
        <v>11</v>
      </c>
    </row>
    <row r="950" spans="1:13" x14ac:dyDescent="0.25">
      <c r="A950" s="4" t="s">
        <v>1988</v>
      </c>
      <c r="B950" s="4" t="s">
        <v>1996</v>
      </c>
      <c r="C950" s="18" t="s">
        <v>5118</v>
      </c>
      <c r="D950" s="6" t="s">
        <v>11</v>
      </c>
      <c r="E950" s="4" t="s">
        <v>11</v>
      </c>
      <c r="F950" s="14" t="s">
        <v>1997</v>
      </c>
      <c r="G950" s="4" t="s">
        <v>79</v>
      </c>
      <c r="H950" s="36">
        <v>389766</v>
      </c>
      <c r="I950" s="36">
        <v>466</v>
      </c>
      <c r="J950" s="36">
        <v>390232</v>
      </c>
      <c r="K950" s="36">
        <v>292965</v>
      </c>
      <c r="L950" s="37">
        <v>97267</v>
      </c>
      <c r="M950" s="7" t="s">
        <v>11</v>
      </c>
    </row>
    <row r="951" spans="1:13" x14ac:dyDescent="0.25">
      <c r="A951" s="4" t="s">
        <v>1988</v>
      </c>
      <c r="B951" s="4" t="s">
        <v>1998</v>
      </c>
      <c r="C951" s="18" t="s">
        <v>5118</v>
      </c>
      <c r="D951" s="6" t="s">
        <v>11</v>
      </c>
      <c r="E951" s="4" t="s">
        <v>11</v>
      </c>
      <c r="F951" s="14" t="s">
        <v>1999</v>
      </c>
      <c r="G951" s="4" t="s">
        <v>79</v>
      </c>
      <c r="H951" s="36">
        <v>236302</v>
      </c>
      <c r="I951" s="36">
        <v>180</v>
      </c>
      <c r="J951" s="36">
        <v>236482</v>
      </c>
      <c r="K951" s="36">
        <v>176608</v>
      </c>
      <c r="L951" s="37">
        <v>59874</v>
      </c>
      <c r="M951" s="7" t="s">
        <v>11</v>
      </c>
    </row>
    <row r="952" spans="1:13" x14ac:dyDescent="0.25">
      <c r="A952" s="4" t="s">
        <v>1988</v>
      </c>
      <c r="B952" s="4" t="s">
        <v>2000</v>
      </c>
      <c r="C952" s="18" t="s">
        <v>5118</v>
      </c>
      <c r="D952" s="6" t="s">
        <v>11</v>
      </c>
      <c r="E952" s="4" t="s">
        <v>11</v>
      </c>
      <c r="F952" s="14" t="s">
        <v>2001</v>
      </c>
      <c r="G952" s="4" t="s">
        <v>79</v>
      </c>
      <c r="H952" s="36">
        <v>12078</v>
      </c>
      <c r="I952" s="36">
        <v>208</v>
      </c>
      <c r="J952" s="36">
        <v>12286</v>
      </c>
      <c r="K952" s="36">
        <v>18063</v>
      </c>
      <c r="L952" s="37">
        <v>0</v>
      </c>
      <c r="M952" s="7" t="s">
        <v>393</v>
      </c>
    </row>
    <row r="953" spans="1:13" x14ac:dyDescent="0.25">
      <c r="A953" s="4" t="s">
        <v>1988</v>
      </c>
      <c r="B953" s="4" t="s">
        <v>2002</v>
      </c>
      <c r="C953" s="18" t="s">
        <v>5118</v>
      </c>
      <c r="D953" s="6" t="s">
        <v>11</v>
      </c>
      <c r="E953" s="4" t="s">
        <v>11</v>
      </c>
      <c r="F953" s="14" t="s">
        <v>2003</v>
      </c>
      <c r="G953" s="4" t="s">
        <v>79</v>
      </c>
      <c r="H953" s="36">
        <v>45476</v>
      </c>
      <c r="I953" s="36">
        <v>8</v>
      </c>
      <c r="J953" s="36">
        <v>45484</v>
      </c>
      <c r="K953" s="36">
        <v>34518</v>
      </c>
      <c r="L953" s="37">
        <v>10966</v>
      </c>
      <c r="M953" s="7" t="s">
        <v>11</v>
      </c>
    </row>
    <row r="954" spans="1:13" x14ac:dyDescent="0.25">
      <c r="A954" s="4" t="s">
        <v>1988</v>
      </c>
      <c r="B954" s="4" t="s">
        <v>2004</v>
      </c>
      <c r="C954" s="18" t="s">
        <v>5118</v>
      </c>
      <c r="D954" s="6" t="s">
        <v>11</v>
      </c>
      <c r="E954" s="4" t="s">
        <v>11</v>
      </c>
      <c r="F954" s="14" t="s">
        <v>2005</v>
      </c>
      <c r="G954" s="4" t="s">
        <v>79</v>
      </c>
      <c r="H954" s="36">
        <v>298326</v>
      </c>
      <c r="I954" s="36">
        <v>-2</v>
      </c>
      <c r="J954" s="36">
        <v>298324</v>
      </c>
      <c r="K954" s="36">
        <v>223595</v>
      </c>
      <c r="L954" s="37">
        <v>74729</v>
      </c>
      <c r="M954" s="7" t="s">
        <v>11</v>
      </c>
    </row>
    <row r="955" spans="1:13" x14ac:dyDescent="0.25">
      <c r="A955" s="4" t="s">
        <v>1988</v>
      </c>
      <c r="B955" s="4" t="s">
        <v>2006</v>
      </c>
      <c r="C955" s="18" t="s">
        <v>5118</v>
      </c>
      <c r="D955" s="6" t="s">
        <v>11</v>
      </c>
      <c r="E955" s="4" t="s">
        <v>11</v>
      </c>
      <c r="F955" s="14" t="s">
        <v>2007</v>
      </c>
      <c r="G955" s="4" t="s">
        <v>79</v>
      </c>
      <c r="H955" s="36">
        <v>1196</v>
      </c>
      <c r="I955" s="36">
        <v>0</v>
      </c>
      <c r="J955" s="36">
        <v>1196</v>
      </c>
      <c r="K955" s="36">
        <v>971</v>
      </c>
      <c r="L955" s="37">
        <v>225</v>
      </c>
      <c r="M955" s="7" t="s">
        <v>11</v>
      </c>
    </row>
    <row r="956" spans="1:13" x14ac:dyDescent="0.25">
      <c r="A956" s="4" t="s">
        <v>1988</v>
      </c>
      <c r="B956" s="4" t="s">
        <v>2008</v>
      </c>
      <c r="C956" s="18" t="s">
        <v>5118</v>
      </c>
      <c r="D956" s="6" t="s">
        <v>11</v>
      </c>
      <c r="E956" s="4" t="s">
        <v>11</v>
      </c>
      <c r="F956" s="14" t="s">
        <v>2009</v>
      </c>
      <c r="G956" s="4" t="s">
        <v>79</v>
      </c>
      <c r="H956" s="36">
        <v>570020</v>
      </c>
      <c r="I956" s="36">
        <v>0</v>
      </c>
      <c r="J956" s="36">
        <v>570020</v>
      </c>
      <c r="K956" s="36">
        <v>427010</v>
      </c>
      <c r="L956" s="37">
        <v>143010</v>
      </c>
      <c r="M956" s="7" t="s">
        <v>11</v>
      </c>
    </row>
    <row r="957" spans="1:13" x14ac:dyDescent="0.25">
      <c r="A957" s="4" t="s">
        <v>1988</v>
      </c>
      <c r="B957" s="4" t="s">
        <v>2010</v>
      </c>
      <c r="C957" s="18" t="s">
        <v>5118</v>
      </c>
      <c r="D957" s="6" t="s">
        <v>11</v>
      </c>
      <c r="E957" s="4" t="s">
        <v>11</v>
      </c>
      <c r="F957" s="14" t="s">
        <v>2011</v>
      </c>
      <c r="G957" s="4" t="s">
        <v>79</v>
      </c>
      <c r="H957" s="36">
        <v>7798</v>
      </c>
      <c r="I957" s="36">
        <v>0</v>
      </c>
      <c r="J957" s="36">
        <v>7798</v>
      </c>
      <c r="K957" s="36">
        <v>5829</v>
      </c>
      <c r="L957" s="37">
        <v>1969</v>
      </c>
      <c r="M957" s="7" t="s">
        <v>11</v>
      </c>
    </row>
    <row r="958" spans="1:13" x14ac:dyDescent="0.25">
      <c r="A958" s="4" t="s">
        <v>1988</v>
      </c>
      <c r="B958" s="4" t="s">
        <v>2012</v>
      </c>
      <c r="C958" s="18" t="s">
        <v>5118</v>
      </c>
      <c r="D958" s="6" t="s">
        <v>11</v>
      </c>
      <c r="E958" s="4" t="s">
        <v>11</v>
      </c>
      <c r="F958" s="14" t="s">
        <v>2013</v>
      </c>
      <c r="G958" s="4" t="s">
        <v>17</v>
      </c>
      <c r="H958" s="36">
        <v>5038603</v>
      </c>
      <c r="I958" s="36">
        <v>-108553</v>
      </c>
      <c r="J958" s="36">
        <v>4930050</v>
      </c>
      <c r="K958" s="36">
        <v>6782978</v>
      </c>
      <c r="L958" s="37">
        <v>0</v>
      </c>
      <c r="M958" s="7" t="s">
        <v>393</v>
      </c>
    </row>
    <row r="959" spans="1:13" x14ac:dyDescent="0.25">
      <c r="A959" s="4" t="s">
        <v>1988</v>
      </c>
      <c r="B959" s="4" t="s">
        <v>2012</v>
      </c>
      <c r="C959" s="18" t="s">
        <v>2014</v>
      </c>
      <c r="D959" s="6" t="s">
        <v>2015</v>
      </c>
      <c r="E959" s="4" t="s">
        <v>15</v>
      </c>
      <c r="F959" s="14" t="s">
        <v>2016</v>
      </c>
      <c r="G959" s="4" t="s">
        <v>17</v>
      </c>
      <c r="H959" s="36">
        <v>200080</v>
      </c>
      <c r="I959" s="36">
        <v>-2997</v>
      </c>
      <c r="J959" s="36">
        <v>197083</v>
      </c>
      <c r="K959" s="36">
        <v>261184</v>
      </c>
      <c r="L959" s="37">
        <v>0</v>
      </c>
      <c r="M959" s="7" t="s">
        <v>393</v>
      </c>
    </row>
    <row r="960" spans="1:13" x14ac:dyDescent="0.25">
      <c r="A960" s="4" t="s">
        <v>1988</v>
      </c>
      <c r="B960" s="4" t="s">
        <v>2017</v>
      </c>
      <c r="C960" s="18" t="s">
        <v>5118</v>
      </c>
      <c r="D960" s="6" t="s">
        <v>11</v>
      </c>
      <c r="E960" s="4" t="s">
        <v>11</v>
      </c>
      <c r="F960" s="14" t="s">
        <v>2018</v>
      </c>
      <c r="G960" s="4" t="s">
        <v>79</v>
      </c>
      <c r="H960" s="36">
        <v>261864</v>
      </c>
      <c r="I960" s="36">
        <v>2</v>
      </c>
      <c r="J960" s="36">
        <v>261866</v>
      </c>
      <c r="K960" s="36">
        <v>196146</v>
      </c>
      <c r="L960" s="37">
        <v>65720</v>
      </c>
      <c r="M960" s="7" t="s">
        <v>11</v>
      </c>
    </row>
    <row r="961" spans="1:13" x14ac:dyDescent="0.25">
      <c r="A961" s="4" t="s">
        <v>1988</v>
      </c>
      <c r="B961" s="4" t="s">
        <v>2019</v>
      </c>
      <c r="C961" s="18" t="s">
        <v>5118</v>
      </c>
      <c r="D961" s="6" t="s">
        <v>11</v>
      </c>
      <c r="E961" s="4" t="s">
        <v>11</v>
      </c>
      <c r="F961" s="14" t="s">
        <v>2020</v>
      </c>
      <c r="G961" s="4" t="s">
        <v>79</v>
      </c>
      <c r="H961" s="36">
        <v>75990</v>
      </c>
      <c r="I961" s="36">
        <v>0</v>
      </c>
      <c r="J961" s="36">
        <v>75990</v>
      </c>
      <c r="K961" s="36">
        <v>56919</v>
      </c>
      <c r="L961" s="37">
        <v>19071</v>
      </c>
      <c r="M961" s="7" t="s">
        <v>11</v>
      </c>
    </row>
    <row r="962" spans="1:13" x14ac:dyDescent="0.25">
      <c r="A962" s="4" t="s">
        <v>1988</v>
      </c>
      <c r="B962" s="4" t="s">
        <v>2021</v>
      </c>
      <c r="C962" s="18" t="s">
        <v>5118</v>
      </c>
      <c r="D962" s="6" t="s">
        <v>11</v>
      </c>
      <c r="E962" s="4" t="s">
        <v>11</v>
      </c>
      <c r="F962" s="14" t="s">
        <v>2022</v>
      </c>
      <c r="G962" s="4" t="s">
        <v>79</v>
      </c>
      <c r="H962" s="36">
        <v>1065472</v>
      </c>
      <c r="I962" s="36">
        <v>-32977</v>
      </c>
      <c r="J962" s="36">
        <v>1032495</v>
      </c>
      <c r="K962" s="36">
        <v>2563388</v>
      </c>
      <c r="L962" s="37">
        <v>0</v>
      </c>
      <c r="M962" s="7" t="s">
        <v>393</v>
      </c>
    </row>
    <row r="963" spans="1:13" x14ac:dyDescent="0.25">
      <c r="A963" s="4" t="s">
        <v>1988</v>
      </c>
      <c r="B963" s="4" t="s">
        <v>2023</v>
      </c>
      <c r="C963" s="18" t="s">
        <v>5118</v>
      </c>
      <c r="D963" s="6" t="s">
        <v>11</v>
      </c>
      <c r="E963" s="4" t="s">
        <v>11</v>
      </c>
      <c r="F963" s="14" t="s">
        <v>2024</v>
      </c>
      <c r="G963" s="4" t="s">
        <v>179</v>
      </c>
      <c r="H963" s="36">
        <v>532694</v>
      </c>
      <c r="I963" s="36">
        <v>-90</v>
      </c>
      <c r="J963" s="36">
        <v>532604</v>
      </c>
      <c r="K963" s="36">
        <v>399442</v>
      </c>
      <c r="L963" s="37">
        <v>133162</v>
      </c>
      <c r="M963" s="7" t="s">
        <v>11</v>
      </c>
    </row>
    <row r="964" spans="1:13" x14ac:dyDescent="0.25">
      <c r="A964" s="4" t="s">
        <v>1988</v>
      </c>
      <c r="B964" s="4" t="s">
        <v>2025</v>
      </c>
      <c r="C964" s="18" t="s">
        <v>5118</v>
      </c>
      <c r="D964" s="6" t="s">
        <v>11</v>
      </c>
      <c r="E964" s="4" t="s">
        <v>11</v>
      </c>
      <c r="F964" s="14" t="s">
        <v>2026</v>
      </c>
      <c r="G964" s="4" t="s">
        <v>79</v>
      </c>
      <c r="H964" s="36">
        <v>23342</v>
      </c>
      <c r="I964" s="36">
        <v>90</v>
      </c>
      <c r="J964" s="36">
        <v>23432</v>
      </c>
      <c r="K964" s="36">
        <v>17375</v>
      </c>
      <c r="L964" s="37">
        <v>6057</v>
      </c>
      <c r="M964" s="7" t="s">
        <v>11</v>
      </c>
    </row>
    <row r="965" spans="1:13" x14ac:dyDescent="0.25">
      <c r="A965" s="4" t="s">
        <v>1988</v>
      </c>
      <c r="B965" s="4" t="s">
        <v>2025</v>
      </c>
      <c r="C965" s="18" t="s">
        <v>2027</v>
      </c>
      <c r="D965" s="6" t="s">
        <v>2028</v>
      </c>
      <c r="E965" s="4" t="s">
        <v>15</v>
      </c>
      <c r="F965" s="14" t="s">
        <v>2029</v>
      </c>
      <c r="G965" s="4" t="s">
        <v>79</v>
      </c>
      <c r="H965" s="36">
        <v>70452</v>
      </c>
      <c r="I965" s="36">
        <v>-434</v>
      </c>
      <c r="J965" s="36">
        <v>70018</v>
      </c>
      <c r="K965" s="36">
        <v>52269</v>
      </c>
      <c r="L965" s="37">
        <v>17749</v>
      </c>
      <c r="M965" s="7" t="s">
        <v>11</v>
      </c>
    </row>
    <row r="966" spans="1:13" x14ac:dyDescent="0.25">
      <c r="A966" s="4" t="s">
        <v>1988</v>
      </c>
      <c r="B966" s="4" t="s">
        <v>2030</v>
      </c>
      <c r="C966" s="18" t="s">
        <v>5118</v>
      </c>
      <c r="D966" s="6" t="s">
        <v>11</v>
      </c>
      <c r="E966" s="4" t="s">
        <v>11</v>
      </c>
      <c r="F966" s="14" t="s">
        <v>2031</v>
      </c>
      <c r="G966" s="4" t="s">
        <v>179</v>
      </c>
      <c r="H966" s="36">
        <v>984202</v>
      </c>
      <c r="I966" s="36">
        <v>672</v>
      </c>
      <c r="J966" s="36">
        <v>984874</v>
      </c>
      <c r="K966" s="36">
        <v>746403</v>
      </c>
      <c r="L966" s="37">
        <v>238471</v>
      </c>
      <c r="M966" s="7" t="s">
        <v>11</v>
      </c>
    </row>
    <row r="967" spans="1:13" x14ac:dyDescent="0.25">
      <c r="A967" s="4" t="s">
        <v>1988</v>
      </c>
      <c r="B967" s="4" t="s">
        <v>2032</v>
      </c>
      <c r="C967" s="18" t="s">
        <v>5118</v>
      </c>
      <c r="D967" s="6" t="s">
        <v>11</v>
      </c>
      <c r="E967" s="4" t="s">
        <v>11</v>
      </c>
      <c r="F967" s="14" t="s">
        <v>2033</v>
      </c>
      <c r="G967" s="4" t="s">
        <v>17</v>
      </c>
      <c r="H967" s="36">
        <v>97580</v>
      </c>
      <c r="I967" s="36">
        <v>12</v>
      </c>
      <c r="J967" s="36">
        <v>97592</v>
      </c>
      <c r="K967" s="36">
        <v>73126</v>
      </c>
      <c r="L967" s="37">
        <v>24466</v>
      </c>
      <c r="M967" s="7" t="s">
        <v>11</v>
      </c>
    </row>
    <row r="968" spans="1:13" x14ac:dyDescent="0.25">
      <c r="A968" s="4" t="s">
        <v>1988</v>
      </c>
      <c r="B968" s="4" t="s">
        <v>2034</v>
      </c>
      <c r="C968" s="18" t="s">
        <v>5118</v>
      </c>
      <c r="D968" s="6" t="s">
        <v>11</v>
      </c>
      <c r="E968" s="4" t="s">
        <v>11</v>
      </c>
      <c r="F968" s="14" t="s">
        <v>2035</v>
      </c>
      <c r="G968" s="4" t="s">
        <v>79</v>
      </c>
      <c r="H968" s="36">
        <v>401174</v>
      </c>
      <c r="I968" s="36">
        <v>34906</v>
      </c>
      <c r="J968" s="36">
        <v>436080</v>
      </c>
      <c r="K968" s="36">
        <v>941937</v>
      </c>
      <c r="L968" s="37">
        <v>0</v>
      </c>
      <c r="M968" s="7" t="s">
        <v>393</v>
      </c>
    </row>
    <row r="969" spans="1:13" x14ac:dyDescent="0.25">
      <c r="A969" s="4" t="s">
        <v>1988</v>
      </c>
      <c r="B969" s="4" t="s">
        <v>2036</v>
      </c>
      <c r="C969" s="18" t="s">
        <v>5581</v>
      </c>
      <c r="D969" s="6" t="s">
        <v>2037</v>
      </c>
      <c r="E969" s="4" t="s">
        <v>15</v>
      </c>
      <c r="F969" s="14" t="s">
        <v>2038</v>
      </c>
      <c r="G969" s="4" t="s">
        <v>79</v>
      </c>
      <c r="H969" s="36">
        <v>36732</v>
      </c>
      <c r="I969" s="36">
        <v>8</v>
      </c>
      <c r="J969" s="36">
        <v>36740</v>
      </c>
      <c r="K969" s="36">
        <v>27567</v>
      </c>
      <c r="L969" s="37">
        <v>9173</v>
      </c>
      <c r="M969" s="7" t="s">
        <v>11</v>
      </c>
    </row>
    <row r="970" spans="1:13" x14ac:dyDescent="0.25">
      <c r="A970" s="4" t="s">
        <v>2039</v>
      </c>
      <c r="B970" s="4" t="s">
        <v>2040</v>
      </c>
      <c r="C970" s="18" t="s">
        <v>5118</v>
      </c>
      <c r="D970" s="6" t="s">
        <v>11</v>
      </c>
      <c r="E970" s="4" t="s">
        <v>11</v>
      </c>
      <c r="F970" s="14" t="s">
        <v>2041</v>
      </c>
      <c r="G970" s="4" t="s">
        <v>13</v>
      </c>
      <c r="H970" s="36">
        <v>190178</v>
      </c>
      <c r="I970" s="36">
        <v>2743</v>
      </c>
      <c r="J970" s="36">
        <v>192921</v>
      </c>
      <c r="K970" s="36">
        <v>279637</v>
      </c>
      <c r="L970" s="37">
        <v>0</v>
      </c>
      <c r="M970" s="7" t="s">
        <v>393</v>
      </c>
    </row>
    <row r="971" spans="1:13" x14ac:dyDescent="0.25">
      <c r="A971" s="4" t="s">
        <v>2039</v>
      </c>
      <c r="B971" s="4" t="s">
        <v>2042</v>
      </c>
      <c r="C971" s="18" t="s">
        <v>5118</v>
      </c>
      <c r="D971" s="6" t="s">
        <v>11</v>
      </c>
      <c r="E971" s="4" t="s">
        <v>11</v>
      </c>
      <c r="F971" s="14" t="s">
        <v>2043</v>
      </c>
      <c r="G971" s="4" t="s">
        <v>17</v>
      </c>
      <c r="H971" s="36">
        <v>328216</v>
      </c>
      <c r="I971" s="36">
        <v>-64</v>
      </c>
      <c r="J971" s="36">
        <v>328152</v>
      </c>
      <c r="K971" s="36">
        <v>246567</v>
      </c>
      <c r="L971" s="37">
        <v>81585</v>
      </c>
      <c r="M971" s="7" t="s">
        <v>11</v>
      </c>
    </row>
    <row r="972" spans="1:13" x14ac:dyDescent="0.25">
      <c r="A972" s="4" t="s">
        <v>2039</v>
      </c>
      <c r="B972" s="4" t="s">
        <v>2042</v>
      </c>
      <c r="C972" s="18" t="s">
        <v>5582</v>
      </c>
      <c r="D972" s="6" t="s">
        <v>2044</v>
      </c>
      <c r="E972" s="4" t="s">
        <v>15</v>
      </c>
      <c r="F972" s="14" t="s">
        <v>2045</v>
      </c>
      <c r="G972" s="4" t="s">
        <v>17</v>
      </c>
      <c r="H972" s="36">
        <v>26934</v>
      </c>
      <c r="I972" s="36">
        <v>0</v>
      </c>
      <c r="J972" s="36">
        <v>26934</v>
      </c>
      <c r="K972" s="36">
        <v>20312</v>
      </c>
      <c r="L972" s="37">
        <v>6622</v>
      </c>
      <c r="M972" s="7" t="s">
        <v>11</v>
      </c>
    </row>
    <row r="973" spans="1:13" x14ac:dyDescent="0.25">
      <c r="A973" s="4" t="s">
        <v>2046</v>
      </c>
      <c r="B973" s="4" t="s">
        <v>2047</v>
      </c>
      <c r="C973" s="18" t="s">
        <v>5118</v>
      </c>
      <c r="D973" s="6" t="s">
        <v>11</v>
      </c>
      <c r="E973" s="4" t="s">
        <v>11</v>
      </c>
      <c r="F973" s="14" t="s">
        <v>2048</v>
      </c>
      <c r="G973" s="4" t="s">
        <v>13</v>
      </c>
      <c r="H973" s="36">
        <v>5980</v>
      </c>
      <c r="I973" s="36">
        <v>-110</v>
      </c>
      <c r="J973" s="36">
        <v>5870</v>
      </c>
      <c r="K973" s="36">
        <v>4503</v>
      </c>
      <c r="L973" s="37">
        <v>1367</v>
      </c>
      <c r="M973" s="7" t="s">
        <v>11</v>
      </c>
    </row>
    <row r="974" spans="1:13" x14ac:dyDescent="0.25">
      <c r="A974" s="4" t="s">
        <v>2046</v>
      </c>
      <c r="B974" s="4" t="s">
        <v>2049</v>
      </c>
      <c r="C974" s="18" t="s">
        <v>5118</v>
      </c>
      <c r="D974" s="6" t="s">
        <v>11</v>
      </c>
      <c r="E974" s="4" t="s">
        <v>11</v>
      </c>
      <c r="F974" s="14" t="s">
        <v>2050</v>
      </c>
      <c r="G974" s="4" t="s">
        <v>17</v>
      </c>
      <c r="H974" s="36">
        <v>458081</v>
      </c>
      <c r="I974" s="36">
        <v>-2813</v>
      </c>
      <c r="J974" s="36">
        <v>455268</v>
      </c>
      <c r="K974" s="36">
        <v>408645</v>
      </c>
      <c r="L974" s="37">
        <v>46623</v>
      </c>
      <c r="M974" s="7" t="s">
        <v>11</v>
      </c>
    </row>
    <row r="975" spans="1:13" x14ac:dyDescent="0.25">
      <c r="A975" s="4" t="s">
        <v>2046</v>
      </c>
      <c r="B975" s="4" t="s">
        <v>2051</v>
      </c>
      <c r="C975" s="18" t="s">
        <v>5118</v>
      </c>
      <c r="D975" s="6" t="s">
        <v>11</v>
      </c>
      <c r="E975" s="4" t="s">
        <v>11</v>
      </c>
      <c r="F975" s="14" t="s">
        <v>2052</v>
      </c>
      <c r="G975" s="4" t="s">
        <v>79</v>
      </c>
      <c r="H975" s="36">
        <v>44140</v>
      </c>
      <c r="I975" s="36">
        <v>0</v>
      </c>
      <c r="J975" s="36">
        <v>44140</v>
      </c>
      <c r="K975" s="36">
        <v>33062</v>
      </c>
      <c r="L975" s="37">
        <v>11078</v>
      </c>
      <c r="M975" s="7" t="s">
        <v>11</v>
      </c>
    </row>
    <row r="976" spans="1:13" x14ac:dyDescent="0.25">
      <c r="A976" s="4" t="s">
        <v>2046</v>
      </c>
      <c r="B976" s="4" t="s">
        <v>2051</v>
      </c>
      <c r="C976" s="18" t="s">
        <v>2053</v>
      </c>
      <c r="D976" s="6" t="s">
        <v>2054</v>
      </c>
      <c r="E976" s="4" t="s">
        <v>15</v>
      </c>
      <c r="F976" s="14" t="s">
        <v>2055</v>
      </c>
      <c r="G976" s="4" t="s">
        <v>79</v>
      </c>
      <c r="H976" s="36">
        <v>12822</v>
      </c>
      <c r="I976" s="36">
        <v>0</v>
      </c>
      <c r="J976" s="36">
        <v>12822</v>
      </c>
      <c r="K976" s="36">
        <v>9919</v>
      </c>
      <c r="L976" s="37">
        <v>2903</v>
      </c>
      <c r="M976" s="7" t="s">
        <v>11</v>
      </c>
    </row>
    <row r="977" spans="1:13" x14ac:dyDescent="0.25">
      <c r="A977" s="4" t="s">
        <v>2046</v>
      </c>
      <c r="B977" s="4" t="s">
        <v>2056</v>
      </c>
      <c r="C977" s="18" t="s">
        <v>5118</v>
      </c>
      <c r="D977" s="6" t="s">
        <v>11</v>
      </c>
      <c r="E977" s="4" t="s">
        <v>11</v>
      </c>
      <c r="F977" s="14" t="s">
        <v>2057</v>
      </c>
      <c r="G977" s="4" t="s">
        <v>17</v>
      </c>
      <c r="H977" s="36">
        <v>1494230</v>
      </c>
      <c r="I977" s="36">
        <v>-73256</v>
      </c>
      <c r="J977" s="36">
        <v>1420974</v>
      </c>
      <c r="K977" s="36">
        <v>2159554</v>
      </c>
      <c r="L977" s="37">
        <v>0</v>
      </c>
      <c r="M977" s="7" t="s">
        <v>393</v>
      </c>
    </row>
    <row r="978" spans="1:13" x14ac:dyDescent="0.25">
      <c r="A978" s="4" t="s">
        <v>2046</v>
      </c>
      <c r="B978" s="4" t="s">
        <v>2056</v>
      </c>
      <c r="C978" s="18" t="s">
        <v>5583</v>
      </c>
      <c r="D978" s="6" t="s">
        <v>2058</v>
      </c>
      <c r="E978" s="4" t="s">
        <v>15</v>
      </c>
      <c r="F978" s="14" t="s">
        <v>2059</v>
      </c>
      <c r="G978" s="4" t="s">
        <v>17</v>
      </c>
      <c r="H978" s="36">
        <v>78184</v>
      </c>
      <c r="I978" s="36">
        <v>-2268</v>
      </c>
      <c r="J978" s="36">
        <v>75916</v>
      </c>
      <c r="K978" s="36">
        <v>115029</v>
      </c>
      <c r="L978" s="37">
        <v>0</v>
      </c>
      <c r="M978" s="7" t="s">
        <v>393</v>
      </c>
    </row>
    <row r="979" spans="1:13" x14ac:dyDescent="0.25">
      <c r="A979" s="4" t="s">
        <v>2046</v>
      </c>
      <c r="B979" s="4" t="s">
        <v>2060</v>
      </c>
      <c r="C979" s="18" t="s">
        <v>5118</v>
      </c>
      <c r="D979" s="6" t="s">
        <v>11</v>
      </c>
      <c r="E979" s="4" t="s">
        <v>11</v>
      </c>
      <c r="F979" s="14" t="s">
        <v>2061</v>
      </c>
      <c r="G979" s="4" t="s">
        <v>79</v>
      </c>
      <c r="H979" s="36">
        <v>8358</v>
      </c>
      <c r="I979" s="36">
        <v>0</v>
      </c>
      <c r="J979" s="36">
        <v>8358</v>
      </c>
      <c r="K979" s="36">
        <v>6230</v>
      </c>
      <c r="L979" s="37">
        <v>2128</v>
      </c>
      <c r="M979" s="7" t="s">
        <v>11</v>
      </c>
    </row>
    <row r="980" spans="1:13" x14ac:dyDescent="0.25">
      <c r="A980" s="4" t="s">
        <v>2046</v>
      </c>
      <c r="B980" s="4" t="s">
        <v>2062</v>
      </c>
      <c r="C980" s="18" t="s">
        <v>5118</v>
      </c>
      <c r="D980" s="6" t="s">
        <v>11</v>
      </c>
      <c r="E980" s="4" t="s">
        <v>11</v>
      </c>
      <c r="F980" s="14" t="s">
        <v>2063</v>
      </c>
      <c r="G980" s="4" t="s">
        <v>17</v>
      </c>
      <c r="H980" s="36">
        <v>97566</v>
      </c>
      <c r="I980" s="36">
        <v>100</v>
      </c>
      <c r="J980" s="36">
        <v>97666</v>
      </c>
      <c r="K980" s="36">
        <v>73890</v>
      </c>
      <c r="L980" s="37">
        <v>23776</v>
      </c>
      <c r="M980" s="7" t="s">
        <v>11</v>
      </c>
    </row>
    <row r="981" spans="1:13" x14ac:dyDescent="0.25">
      <c r="A981" s="4" t="s">
        <v>2046</v>
      </c>
      <c r="B981" s="4" t="s">
        <v>2064</v>
      </c>
      <c r="C981" s="18" t="s">
        <v>5118</v>
      </c>
      <c r="D981" s="6" t="s">
        <v>11</v>
      </c>
      <c r="E981" s="4" t="s">
        <v>11</v>
      </c>
      <c r="F981" s="14" t="s">
        <v>2065</v>
      </c>
      <c r="G981" s="4" t="s">
        <v>179</v>
      </c>
      <c r="H981" s="36">
        <v>26922</v>
      </c>
      <c r="I981" s="36">
        <v>-46</v>
      </c>
      <c r="J981" s="36">
        <v>26876</v>
      </c>
      <c r="K981" s="36">
        <v>20684</v>
      </c>
      <c r="L981" s="37">
        <v>6192</v>
      </c>
      <c r="M981" s="7" t="s">
        <v>11</v>
      </c>
    </row>
    <row r="982" spans="1:13" x14ac:dyDescent="0.25">
      <c r="A982" s="4" t="s">
        <v>2046</v>
      </c>
      <c r="B982" s="4" t="s">
        <v>2066</v>
      </c>
      <c r="C982" s="18" t="s">
        <v>5118</v>
      </c>
      <c r="D982" s="6" t="s">
        <v>11</v>
      </c>
      <c r="E982" s="4" t="s">
        <v>11</v>
      </c>
      <c r="F982" s="14" t="s">
        <v>2067</v>
      </c>
      <c r="G982" s="4" t="s">
        <v>17</v>
      </c>
      <c r="H982" s="36">
        <v>418484</v>
      </c>
      <c r="I982" s="36">
        <v>7582</v>
      </c>
      <c r="J982" s="36">
        <v>426066</v>
      </c>
      <c r="K982" s="36">
        <v>624774</v>
      </c>
      <c r="L982" s="37">
        <v>0</v>
      </c>
      <c r="M982" s="7" t="s">
        <v>393</v>
      </c>
    </row>
    <row r="983" spans="1:13" x14ac:dyDescent="0.25">
      <c r="A983" s="4" t="s">
        <v>2046</v>
      </c>
      <c r="B983" s="4" t="s">
        <v>2066</v>
      </c>
      <c r="C983" s="18" t="s">
        <v>2068</v>
      </c>
      <c r="D983" s="6" t="s">
        <v>2069</v>
      </c>
      <c r="E983" s="4" t="s">
        <v>15</v>
      </c>
      <c r="F983" s="14" t="s">
        <v>2070</v>
      </c>
      <c r="G983" s="4" t="s">
        <v>17</v>
      </c>
      <c r="H983" s="36">
        <v>43870</v>
      </c>
      <c r="I983" s="36">
        <v>590</v>
      </c>
      <c r="J983" s="36">
        <v>44460</v>
      </c>
      <c r="K983" s="36">
        <v>65462</v>
      </c>
      <c r="L983" s="37">
        <v>0</v>
      </c>
      <c r="M983" s="7" t="s">
        <v>393</v>
      </c>
    </row>
    <row r="984" spans="1:13" x14ac:dyDescent="0.25">
      <c r="A984" s="4" t="s">
        <v>2046</v>
      </c>
      <c r="B984" s="4" t="s">
        <v>2071</v>
      </c>
      <c r="C984" s="18" t="s">
        <v>5118</v>
      </c>
      <c r="D984" s="6" t="s">
        <v>11</v>
      </c>
      <c r="E984" s="4" t="s">
        <v>11</v>
      </c>
      <c r="F984" s="14" t="s">
        <v>2072</v>
      </c>
      <c r="G984" s="4" t="s">
        <v>17</v>
      </c>
      <c r="H984" s="36">
        <v>4896014</v>
      </c>
      <c r="I984" s="36">
        <v>87845</v>
      </c>
      <c r="J984" s="36">
        <v>4983859</v>
      </c>
      <c r="K984" s="36">
        <v>7376079</v>
      </c>
      <c r="L984" s="37">
        <v>0</v>
      </c>
      <c r="M984" s="7" t="s">
        <v>393</v>
      </c>
    </row>
    <row r="985" spans="1:13" x14ac:dyDescent="0.25">
      <c r="A985" s="4" t="s">
        <v>2046</v>
      </c>
      <c r="B985" s="4" t="s">
        <v>2071</v>
      </c>
      <c r="C985" s="18" t="s">
        <v>5584</v>
      </c>
      <c r="D985" s="6" t="s">
        <v>2073</v>
      </c>
      <c r="E985" s="4" t="s">
        <v>15</v>
      </c>
      <c r="F985" s="14" t="s">
        <v>2074</v>
      </c>
      <c r="G985" s="4" t="s">
        <v>17</v>
      </c>
      <c r="H985" s="36">
        <v>194168</v>
      </c>
      <c r="I985" s="36">
        <v>3149</v>
      </c>
      <c r="J985" s="36">
        <v>197317</v>
      </c>
      <c r="K985" s="36">
        <v>292961</v>
      </c>
      <c r="L985" s="37">
        <v>0</v>
      </c>
      <c r="M985" s="7" t="s">
        <v>393</v>
      </c>
    </row>
    <row r="986" spans="1:13" x14ac:dyDescent="0.25">
      <c r="A986" s="4" t="s">
        <v>2046</v>
      </c>
      <c r="B986" s="4" t="s">
        <v>2071</v>
      </c>
      <c r="C986" s="18" t="s">
        <v>2075</v>
      </c>
      <c r="D986" s="6" t="s">
        <v>2076</v>
      </c>
      <c r="E986" s="4" t="s">
        <v>15</v>
      </c>
      <c r="F986" s="14" t="s">
        <v>2077</v>
      </c>
      <c r="G986" s="4" t="s">
        <v>17</v>
      </c>
      <c r="H986" s="36">
        <v>132291</v>
      </c>
      <c r="I986" s="36">
        <v>2129</v>
      </c>
      <c r="J986" s="36">
        <v>134420</v>
      </c>
      <c r="K986" s="36">
        <v>198731</v>
      </c>
      <c r="L986" s="37">
        <v>0</v>
      </c>
      <c r="M986" s="7" t="s">
        <v>393</v>
      </c>
    </row>
    <row r="987" spans="1:13" x14ac:dyDescent="0.25">
      <c r="A987" s="4" t="s">
        <v>2046</v>
      </c>
      <c r="B987" s="4" t="s">
        <v>2071</v>
      </c>
      <c r="C987" s="18" t="s">
        <v>2078</v>
      </c>
      <c r="D987" s="6" t="s">
        <v>2079</v>
      </c>
      <c r="E987" s="4" t="s">
        <v>15</v>
      </c>
      <c r="F987" s="14" t="s">
        <v>2080</v>
      </c>
      <c r="G987" s="4" t="s">
        <v>17</v>
      </c>
      <c r="H987" s="36">
        <v>122329</v>
      </c>
      <c r="I987" s="36">
        <v>1755</v>
      </c>
      <c r="J987" s="36">
        <v>124084</v>
      </c>
      <c r="K987" s="36">
        <v>185070</v>
      </c>
      <c r="L987" s="37">
        <v>0</v>
      </c>
      <c r="M987" s="7" t="s">
        <v>393</v>
      </c>
    </row>
    <row r="988" spans="1:13" x14ac:dyDescent="0.25">
      <c r="A988" s="4" t="s">
        <v>2046</v>
      </c>
      <c r="B988" s="4" t="s">
        <v>2071</v>
      </c>
      <c r="C988" s="18" t="s">
        <v>2081</v>
      </c>
      <c r="D988" s="6" t="s">
        <v>2082</v>
      </c>
      <c r="E988" s="4" t="s">
        <v>15</v>
      </c>
      <c r="F988" s="14" t="s">
        <v>2083</v>
      </c>
      <c r="G988" s="4" t="s">
        <v>17</v>
      </c>
      <c r="H988" s="36">
        <v>60046</v>
      </c>
      <c r="I988" s="36">
        <v>937</v>
      </c>
      <c r="J988" s="36">
        <v>60983</v>
      </c>
      <c r="K988" s="36">
        <v>91088</v>
      </c>
      <c r="L988" s="37">
        <v>0</v>
      </c>
      <c r="M988" s="7" t="s">
        <v>393</v>
      </c>
    </row>
    <row r="989" spans="1:13" x14ac:dyDescent="0.25">
      <c r="A989" s="4" t="s">
        <v>2046</v>
      </c>
      <c r="B989" s="4" t="s">
        <v>2084</v>
      </c>
      <c r="C989" s="18" t="s">
        <v>5118</v>
      </c>
      <c r="D989" s="6" t="s">
        <v>11</v>
      </c>
      <c r="E989" s="4" t="s">
        <v>11</v>
      </c>
      <c r="F989" s="14" t="s">
        <v>2085</v>
      </c>
      <c r="G989" s="4" t="s">
        <v>17</v>
      </c>
      <c r="H989" s="36">
        <v>1264520</v>
      </c>
      <c r="I989" s="36">
        <v>18131</v>
      </c>
      <c r="J989" s="36">
        <v>1282651</v>
      </c>
      <c r="K989" s="36">
        <v>1910605</v>
      </c>
      <c r="L989" s="37">
        <v>0</v>
      </c>
      <c r="M989" s="7" t="s">
        <v>393</v>
      </c>
    </row>
    <row r="990" spans="1:13" x14ac:dyDescent="0.25">
      <c r="A990" s="4" t="s">
        <v>2046</v>
      </c>
      <c r="B990" s="4" t="s">
        <v>2084</v>
      </c>
      <c r="C990" s="18" t="s">
        <v>5585</v>
      </c>
      <c r="D990" s="6" t="s">
        <v>2086</v>
      </c>
      <c r="E990" s="4" t="s">
        <v>15</v>
      </c>
      <c r="F990" s="14" t="s">
        <v>2087</v>
      </c>
      <c r="G990" s="4" t="s">
        <v>17</v>
      </c>
      <c r="H990" s="36">
        <v>70711</v>
      </c>
      <c r="I990" s="36">
        <v>673</v>
      </c>
      <c r="J990" s="36">
        <v>71384</v>
      </c>
      <c r="K990" s="36">
        <v>105305</v>
      </c>
      <c r="L990" s="37">
        <v>0</v>
      </c>
      <c r="M990" s="7" t="s">
        <v>393</v>
      </c>
    </row>
    <row r="991" spans="1:13" x14ac:dyDescent="0.25">
      <c r="A991" s="4" t="s">
        <v>2046</v>
      </c>
      <c r="B991" s="4" t="s">
        <v>2084</v>
      </c>
      <c r="C991" s="18" t="s">
        <v>5586</v>
      </c>
      <c r="D991" s="6" t="s">
        <v>2088</v>
      </c>
      <c r="E991" s="4" t="s">
        <v>15</v>
      </c>
      <c r="F991" s="14" t="s">
        <v>2089</v>
      </c>
      <c r="G991" s="4" t="s">
        <v>17</v>
      </c>
      <c r="H991" s="36">
        <v>111914</v>
      </c>
      <c r="I991" s="36">
        <v>1594</v>
      </c>
      <c r="J991" s="36">
        <v>113508</v>
      </c>
      <c r="K991" s="36">
        <v>167393</v>
      </c>
      <c r="L991" s="37">
        <v>0</v>
      </c>
      <c r="M991" s="7" t="s">
        <v>393</v>
      </c>
    </row>
    <row r="992" spans="1:13" x14ac:dyDescent="0.25">
      <c r="A992" s="4" t="s">
        <v>2046</v>
      </c>
      <c r="B992" s="4" t="s">
        <v>2084</v>
      </c>
      <c r="C992" s="18" t="s">
        <v>2090</v>
      </c>
      <c r="D992" s="6" t="s">
        <v>2091</v>
      </c>
      <c r="E992" s="4" t="s">
        <v>15</v>
      </c>
      <c r="F992" s="14" t="s">
        <v>2092</v>
      </c>
      <c r="G992" s="4" t="s">
        <v>17</v>
      </c>
      <c r="H992" s="36">
        <v>104072</v>
      </c>
      <c r="I992" s="36">
        <v>1488</v>
      </c>
      <c r="J992" s="36">
        <v>105560</v>
      </c>
      <c r="K992" s="36">
        <v>156907</v>
      </c>
      <c r="L992" s="37">
        <v>0</v>
      </c>
      <c r="M992" s="7" t="s">
        <v>393</v>
      </c>
    </row>
    <row r="993" spans="1:13" x14ac:dyDescent="0.25">
      <c r="A993" s="4" t="s">
        <v>2046</v>
      </c>
      <c r="B993" s="4" t="s">
        <v>2093</v>
      </c>
      <c r="C993" s="18" t="s">
        <v>5118</v>
      </c>
      <c r="D993" s="6" t="s">
        <v>11</v>
      </c>
      <c r="E993" s="4" t="s">
        <v>11</v>
      </c>
      <c r="F993" s="14" t="s">
        <v>2094</v>
      </c>
      <c r="G993" s="4" t="s">
        <v>17</v>
      </c>
      <c r="H993" s="36">
        <v>309555</v>
      </c>
      <c r="I993" s="36">
        <v>4579</v>
      </c>
      <c r="J993" s="36">
        <v>314134</v>
      </c>
      <c r="K993" s="36">
        <v>466355</v>
      </c>
      <c r="L993" s="37">
        <v>0</v>
      </c>
      <c r="M993" s="7" t="s">
        <v>393</v>
      </c>
    </row>
    <row r="994" spans="1:13" x14ac:dyDescent="0.25">
      <c r="A994" s="4" t="s">
        <v>2046</v>
      </c>
      <c r="B994" s="4" t="s">
        <v>2095</v>
      </c>
      <c r="C994" s="18" t="s">
        <v>5118</v>
      </c>
      <c r="D994" s="6" t="s">
        <v>11</v>
      </c>
      <c r="E994" s="4" t="s">
        <v>11</v>
      </c>
      <c r="F994" s="14" t="s">
        <v>2096</v>
      </c>
      <c r="G994" s="4" t="s">
        <v>17</v>
      </c>
      <c r="H994" s="36">
        <v>68964</v>
      </c>
      <c r="I994" s="36">
        <v>-2</v>
      </c>
      <c r="J994" s="36">
        <v>68962</v>
      </c>
      <c r="K994" s="36">
        <v>75823</v>
      </c>
      <c r="L994" s="37">
        <v>0</v>
      </c>
      <c r="M994" s="7" t="s">
        <v>393</v>
      </c>
    </row>
    <row r="995" spans="1:13" x14ac:dyDescent="0.25">
      <c r="A995" s="4" t="s">
        <v>2046</v>
      </c>
      <c r="B995" s="4" t="s">
        <v>2097</v>
      </c>
      <c r="C995" s="18" t="s">
        <v>5118</v>
      </c>
      <c r="D995" s="6" t="s">
        <v>11</v>
      </c>
      <c r="E995" s="4" t="s">
        <v>11</v>
      </c>
      <c r="F995" s="14" t="s">
        <v>2098</v>
      </c>
      <c r="G995" s="4" t="s">
        <v>17</v>
      </c>
      <c r="H995" s="36">
        <v>235920</v>
      </c>
      <c r="I995" s="36">
        <v>3434</v>
      </c>
      <c r="J995" s="36">
        <v>239354</v>
      </c>
      <c r="K995" s="36">
        <v>352429</v>
      </c>
      <c r="L995" s="37">
        <v>0</v>
      </c>
      <c r="M995" s="7" t="s">
        <v>393</v>
      </c>
    </row>
    <row r="996" spans="1:13" x14ac:dyDescent="0.25">
      <c r="A996" s="4" t="s">
        <v>2099</v>
      </c>
      <c r="B996" s="4" t="s">
        <v>2100</v>
      </c>
      <c r="C996" s="18" t="s">
        <v>5118</v>
      </c>
      <c r="D996" s="6" t="s">
        <v>11</v>
      </c>
      <c r="E996" s="4" t="s">
        <v>11</v>
      </c>
      <c r="F996" s="14" t="s">
        <v>2101</v>
      </c>
      <c r="G996" s="4" t="s">
        <v>13</v>
      </c>
      <c r="H996" s="36">
        <v>60430</v>
      </c>
      <c r="I996" s="36">
        <v>-345277</v>
      </c>
      <c r="J996" s="36">
        <v>-284847</v>
      </c>
      <c r="K996" s="36">
        <v>-215018</v>
      </c>
      <c r="L996" s="37">
        <v>0</v>
      </c>
      <c r="M996" s="7" t="s">
        <v>393</v>
      </c>
    </row>
    <row r="997" spans="1:13" x14ac:dyDescent="0.25">
      <c r="A997" s="4" t="s">
        <v>2099</v>
      </c>
      <c r="B997" s="4" t="s">
        <v>2100</v>
      </c>
      <c r="C997" s="18" t="s">
        <v>5587</v>
      </c>
      <c r="D997" s="6" t="s">
        <v>2102</v>
      </c>
      <c r="E997" s="4" t="s">
        <v>29</v>
      </c>
      <c r="F997" s="14" t="s">
        <v>2103</v>
      </c>
      <c r="G997" s="4" t="s">
        <v>13</v>
      </c>
      <c r="H997" s="36">
        <v>139357</v>
      </c>
      <c r="I997" s="36">
        <v>1885</v>
      </c>
      <c r="J997" s="36">
        <v>141242</v>
      </c>
      <c r="K997" s="36">
        <v>204311</v>
      </c>
      <c r="L997" s="37">
        <v>0</v>
      </c>
      <c r="M997" s="7" t="s">
        <v>393</v>
      </c>
    </row>
    <row r="998" spans="1:13" x14ac:dyDescent="0.25">
      <c r="A998" s="4" t="s">
        <v>2099</v>
      </c>
      <c r="B998" s="4" t="s">
        <v>2100</v>
      </c>
      <c r="C998" s="18" t="s">
        <v>5588</v>
      </c>
      <c r="D998" s="6" t="s">
        <v>2104</v>
      </c>
      <c r="E998" s="4" t="s">
        <v>29</v>
      </c>
      <c r="F998" s="14" t="s">
        <v>2105</v>
      </c>
      <c r="G998" s="4" t="s">
        <v>13</v>
      </c>
      <c r="H998" s="36">
        <v>13984</v>
      </c>
      <c r="I998" s="36">
        <v>4</v>
      </c>
      <c r="J998" s="36">
        <v>13988</v>
      </c>
      <c r="K998" s="36">
        <v>9357</v>
      </c>
      <c r="L998" s="37">
        <v>4631</v>
      </c>
      <c r="M998" s="7" t="s">
        <v>11</v>
      </c>
    </row>
    <row r="999" spans="1:13" x14ac:dyDescent="0.25">
      <c r="A999" s="4" t="s">
        <v>2099</v>
      </c>
      <c r="B999" s="4" t="s">
        <v>2106</v>
      </c>
      <c r="C999" s="18" t="s">
        <v>5118</v>
      </c>
      <c r="D999" s="6" t="s">
        <v>11</v>
      </c>
      <c r="E999" s="4" t="s">
        <v>11</v>
      </c>
      <c r="F999" s="14" t="s">
        <v>2107</v>
      </c>
      <c r="G999" s="4" t="s">
        <v>79</v>
      </c>
      <c r="H999" s="36">
        <v>4027611</v>
      </c>
      <c r="I999" s="36">
        <v>64361</v>
      </c>
      <c r="J999" s="36">
        <v>4091972</v>
      </c>
      <c r="K999" s="36">
        <v>6016446</v>
      </c>
      <c r="L999" s="37">
        <v>0</v>
      </c>
      <c r="M999" s="7" t="s">
        <v>393</v>
      </c>
    </row>
    <row r="1000" spans="1:13" x14ac:dyDescent="0.25">
      <c r="A1000" s="4" t="s">
        <v>2099</v>
      </c>
      <c r="B1000" s="4" t="s">
        <v>2108</v>
      </c>
      <c r="C1000" s="18" t="s">
        <v>5118</v>
      </c>
      <c r="D1000" s="6" t="s">
        <v>11</v>
      </c>
      <c r="E1000" s="4" t="s">
        <v>11</v>
      </c>
      <c r="F1000" s="14" t="s">
        <v>2109</v>
      </c>
      <c r="G1000" s="4" t="s">
        <v>79</v>
      </c>
      <c r="H1000" s="36">
        <v>37929</v>
      </c>
      <c r="I1000" s="36">
        <v>-1990</v>
      </c>
      <c r="J1000" s="36">
        <v>35939</v>
      </c>
      <c r="K1000" s="36">
        <v>36330</v>
      </c>
      <c r="L1000" s="37">
        <v>0</v>
      </c>
      <c r="M1000" s="7" t="s">
        <v>393</v>
      </c>
    </row>
    <row r="1001" spans="1:13" x14ac:dyDescent="0.25">
      <c r="A1001" s="4" t="s">
        <v>2099</v>
      </c>
      <c r="B1001" s="4" t="s">
        <v>2108</v>
      </c>
      <c r="C1001" s="18" t="s">
        <v>2110</v>
      </c>
      <c r="D1001" s="6" t="s">
        <v>2111</v>
      </c>
      <c r="E1001" s="4" t="s">
        <v>29</v>
      </c>
      <c r="F1001" s="14" t="s">
        <v>2112</v>
      </c>
      <c r="G1001" s="4" t="s">
        <v>79</v>
      </c>
      <c r="H1001" s="36">
        <v>65468</v>
      </c>
      <c r="I1001" s="36">
        <v>0</v>
      </c>
      <c r="J1001" s="36">
        <v>65468</v>
      </c>
      <c r="K1001" s="36">
        <v>49014</v>
      </c>
      <c r="L1001" s="37">
        <v>16454</v>
      </c>
      <c r="M1001" s="7" t="s">
        <v>11</v>
      </c>
    </row>
    <row r="1002" spans="1:13" x14ac:dyDescent="0.25">
      <c r="A1002" s="4" t="s">
        <v>2099</v>
      </c>
      <c r="B1002" s="4" t="s">
        <v>2113</v>
      </c>
      <c r="C1002" s="18" t="s">
        <v>5118</v>
      </c>
      <c r="D1002" s="6" t="s">
        <v>11</v>
      </c>
      <c r="E1002" s="4" t="s">
        <v>11</v>
      </c>
      <c r="F1002" s="14" t="s">
        <v>2114</v>
      </c>
      <c r="G1002" s="4" t="s">
        <v>79</v>
      </c>
      <c r="H1002" s="36">
        <v>108153</v>
      </c>
      <c r="I1002" s="36">
        <v>21759</v>
      </c>
      <c r="J1002" s="36">
        <v>129912</v>
      </c>
      <c r="K1002" s="36">
        <v>97384</v>
      </c>
      <c r="L1002" s="37">
        <v>32528</v>
      </c>
      <c r="M1002" s="7" t="s">
        <v>11</v>
      </c>
    </row>
    <row r="1003" spans="1:13" x14ac:dyDescent="0.25">
      <c r="A1003" s="4" t="s">
        <v>2099</v>
      </c>
      <c r="B1003" s="4" t="s">
        <v>2115</v>
      </c>
      <c r="C1003" s="18" t="s">
        <v>5118</v>
      </c>
      <c r="D1003" s="6" t="s">
        <v>11</v>
      </c>
      <c r="E1003" s="4" t="s">
        <v>11</v>
      </c>
      <c r="F1003" s="14" t="s">
        <v>2116</v>
      </c>
      <c r="G1003" s="4" t="s">
        <v>17</v>
      </c>
      <c r="H1003" s="36">
        <v>1944785</v>
      </c>
      <c r="I1003" s="36">
        <v>29164</v>
      </c>
      <c r="J1003" s="36">
        <v>1973949</v>
      </c>
      <c r="K1003" s="36">
        <v>2911982</v>
      </c>
      <c r="L1003" s="37">
        <v>0</v>
      </c>
      <c r="M1003" s="7" t="s">
        <v>393</v>
      </c>
    </row>
    <row r="1004" spans="1:13" x14ac:dyDescent="0.25">
      <c r="A1004" s="4" t="s">
        <v>2099</v>
      </c>
      <c r="B1004" s="4" t="s">
        <v>2117</v>
      </c>
      <c r="C1004" s="18" t="s">
        <v>5118</v>
      </c>
      <c r="D1004" s="6" t="s">
        <v>11</v>
      </c>
      <c r="E1004" s="4" t="s">
        <v>11</v>
      </c>
      <c r="F1004" s="14" t="s">
        <v>2118</v>
      </c>
      <c r="G1004" s="4" t="s">
        <v>79</v>
      </c>
      <c r="H1004" s="36">
        <v>292766</v>
      </c>
      <c r="I1004" s="36">
        <v>4744</v>
      </c>
      <c r="J1004" s="36">
        <v>297510</v>
      </c>
      <c r="K1004" s="36">
        <v>437481</v>
      </c>
      <c r="L1004" s="37">
        <v>0</v>
      </c>
      <c r="M1004" s="7" t="s">
        <v>393</v>
      </c>
    </row>
    <row r="1005" spans="1:13" x14ac:dyDescent="0.25">
      <c r="A1005" s="4" t="s">
        <v>2099</v>
      </c>
      <c r="B1005" s="4" t="s">
        <v>2119</v>
      </c>
      <c r="C1005" s="18" t="s">
        <v>5118</v>
      </c>
      <c r="D1005" s="6" t="s">
        <v>11</v>
      </c>
      <c r="E1005" s="4" t="s">
        <v>11</v>
      </c>
      <c r="F1005" s="14" t="s">
        <v>2120</v>
      </c>
      <c r="G1005" s="4" t="s">
        <v>179</v>
      </c>
      <c r="H1005" s="36">
        <v>517727</v>
      </c>
      <c r="I1005" s="36">
        <v>7954</v>
      </c>
      <c r="J1005" s="36">
        <v>525681</v>
      </c>
      <c r="K1005" s="36">
        <v>774713</v>
      </c>
      <c r="L1005" s="37">
        <v>0</v>
      </c>
      <c r="M1005" s="7" t="s">
        <v>393</v>
      </c>
    </row>
    <row r="1006" spans="1:13" x14ac:dyDescent="0.25">
      <c r="A1006" s="4" t="s">
        <v>2099</v>
      </c>
      <c r="B1006" s="4" t="s">
        <v>2121</v>
      </c>
      <c r="C1006" s="18" t="s">
        <v>5118</v>
      </c>
      <c r="D1006" s="6" t="s">
        <v>11</v>
      </c>
      <c r="E1006" s="4" t="s">
        <v>11</v>
      </c>
      <c r="F1006" s="14" t="s">
        <v>2122</v>
      </c>
      <c r="G1006" s="4" t="s">
        <v>79</v>
      </c>
      <c r="H1006" s="36">
        <v>1982142</v>
      </c>
      <c r="I1006" s="36">
        <v>29876</v>
      </c>
      <c r="J1006" s="36">
        <v>2012018</v>
      </c>
      <c r="K1006" s="36">
        <v>2980304</v>
      </c>
      <c r="L1006" s="37">
        <v>0</v>
      </c>
      <c r="M1006" s="7" t="s">
        <v>393</v>
      </c>
    </row>
    <row r="1007" spans="1:13" x14ac:dyDescent="0.25">
      <c r="A1007" s="4" t="s">
        <v>2099</v>
      </c>
      <c r="B1007" s="4" t="s">
        <v>2123</v>
      </c>
      <c r="C1007" s="18" t="s">
        <v>5118</v>
      </c>
      <c r="D1007" s="6" t="s">
        <v>11</v>
      </c>
      <c r="E1007" s="4" t="s">
        <v>11</v>
      </c>
      <c r="F1007" s="14" t="s">
        <v>2124</v>
      </c>
      <c r="G1007" s="4" t="s">
        <v>17</v>
      </c>
      <c r="H1007" s="36">
        <v>9093234</v>
      </c>
      <c r="I1007" s="36">
        <v>164167</v>
      </c>
      <c r="J1007" s="36">
        <v>9257401</v>
      </c>
      <c r="K1007" s="36">
        <v>13680741</v>
      </c>
      <c r="L1007" s="37">
        <v>0</v>
      </c>
      <c r="M1007" s="7" t="s">
        <v>393</v>
      </c>
    </row>
    <row r="1008" spans="1:13" x14ac:dyDescent="0.25">
      <c r="A1008" s="4" t="s">
        <v>2099</v>
      </c>
      <c r="B1008" s="4" t="s">
        <v>2125</v>
      </c>
      <c r="C1008" s="18" t="s">
        <v>5118</v>
      </c>
      <c r="D1008" s="6" t="s">
        <v>11</v>
      </c>
      <c r="E1008" s="4" t="s">
        <v>11</v>
      </c>
      <c r="F1008" s="14" t="s">
        <v>2126</v>
      </c>
      <c r="G1008" s="4" t="s">
        <v>79</v>
      </c>
      <c r="H1008" s="36">
        <v>692227</v>
      </c>
      <c r="I1008" s="36">
        <v>10755</v>
      </c>
      <c r="J1008" s="36">
        <v>702982</v>
      </c>
      <c r="K1008" s="36">
        <v>1034764</v>
      </c>
      <c r="L1008" s="37">
        <v>0</v>
      </c>
      <c r="M1008" s="7" t="s">
        <v>393</v>
      </c>
    </row>
    <row r="1009" spans="1:13" x14ac:dyDescent="0.25">
      <c r="A1009" s="4" t="s">
        <v>2099</v>
      </c>
      <c r="B1009" s="4" t="s">
        <v>2127</v>
      </c>
      <c r="C1009" s="18" t="s">
        <v>5118</v>
      </c>
      <c r="D1009" s="6" t="s">
        <v>11</v>
      </c>
      <c r="E1009" s="4" t="s">
        <v>11</v>
      </c>
      <c r="F1009" s="14" t="s">
        <v>2128</v>
      </c>
      <c r="G1009" s="4" t="s">
        <v>79</v>
      </c>
      <c r="H1009" s="36">
        <v>8689874</v>
      </c>
      <c r="I1009" s="36">
        <v>135044</v>
      </c>
      <c r="J1009" s="36">
        <v>8824918</v>
      </c>
      <c r="K1009" s="36">
        <v>13043535</v>
      </c>
      <c r="L1009" s="37">
        <v>0</v>
      </c>
      <c r="M1009" s="7" t="s">
        <v>393</v>
      </c>
    </row>
    <row r="1010" spans="1:13" x14ac:dyDescent="0.25">
      <c r="A1010" s="4" t="s">
        <v>2099</v>
      </c>
      <c r="B1010" s="4" t="s">
        <v>2129</v>
      </c>
      <c r="C1010" s="18" t="s">
        <v>5118</v>
      </c>
      <c r="D1010" s="6" t="s">
        <v>11</v>
      </c>
      <c r="E1010" s="4" t="s">
        <v>11</v>
      </c>
      <c r="F1010" s="14" t="s">
        <v>2130</v>
      </c>
      <c r="G1010" s="4" t="s">
        <v>179</v>
      </c>
      <c r="H1010" s="36">
        <v>10351547</v>
      </c>
      <c r="I1010" s="36">
        <v>205316</v>
      </c>
      <c r="J1010" s="36">
        <v>10556863</v>
      </c>
      <c r="K1010" s="36">
        <v>15639382</v>
      </c>
      <c r="L1010" s="37">
        <v>0</v>
      </c>
      <c r="M1010" s="7" t="s">
        <v>393</v>
      </c>
    </row>
    <row r="1011" spans="1:13" x14ac:dyDescent="0.25">
      <c r="A1011" s="4" t="s">
        <v>2099</v>
      </c>
      <c r="B1011" s="4" t="s">
        <v>2131</v>
      </c>
      <c r="C1011" s="18" t="s">
        <v>5118</v>
      </c>
      <c r="D1011" s="6" t="s">
        <v>11</v>
      </c>
      <c r="E1011" s="4" t="s">
        <v>11</v>
      </c>
      <c r="F1011" s="14" t="s">
        <v>2132</v>
      </c>
      <c r="G1011" s="4" t="s">
        <v>79</v>
      </c>
      <c r="H1011" s="36">
        <v>21232</v>
      </c>
      <c r="I1011" s="36">
        <v>-6779</v>
      </c>
      <c r="J1011" s="36">
        <v>14453</v>
      </c>
      <c r="K1011" s="36">
        <v>10835</v>
      </c>
      <c r="L1011" s="37">
        <v>3618</v>
      </c>
      <c r="M1011" s="7" t="s">
        <v>11</v>
      </c>
    </row>
    <row r="1012" spans="1:13" x14ac:dyDescent="0.25">
      <c r="A1012" s="4" t="s">
        <v>2099</v>
      </c>
      <c r="B1012" s="4" t="s">
        <v>2133</v>
      </c>
      <c r="C1012" s="18" t="s">
        <v>5118</v>
      </c>
      <c r="D1012" s="6" t="s">
        <v>11</v>
      </c>
      <c r="E1012" s="4" t="s">
        <v>11</v>
      </c>
      <c r="F1012" s="14" t="s">
        <v>2134</v>
      </c>
      <c r="G1012" s="4" t="s">
        <v>79</v>
      </c>
      <c r="H1012" s="36">
        <v>656838</v>
      </c>
      <c r="I1012" s="36">
        <v>9638</v>
      </c>
      <c r="J1012" s="36">
        <v>666476</v>
      </c>
      <c r="K1012" s="36">
        <v>984768</v>
      </c>
      <c r="L1012" s="37">
        <v>0</v>
      </c>
      <c r="M1012" s="7" t="s">
        <v>393</v>
      </c>
    </row>
    <row r="1013" spans="1:13" x14ac:dyDescent="0.25">
      <c r="A1013" s="4" t="s">
        <v>2099</v>
      </c>
      <c r="B1013" s="4" t="s">
        <v>2135</v>
      </c>
      <c r="C1013" s="18" t="s">
        <v>5118</v>
      </c>
      <c r="D1013" s="6" t="s">
        <v>11</v>
      </c>
      <c r="E1013" s="4" t="s">
        <v>11</v>
      </c>
      <c r="F1013" s="14" t="s">
        <v>2136</v>
      </c>
      <c r="G1013" s="4" t="s">
        <v>79</v>
      </c>
      <c r="H1013" s="36">
        <v>15590</v>
      </c>
      <c r="I1013" s="36">
        <v>4</v>
      </c>
      <c r="J1013" s="36">
        <v>15594</v>
      </c>
      <c r="K1013" s="36">
        <v>11722</v>
      </c>
      <c r="L1013" s="37">
        <v>3872</v>
      </c>
      <c r="M1013" s="7" t="s">
        <v>11</v>
      </c>
    </row>
    <row r="1014" spans="1:13" x14ac:dyDescent="0.25">
      <c r="A1014" s="4" t="s">
        <v>2099</v>
      </c>
      <c r="B1014" s="4" t="s">
        <v>2137</v>
      </c>
      <c r="C1014" s="18" t="s">
        <v>5118</v>
      </c>
      <c r="D1014" s="6" t="s">
        <v>11</v>
      </c>
      <c r="E1014" s="4" t="s">
        <v>11</v>
      </c>
      <c r="F1014" s="14" t="s">
        <v>2138</v>
      </c>
      <c r="G1014" s="4" t="s">
        <v>79</v>
      </c>
      <c r="H1014" s="36">
        <v>2289736</v>
      </c>
      <c r="I1014" s="36">
        <v>34012</v>
      </c>
      <c r="J1014" s="36">
        <v>2323748</v>
      </c>
      <c r="K1014" s="36">
        <v>3411006</v>
      </c>
      <c r="L1014" s="37">
        <v>0</v>
      </c>
      <c r="M1014" s="7" t="s">
        <v>393</v>
      </c>
    </row>
    <row r="1015" spans="1:13" x14ac:dyDescent="0.25">
      <c r="A1015" s="4" t="s">
        <v>2099</v>
      </c>
      <c r="B1015" s="4" t="s">
        <v>2139</v>
      </c>
      <c r="C1015" s="18" t="s">
        <v>5118</v>
      </c>
      <c r="D1015" s="6" t="s">
        <v>11</v>
      </c>
      <c r="E1015" s="4" t="s">
        <v>11</v>
      </c>
      <c r="F1015" s="14" t="s">
        <v>2140</v>
      </c>
      <c r="G1015" s="4" t="s">
        <v>79</v>
      </c>
      <c r="H1015" s="36">
        <v>1614814</v>
      </c>
      <c r="I1015" s="36">
        <v>24166</v>
      </c>
      <c r="J1015" s="36">
        <v>1638980</v>
      </c>
      <c r="K1015" s="36">
        <v>2428050</v>
      </c>
      <c r="L1015" s="37">
        <v>0</v>
      </c>
      <c r="M1015" s="7" t="s">
        <v>393</v>
      </c>
    </row>
    <row r="1016" spans="1:13" x14ac:dyDescent="0.25">
      <c r="A1016" s="4" t="s">
        <v>2099</v>
      </c>
      <c r="B1016" s="4" t="s">
        <v>2141</v>
      </c>
      <c r="C1016" s="18" t="s">
        <v>5118</v>
      </c>
      <c r="D1016" s="6" t="s">
        <v>11</v>
      </c>
      <c r="E1016" s="4" t="s">
        <v>11</v>
      </c>
      <c r="F1016" s="14" t="s">
        <v>2142</v>
      </c>
      <c r="G1016" s="4" t="s">
        <v>17</v>
      </c>
      <c r="H1016" s="36">
        <v>1524332</v>
      </c>
      <c r="I1016" s="36">
        <v>23438</v>
      </c>
      <c r="J1016" s="36">
        <v>1547770</v>
      </c>
      <c r="K1016" s="36">
        <v>2278272</v>
      </c>
      <c r="L1016" s="37">
        <v>0</v>
      </c>
      <c r="M1016" s="7" t="s">
        <v>393</v>
      </c>
    </row>
    <row r="1017" spans="1:13" x14ac:dyDescent="0.25">
      <c r="A1017" s="4" t="s">
        <v>2099</v>
      </c>
      <c r="B1017" s="4" t="s">
        <v>2143</v>
      </c>
      <c r="C1017" s="18" t="s">
        <v>5118</v>
      </c>
      <c r="D1017" s="6" t="s">
        <v>11</v>
      </c>
      <c r="E1017" s="4" t="s">
        <v>11</v>
      </c>
      <c r="F1017" s="14" t="s">
        <v>2144</v>
      </c>
      <c r="G1017" s="4" t="s">
        <v>79</v>
      </c>
      <c r="H1017" s="36">
        <v>158999</v>
      </c>
      <c r="I1017" s="36">
        <v>-5805</v>
      </c>
      <c r="J1017" s="36">
        <v>153194</v>
      </c>
      <c r="K1017" s="36">
        <v>161003</v>
      </c>
      <c r="L1017" s="37">
        <v>0</v>
      </c>
      <c r="M1017" s="7" t="s">
        <v>393</v>
      </c>
    </row>
    <row r="1018" spans="1:13" x14ac:dyDescent="0.25">
      <c r="A1018" s="4" t="s">
        <v>2099</v>
      </c>
      <c r="B1018" s="4" t="s">
        <v>2145</v>
      </c>
      <c r="C1018" s="18" t="s">
        <v>5118</v>
      </c>
      <c r="D1018" s="6" t="s">
        <v>11</v>
      </c>
      <c r="E1018" s="4" t="s">
        <v>11</v>
      </c>
      <c r="F1018" s="14" t="s">
        <v>2146</v>
      </c>
      <c r="G1018" s="4" t="s">
        <v>17</v>
      </c>
      <c r="H1018" s="36">
        <v>2056763</v>
      </c>
      <c r="I1018" s="36">
        <v>31588</v>
      </c>
      <c r="J1018" s="36">
        <v>2088351</v>
      </c>
      <c r="K1018" s="36">
        <v>3075761</v>
      </c>
      <c r="L1018" s="37">
        <v>0</v>
      </c>
      <c r="M1018" s="7" t="s">
        <v>393</v>
      </c>
    </row>
    <row r="1019" spans="1:13" x14ac:dyDescent="0.25">
      <c r="A1019" s="4" t="s">
        <v>2099</v>
      </c>
      <c r="B1019" s="4" t="s">
        <v>2147</v>
      </c>
      <c r="C1019" s="18" t="s">
        <v>5118</v>
      </c>
      <c r="D1019" s="6" t="s">
        <v>11</v>
      </c>
      <c r="E1019" s="4" t="s">
        <v>11</v>
      </c>
      <c r="F1019" s="14" t="s">
        <v>2148</v>
      </c>
      <c r="G1019" s="4" t="s">
        <v>17</v>
      </c>
      <c r="H1019" s="36">
        <v>2203760</v>
      </c>
      <c r="I1019" s="36">
        <v>37981</v>
      </c>
      <c r="J1019" s="36">
        <v>2241741</v>
      </c>
      <c r="K1019" s="36">
        <v>3304897</v>
      </c>
      <c r="L1019" s="37">
        <v>0</v>
      </c>
      <c r="M1019" s="7" t="s">
        <v>393</v>
      </c>
    </row>
    <row r="1020" spans="1:13" x14ac:dyDescent="0.25">
      <c r="A1020" s="4" t="s">
        <v>2149</v>
      </c>
      <c r="B1020" s="4" t="s">
        <v>2150</v>
      </c>
      <c r="C1020" s="18" t="s">
        <v>5118</v>
      </c>
      <c r="D1020" s="6" t="s">
        <v>11</v>
      </c>
      <c r="E1020" s="4" t="s">
        <v>11</v>
      </c>
      <c r="F1020" s="14" t="s">
        <v>2151</v>
      </c>
      <c r="G1020" s="4" t="s">
        <v>13</v>
      </c>
      <c r="H1020" s="36">
        <v>134131</v>
      </c>
      <c r="I1020" s="36">
        <v>-2127</v>
      </c>
      <c r="J1020" s="36">
        <v>132004</v>
      </c>
      <c r="K1020" s="36">
        <v>146516</v>
      </c>
      <c r="L1020" s="37">
        <v>0</v>
      </c>
      <c r="M1020" s="7" t="s">
        <v>393</v>
      </c>
    </row>
    <row r="1021" spans="1:13" x14ac:dyDescent="0.25">
      <c r="A1021" s="4" t="s">
        <v>2149</v>
      </c>
      <c r="B1021" s="4" t="s">
        <v>2152</v>
      </c>
      <c r="C1021" s="18" t="s">
        <v>5118</v>
      </c>
      <c r="D1021" s="6" t="s">
        <v>11</v>
      </c>
      <c r="E1021" s="4" t="s">
        <v>11</v>
      </c>
      <c r="F1021" s="14" t="s">
        <v>2153</v>
      </c>
      <c r="G1021" s="4" t="s">
        <v>17</v>
      </c>
      <c r="H1021" s="36">
        <v>168666</v>
      </c>
      <c r="I1021" s="36">
        <v>2483</v>
      </c>
      <c r="J1021" s="36">
        <v>171149</v>
      </c>
      <c r="K1021" s="36">
        <v>251905</v>
      </c>
      <c r="L1021" s="37">
        <v>0</v>
      </c>
      <c r="M1021" s="7" t="s">
        <v>393</v>
      </c>
    </row>
    <row r="1022" spans="1:13" x14ac:dyDescent="0.25">
      <c r="A1022" s="4" t="s">
        <v>2149</v>
      </c>
      <c r="B1022" s="4" t="s">
        <v>2154</v>
      </c>
      <c r="C1022" s="18" t="s">
        <v>5118</v>
      </c>
      <c r="D1022" s="6" t="s">
        <v>11</v>
      </c>
      <c r="E1022" s="4" t="s">
        <v>11</v>
      </c>
      <c r="F1022" s="14" t="s">
        <v>2155</v>
      </c>
      <c r="G1022" s="4" t="s">
        <v>17</v>
      </c>
      <c r="H1022" s="36">
        <v>823051</v>
      </c>
      <c r="I1022" s="36">
        <v>9826</v>
      </c>
      <c r="J1022" s="36">
        <v>832877</v>
      </c>
      <c r="K1022" s="36">
        <v>1229309</v>
      </c>
      <c r="L1022" s="37">
        <v>0</v>
      </c>
      <c r="M1022" s="7" t="s">
        <v>393</v>
      </c>
    </row>
    <row r="1023" spans="1:13" x14ac:dyDescent="0.25">
      <c r="A1023" s="4" t="s">
        <v>2149</v>
      </c>
      <c r="B1023" s="4" t="s">
        <v>2156</v>
      </c>
      <c r="C1023" s="18" t="s">
        <v>5118</v>
      </c>
      <c r="D1023" s="6" t="s">
        <v>11</v>
      </c>
      <c r="E1023" s="4" t="s">
        <v>11</v>
      </c>
      <c r="F1023" s="14" t="s">
        <v>2157</v>
      </c>
      <c r="G1023" s="4" t="s">
        <v>17</v>
      </c>
      <c r="H1023" s="36">
        <v>457291</v>
      </c>
      <c r="I1023" s="36">
        <v>6607</v>
      </c>
      <c r="J1023" s="36">
        <v>463898</v>
      </c>
      <c r="K1023" s="36">
        <v>691731</v>
      </c>
      <c r="L1023" s="37">
        <v>0</v>
      </c>
      <c r="M1023" s="7" t="s">
        <v>393</v>
      </c>
    </row>
    <row r="1024" spans="1:13" x14ac:dyDescent="0.25">
      <c r="A1024" s="4" t="s">
        <v>2158</v>
      </c>
      <c r="B1024" s="4" t="s">
        <v>2159</v>
      </c>
      <c r="C1024" s="18" t="s">
        <v>5118</v>
      </c>
      <c r="D1024" s="6" t="s">
        <v>11</v>
      </c>
      <c r="E1024" s="4" t="s">
        <v>11</v>
      </c>
      <c r="F1024" s="14" t="s">
        <v>2160</v>
      </c>
      <c r="G1024" s="4" t="s">
        <v>13</v>
      </c>
      <c r="H1024" s="36">
        <v>386</v>
      </c>
      <c r="I1024" s="36">
        <v>-6</v>
      </c>
      <c r="J1024" s="36">
        <v>380</v>
      </c>
      <c r="K1024" s="36">
        <v>226</v>
      </c>
      <c r="L1024" s="37">
        <v>154</v>
      </c>
      <c r="M1024" s="7" t="s">
        <v>11</v>
      </c>
    </row>
    <row r="1025" spans="1:13" x14ac:dyDescent="0.25">
      <c r="A1025" s="4" t="s">
        <v>2158</v>
      </c>
      <c r="B1025" s="4" t="s">
        <v>2159</v>
      </c>
      <c r="C1025" s="18" t="s">
        <v>5589</v>
      </c>
      <c r="D1025" s="6" t="s">
        <v>2161</v>
      </c>
      <c r="E1025" s="4" t="s">
        <v>29</v>
      </c>
      <c r="F1025" s="14" t="s">
        <v>2162</v>
      </c>
      <c r="G1025" s="4" t="s">
        <v>13</v>
      </c>
      <c r="H1025" s="36">
        <v>236676</v>
      </c>
      <c r="I1025" s="36">
        <v>3378</v>
      </c>
      <c r="J1025" s="36">
        <v>240054</v>
      </c>
      <c r="K1025" s="36">
        <v>362836</v>
      </c>
      <c r="L1025" s="37">
        <v>0</v>
      </c>
      <c r="M1025" s="7" t="s">
        <v>393</v>
      </c>
    </row>
    <row r="1026" spans="1:13" x14ac:dyDescent="0.25">
      <c r="A1026" s="4" t="s">
        <v>2158</v>
      </c>
      <c r="B1026" s="4" t="s">
        <v>2163</v>
      </c>
      <c r="C1026" s="18" t="s">
        <v>5118</v>
      </c>
      <c r="D1026" s="6" t="s">
        <v>11</v>
      </c>
      <c r="E1026" s="4" t="s">
        <v>11</v>
      </c>
      <c r="F1026" s="14" t="s">
        <v>2164</v>
      </c>
      <c r="G1026" s="4" t="s">
        <v>17</v>
      </c>
      <c r="H1026" s="36">
        <v>81596</v>
      </c>
      <c r="I1026" s="36">
        <v>0</v>
      </c>
      <c r="J1026" s="36">
        <v>81596</v>
      </c>
      <c r="K1026" s="36">
        <v>61620</v>
      </c>
      <c r="L1026" s="37">
        <v>19976</v>
      </c>
      <c r="M1026" s="7" t="s">
        <v>11</v>
      </c>
    </row>
    <row r="1027" spans="1:13" x14ac:dyDescent="0.25">
      <c r="A1027" s="4" t="s">
        <v>2158</v>
      </c>
      <c r="B1027" s="4" t="s">
        <v>2165</v>
      </c>
      <c r="C1027" s="18" t="s">
        <v>5118</v>
      </c>
      <c r="D1027" s="6" t="s">
        <v>11</v>
      </c>
      <c r="E1027" s="4" t="s">
        <v>11</v>
      </c>
      <c r="F1027" s="14" t="s">
        <v>2166</v>
      </c>
      <c r="G1027" s="4" t="s">
        <v>17</v>
      </c>
      <c r="H1027" s="36">
        <v>231478</v>
      </c>
      <c r="I1027" s="36">
        <v>0</v>
      </c>
      <c r="J1027" s="36">
        <v>231478</v>
      </c>
      <c r="K1027" s="36">
        <v>173465</v>
      </c>
      <c r="L1027" s="37">
        <v>58013</v>
      </c>
      <c r="M1027" s="7" t="s">
        <v>11</v>
      </c>
    </row>
    <row r="1028" spans="1:13" x14ac:dyDescent="0.25">
      <c r="A1028" s="4" t="s">
        <v>2167</v>
      </c>
      <c r="B1028" s="4" t="s">
        <v>2168</v>
      </c>
      <c r="C1028" s="18" t="s">
        <v>5118</v>
      </c>
      <c r="D1028" s="6" t="s">
        <v>11</v>
      </c>
      <c r="E1028" s="4" t="s">
        <v>11</v>
      </c>
      <c r="F1028" s="14" t="s">
        <v>2169</v>
      </c>
      <c r="G1028" s="4" t="s">
        <v>13</v>
      </c>
      <c r="H1028" s="36">
        <v>37600</v>
      </c>
      <c r="I1028" s="36">
        <v>-476</v>
      </c>
      <c r="J1028" s="36">
        <v>37124</v>
      </c>
      <c r="K1028" s="36">
        <v>30144</v>
      </c>
      <c r="L1028" s="37">
        <v>6980</v>
      </c>
      <c r="M1028" s="7" t="s">
        <v>11</v>
      </c>
    </row>
    <row r="1029" spans="1:13" x14ac:dyDescent="0.25">
      <c r="A1029" s="4" t="s">
        <v>2167</v>
      </c>
      <c r="B1029" s="4" t="s">
        <v>2168</v>
      </c>
      <c r="C1029" s="18" t="s">
        <v>5590</v>
      </c>
      <c r="D1029" s="6" t="s">
        <v>2170</v>
      </c>
      <c r="E1029" s="4" t="s">
        <v>15</v>
      </c>
      <c r="F1029" s="14" t="s">
        <v>2171</v>
      </c>
      <c r="G1029" s="4" t="s">
        <v>17</v>
      </c>
      <c r="H1029" s="36">
        <v>389048</v>
      </c>
      <c r="I1029" s="36">
        <v>-60029</v>
      </c>
      <c r="J1029" s="36">
        <v>329019</v>
      </c>
      <c r="K1029" s="36">
        <v>276252</v>
      </c>
      <c r="L1029" s="37">
        <v>52767</v>
      </c>
      <c r="M1029" s="7" t="s">
        <v>11</v>
      </c>
    </row>
    <row r="1030" spans="1:13" x14ac:dyDescent="0.25">
      <c r="A1030" s="4" t="s">
        <v>2167</v>
      </c>
      <c r="B1030" s="4" t="s">
        <v>2168</v>
      </c>
      <c r="C1030" s="18" t="s">
        <v>5591</v>
      </c>
      <c r="D1030" s="6" t="s">
        <v>2172</v>
      </c>
      <c r="E1030" s="4" t="s">
        <v>15</v>
      </c>
      <c r="F1030" s="14" t="s">
        <v>2173</v>
      </c>
      <c r="G1030" s="4" t="s">
        <v>17</v>
      </c>
      <c r="H1030" s="36">
        <v>392089</v>
      </c>
      <c r="I1030" s="36">
        <v>-65189</v>
      </c>
      <c r="J1030" s="36">
        <v>326900</v>
      </c>
      <c r="K1030" s="36">
        <v>273154</v>
      </c>
      <c r="L1030" s="37">
        <v>53746</v>
      </c>
      <c r="M1030" s="7" t="s">
        <v>11</v>
      </c>
    </row>
    <row r="1031" spans="1:13" x14ac:dyDescent="0.25">
      <c r="A1031" s="4" t="s">
        <v>2167</v>
      </c>
      <c r="B1031" s="4" t="s">
        <v>2168</v>
      </c>
      <c r="C1031" s="18" t="s">
        <v>2174</v>
      </c>
      <c r="D1031" s="6" t="s">
        <v>2175</v>
      </c>
      <c r="E1031" s="4" t="s">
        <v>29</v>
      </c>
      <c r="F1031" s="14" t="s">
        <v>2176</v>
      </c>
      <c r="G1031" s="4" t="s">
        <v>13</v>
      </c>
      <c r="H1031" s="36">
        <v>256971</v>
      </c>
      <c r="I1031" s="36">
        <v>3905</v>
      </c>
      <c r="J1031" s="36">
        <v>260876</v>
      </c>
      <c r="K1031" s="36">
        <v>376727</v>
      </c>
      <c r="L1031" s="37">
        <v>0</v>
      </c>
      <c r="M1031" s="7" t="s">
        <v>393</v>
      </c>
    </row>
    <row r="1032" spans="1:13" x14ac:dyDescent="0.25">
      <c r="A1032" s="4" t="s">
        <v>2167</v>
      </c>
      <c r="B1032" s="4" t="s">
        <v>2177</v>
      </c>
      <c r="C1032" s="18" t="s">
        <v>5118</v>
      </c>
      <c r="D1032" s="6" t="s">
        <v>11</v>
      </c>
      <c r="E1032" s="4" t="s">
        <v>11</v>
      </c>
      <c r="F1032" s="14" t="s">
        <v>2178</v>
      </c>
      <c r="G1032" s="4" t="s">
        <v>79</v>
      </c>
      <c r="H1032" s="36">
        <v>6708453</v>
      </c>
      <c r="I1032" s="36">
        <v>104767</v>
      </c>
      <c r="J1032" s="36">
        <v>6813220</v>
      </c>
      <c r="K1032" s="36">
        <v>10047022</v>
      </c>
      <c r="L1032" s="37">
        <v>0</v>
      </c>
      <c r="M1032" s="7" t="s">
        <v>393</v>
      </c>
    </row>
    <row r="1033" spans="1:13" x14ac:dyDescent="0.25">
      <c r="A1033" s="4" t="s">
        <v>2167</v>
      </c>
      <c r="B1033" s="4" t="s">
        <v>2177</v>
      </c>
      <c r="C1033" s="18" t="s">
        <v>2179</v>
      </c>
      <c r="D1033" s="6" t="s">
        <v>2180</v>
      </c>
      <c r="E1033" s="4" t="s">
        <v>15</v>
      </c>
      <c r="F1033" s="14" t="s">
        <v>2181</v>
      </c>
      <c r="G1033" s="4" t="s">
        <v>79</v>
      </c>
      <c r="H1033" s="36">
        <v>174169</v>
      </c>
      <c r="I1033" s="36">
        <v>2717</v>
      </c>
      <c r="J1033" s="36">
        <v>176886</v>
      </c>
      <c r="K1033" s="36">
        <v>261846</v>
      </c>
      <c r="L1033" s="37">
        <v>0</v>
      </c>
      <c r="M1033" s="7" t="s">
        <v>393</v>
      </c>
    </row>
    <row r="1034" spans="1:13" x14ac:dyDescent="0.25">
      <c r="A1034" s="4" t="s">
        <v>2167</v>
      </c>
      <c r="B1034" s="4" t="s">
        <v>2182</v>
      </c>
      <c r="C1034" s="18" t="s">
        <v>5118</v>
      </c>
      <c r="D1034" s="6" t="s">
        <v>11</v>
      </c>
      <c r="E1034" s="4" t="s">
        <v>11</v>
      </c>
      <c r="F1034" s="14" t="s">
        <v>2183</v>
      </c>
      <c r="G1034" s="4" t="s">
        <v>79</v>
      </c>
      <c r="H1034" s="36">
        <v>14280</v>
      </c>
      <c r="I1034" s="36">
        <v>1113</v>
      </c>
      <c r="J1034" s="36">
        <v>15393</v>
      </c>
      <c r="K1034" s="36">
        <v>11530</v>
      </c>
      <c r="L1034" s="37">
        <v>3863</v>
      </c>
      <c r="M1034" s="7" t="s">
        <v>11</v>
      </c>
    </row>
    <row r="1035" spans="1:13" x14ac:dyDescent="0.25">
      <c r="A1035" s="4" t="s">
        <v>2167</v>
      </c>
      <c r="B1035" s="4" t="s">
        <v>2182</v>
      </c>
      <c r="C1035" s="18" t="s">
        <v>5592</v>
      </c>
      <c r="D1035" s="6" t="s">
        <v>2184</v>
      </c>
      <c r="E1035" s="4" t="s">
        <v>15</v>
      </c>
      <c r="F1035" s="14" t="s">
        <v>2185</v>
      </c>
      <c r="G1035" s="4" t="s">
        <v>79</v>
      </c>
      <c r="H1035" s="36">
        <v>0</v>
      </c>
      <c r="I1035" s="36">
        <v>-191461</v>
      </c>
      <c r="J1035" s="36">
        <v>-191461</v>
      </c>
      <c r="K1035" s="36">
        <v>0</v>
      </c>
      <c r="L1035" s="37">
        <v>0</v>
      </c>
      <c r="M1035" s="7" t="s">
        <v>4960</v>
      </c>
    </row>
    <row r="1036" spans="1:13" x14ac:dyDescent="0.25">
      <c r="A1036" s="4" t="s">
        <v>2167</v>
      </c>
      <c r="B1036" s="4" t="s">
        <v>2182</v>
      </c>
      <c r="C1036" s="18" t="s">
        <v>5593</v>
      </c>
      <c r="D1036" s="6" t="s">
        <v>2186</v>
      </c>
      <c r="E1036" s="4" t="s">
        <v>15</v>
      </c>
      <c r="F1036" s="14" t="s">
        <v>2187</v>
      </c>
      <c r="G1036" s="4" t="s">
        <v>79</v>
      </c>
      <c r="H1036" s="36">
        <v>0</v>
      </c>
      <c r="I1036" s="36">
        <v>-160934</v>
      </c>
      <c r="J1036" s="36">
        <v>-160934</v>
      </c>
      <c r="K1036" s="36">
        <v>0</v>
      </c>
      <c r="L1036" s="37">
        <v>0</v>
      </c>
      <c r="M1036" s="7" t="s">
        <v>4960</v>
      </c>
    </row>
    <row r="1037" spans="1:13" x14ac:dyDescent="0.25">
      <c r="A1037" s="4" t="s">
        <v>2167</v>
      </c>
      <c r="B1037" s="4" t="s">
        <v>2182</v>
      </c>
      <c r="C1037" s="18" t="s">
        <v>5594</v>
      </c>
      <c r="D1037" s="6" t="s">
        <v>2188</v>
      </c>
      <c r="E1037" s="4" t="s">
        <v>15</v>
      </c>
      <c r="F1037" s="14" t="s">
        <v>2189</v>
      </c>
      <c r="G1037" s="4" t="s">
        <v>79</v>
      </c>
      <c r="H1037" s="36">
        <v>0</v>
      </c>
      <c r="I1037" s="36">
        <v>-197152</v>
      </c>
      <c r="J1037" s="36">
        <v>-197152</v>
      </c>
      <c r="K1037" s="36">
        <v>0</v>
      </c>
      <c r="L1037" s="37">
        <v>0</v>
      </c>
      <c r="M1037" s="7" t="s">
        <v>4960</v>
      </c>
    </row>
    <row r="1038" spans="1:13" x14ac:dyDescent="0.25">
      <c r="A1038" s="4" t="s">
        <v>2167</v>
      </c>
      <c r="B1038" s="4" t="s">
        <v>2190</v>
      </c>
      <c r="C1038" s="18" t="s">
        <v>5118</v>
      </c>
      <c r="D1038" s="6" t="s">
        <v>11</v>
      </c>
      <c r="E1038" s="4" t="s">
        <v>11</v>
      </c>
      <c r="F1038" s="14" t="s">
        <v>2191</v>
      </c>
      <c r="G1038" s="4" t="s">
        <v>17</v>
      </c>
      <c r="H1038" s="36">
        <v>477384</v>
      </c>
      <c r="I1038" s="36">
        <v>-34</v>
      </c>
      <c r="J1038" s="36">
        <v>477350</v>
      </c>
      <c r="K1038" s="36">
        <v>359187</v>
      </c>
      <c r="L1038" s="37">
        <v>118163</v>
      </c>
      <c r="M1038" s="7" t="s">
        <v>11</v>
      </c>
    </row>
    <row r="1039" spans="1:13" x14ac:dyDescent="0.25">
      <c r="A1039" s="4" t="s">
        <v>2167</v>
      </c>
      <c r="B1039" s="4" t="s">
        <v>2192</v>
      </c>
      <c r="C1039" s="18" t="s">
        <v>5118</v>
      </c>
      <c r="D1039" s="6" t="s">
        <v>11</v>
      </c>
      <c r="E1039" s="4" t="s">
        <v>11</v>
      </c>
      <c r="F1039" s="14" t="s">
        <v>2193</v>
      </c>
      <c r="G1039" s="4" t="s">
        <v>79</v>
      </c>
      <c r="H1039" s="36">
        <v>241710</v>
      </c>
      <c r="I1039" s="36">
        <v>4301</v>
      </c>
      <c r="J1039" s="36">
        <v>246011</v>
      </c>
      <c r="K1039" s="36">
        <v>361787</v>
      </c>
      <c r="L1039" s="37">
        <v>0</v>
      </c>
      <c r="M1039" s="7" t="s">
        <v>393</v>
      </c>
    </row>
    <row r="1040" spans="1:13" x14ac:dyDescent="0.25">
      <c r="A1040" s="4" t="s">
        <v>2167</v>
      </c>
      <c r="B1040" s="4" t="s">
        <v>2194</v>
      </c>
      <c r="C1040" s="18" t="s">
        <v>5118</v>
      </c>
      <c r="D1040" s="6" t="s">
        <v>11</v>
      </c>
      <c r="E1040" s="4" t="s">
        <v>11</v>
      </c>
      <c r="F1040" s="14" t="s">
        <v>2195</v>
      </c>
      <c r="G1040" s="4" t="s">
        <v>79</v>
      </c>
      <c r="H1040" s="36">
        <v>38387</v>
      </c>
      <c r="I1040" s="36">
        <v>563</v>
      </c>
      <c r="J1040" s="36">
        <v>38950</v>
      </c>
      <c r="K1040" s="36">
        <v>57336</v>
      </c>
      <c r="L1040" s="37">
        <v>0</v>
      </c>
      <c r="M1040" s="7" t="s">
        <v>393</v>
      </c>
    </row>
    <row r="1041" spans="1:13" x14ac:dyDescent="0.25">
      <c r="A1041" s="4" t="s">
        <v>2167</v>
      </c>
      <c r="B1041" s="4" t="s">
        <v>2196</v>
      </c>
      <c r="C1041" s="18" t="s">
        <v>5118</v>
      </c>
      <c r="D1041" s="6" t="s">
        <v>11</v>
      </c>
      <c r="E1041" s="4" t="s">
        <v>11</v>
      </c>
      <c r="F1041" s="14" t="s">
        <v>2197</v>
      </c>
      <c r="G1041" s="4" t="s">
        <v>79</v>
      </c>
      <c r="H1041" s="36">
        <v>2823061</v>
      </c>
      <c r="I1041" s="36">
        <v>84992</v>
      </c>
      <c r="J1041" s="36">
        <v>2908053</v>
      </c>
      <c r="K1041" s="36">
        <v>4252317</v>
      </c>
      <c r="L1041" s="37">
        <v>0</v>
      </c>
      <c r="M1041" s="7" t="s">
        <v>393</v>
      </c>
    </row>
    <row r="1042" spans="1:13" x14ac:dyDescent="0.25">
      <c r="A1042" s="4" t="s">
        <v>2167</v>
      </c>
      <c r="B1042" s="4" t="s">
        <v>2198</v>
      </c>
      <c r="C1042" s="18" t="s">
        <v>5118</v>
      </c>
      <c r="D1042" s="6" t="s">
        <v>11</v>
      </c>
      <c r="E1042" s="4" t="s">
        <v>11</v>
      </c>
      <c r="F1042" s="14" t="s">
        <v>2199</v>
      </c>
      <c r="G1042" s="4" t="s">
        <v>79</v>
      </c>
      <c r="H1042" s="36">
        <v>2104833</v>
      </c>
      <c r="I1042" s="36">
        <v>31803</v>
      </c>
      <c r="J1042" s="36">
        <v>2136636</v>
      </c>
      <c r="K1042" s="36">
        <v>3143626</v>
      </c>
      <c r="L1042" s="37">
        <v>0</v>
      </c>
      <c r="M1042" s="7" t="s">
        <v>393</v>
      </c>
    </row>
    <row r="1043" spans="1:13" x14ac:dyDescent="0.25">
      <c r="A1043" s="4" t="s">
        <v>2167</v>
      </c>
      <c r="B1043" s="4" t="s">
        <v>2200</v>
      </c>
      <c r="C1043" s="18" t="s">
        <v>5118</v>
      </c>
      <c r="D1043" s="6" t="s">
        <v>11</v>
      </c>
      <c r="E1043" s="4" t="s">
        <v>11</v>
      </c>
      <c r="F1043" s="14" t="s">
        <v>2201</v>
      </c>
      <c r="G1043" s="4" t="s">
        <v>179</v>
      </c>
      <c r="H1043" s="36">
        <v>2304319</v>
      </c>
      <c r="I1043" s="36">
        <v>51577</v>
      </c>
      <c r="J1043" s="36">
        <v>2355896</v>
      </c>
      <c r="K1043" s="36">
        <v>3465797</v>
      </c>
      <c r="L1043" s="37">
        <v>0</v>
      </c>
      <c r="M1043" s="7" t="s">
        <v>393</v>
      </c>
    </row>
    <row r="1044" spans="1:13" ht="30" x14ac:dyDescent="0.25">
      <c r="A1044" s="4" t="s">
        <v>2167</v>
      </c>
      <c r="B1044" s="4" t="s">
        <v>2200</v>
      </c>
      <c r="C1044" s="18" t="s">
        <v>5595</v>
      </c>
      <c r="D1044" s="6" t="s">
        <v>2202</v>
      </c>
      <c r="E1044" s="4" t="s">
        <v>29</v>
      </c>
      <c r="F1044" s="14" t="s">
        <v>2203</v>
      </c>
      <c r="G1044" s="4" t="s">
        <v>179</v>
      </c>
      <c r="H1044" s="36">
        <v>13144</v>
      </c>
      <c r="I1044" s="36">
        <v>0</v>
      </c>
      <c r="J1044" s="36">
        <v>13144</v>
      </c>
      <c r="K1044" s="36">
        <v>9671</v>
      </c>
      <c r="L1044" s="37">
        <v>3473</v>
      </c>
      <c r="M1044" s="7" t="s">
        <v>11</v>
      </c>
    </row>
    <row r="1045" spans="1:13" x14ac:dyDescent="0.25">
      <c r="A1045" s="4" t="s">
        <v>2167</v>
      </c>
      <c r="B1045" s="4" t="s">
        <v>2204</v>
      </c>
      <c r="C1045" s="18" t="s">
        <v>5118</v>
      </c>
      <c r="D1045" s="6" t="s">
        <v>11</v>
      </c>
      <c r="E1045" s="4" t="s">
        <v>11</v>
      </c>
      <c r="F1045" s="14" t="s">
        <v>2205</v>
      </c>
      <c r="G1045" s="4" t="s">
        <v>79</v>
      </c>
      <c r="H1045" s="36">
        <v>90721</v>
      </c>
      <c r="I1045" s="36">
        <v>1331</v>
      </c>
      <c r="J1045" s="36">
        <v>92052</v>
      </c>
      <c r="K1045" s="36">
        <v>135505</v>
      </c>
      <c r="L1045" s="37">
        <v>0</v>
      </c>
      <c r="M1045" s="7" t="s">
        <v>393</v>
      </c>
    </row>
    <row r="1046" spans="1:13" x14ac:dyDescent="0.25">
      <c r="A1046" s="4" t="s">
        <v>2167</v>
      </c>
      <c r="B1046" s="4" t="s">
        <v>2206</v>
      </c>
      <c r="C1046" s="18" t="s">
        <v>5118</v>
      </c>
      <c r="D1046" s="6" t="s">
        <v>11</v>
      </c>
      <c r="E1046" s="4" t="s">
        <v>11</v>
      </c>
      <c r="F1046" s="14" t="s">
        <v>2207</v>
      </c>
      <c r="G1046" s="4" t="s">
        <v>79</v>
      </c>
      <c r="H1046" s="36">
        <v>118471</v>
      </c>
      <c r="I1046" s="36">
        <v>1736</v>
      </c>
      <c r="J1046" s="36">
        <v>120207</v>
      </c>
      <c r="K1046" s="36">
        <v>176953</v>
      </c>
      <c r="L1046" s="37">
        <v>0</v>
      </c>
      <c r="M1046" s="7" t="s">
        <v>393</v>
      </c>
    </row>
    <row r="1047" spans="1:13" x14ac:dyDescent="0.25">
      <c r="A1047" s="4" t="s">
        <v>2167</v>
      </c>
      <c r="B1047" s="4" t="s">
        <v>2208</v>
      </c>
      <c r="C1047" s="18" t="s">
        <v>5118</v>
      </c>
      <c r="D1047" s="6" t="s">
        <v>11</v>
      </c>
      <c r="E1047" s="4" t="s">
        <v>11</v>
      </c>
      <c r="F1047" s="14" t="s">
        <v>2209</v>
      </c>
      <c r="G1047" s="4" t="s">
        <v>17</v>
      </c>
      <c r="H1047" s="36">
        <v>1883648</v>
      </c>
      <c r="I1047" s="36">
        <v>-2890470</v>
      </c>
      <c r="J1047" s="36">
        <v>-1006822</v>
      </c>
      <c r="K1047" s="36">
        <v>-753162</v>
      </c>
      <c r="L1047" s="37">
        <v>0</v>
      </c>
      <c r="M1047" s="7" t="s">
        <v>393</v>
      </c>
    </row>
    <row r="1048" spans="1:13" x14ac:dyDescent="0.25">
      <c r="A1048" s="4" t="s">
        <v>2167</v>
      </c>
      <c r="B1048" s="4" t="s">
        <v>2208</v>
      </c>
      <c r="C1048" s="18" t="s">
        <v>2210</v>
      </c>
      <c r="D1048" s="6" t="s">
        <v>2211</v>
      </c>
      <c r="E1048" s="4" t="s">
        <v>15</v>
      </c>
      <c r="F1048" s="14" t="s">
        <v>2212</v>
      </c>
      <c r="G1048" s="4" t="s">
        <v>17</v>
      </c>
      <c r="H1048" s="36">
        <v>137274</v>
      </c>
      <c r="I1048" s="36">
        <v>3377</v>
      </c>
      <c r="J1048" s="36">
        <v>140651</v>
      </c>
      <c r="K1048" s="36">
        <v>188086</v>
      </c>
      <c r="L1048" s="37">
        <v>0</v>
      </c>
      <c r="M1048" s="7" t="s">
        <v>393</v>
      </c>
    </row>
    <row r="1049" spans="1:13" x14ac:dyDescent="0.25">
      <c r="A1049" s="4" t="s">
        <v>2167</v>
      </c>
      <c r="B1049" s="4" t="s">
        <v>2208</v>
      </c>
      <c r="C1049" s="18" t="s">
        <v>2213</v>
      </c>
      <c r="D1049" s="6" t="s">
        <v>2214</v>
      </c>
      <c r="E1049" s="4" t="s">
        <v>15</v>
      </c>
      <c r="F1049" s="14" t="s">
        <v>2215</v>
      </c>
      <c r="G1049" s="4" t="s">
        <v>17</v>
      </c>
      <c r="H1049" s="36">
        <v>343051</v>
      </c>
      <c r="I1049" s="36">
        <v>-55521</v>
      </c>
      <c r="J1049" s="36">
        <v>287530</v>
      </c>
      <c r="K1049" s="36">
        <v>245650</v>
      </c>
      <c r="L1049" s="37">
        <v>41880</v>
      </c>
      <c r="M1049" s="7" t="s">
        <v>11</v>
      </c>
    </row>
    <row r="1050" spans="1:13" x14ac:dyDescent="0.25">
      <c r="A1050" s="4" t="s">
        <v>2167</v>
      </c>
      <c r="B1050" s="4" t="s">
        <v>2216</v>
      </c>
      <c r="C1050" s="18" t="s">
        <v>5118</v>
      </c>
      <c r="D1050" s="6" t="s">
        <v>11</v>
      </c>
      <c r="E1050" s="4" t="s">
        <v>11</v>
      </c>
      <c r="F1050" s="14" t="s">
        <v>2217</v>
      </c>
      <c r="G1050" s="4" t="s">
        <v>17</v>
      </c>
      <c r="H1050" s="36">
        <v>382712</v>
      </c>
      <c r="I1050" s="36">
        <v>-12</v>
      </c>
      <c r="J1050" s="36">
        <v>382700</v>
      </c>
      <c r="K1050" s="36">
        <v>286636</v>
      </c>
      <c r="L1050" s="37">
        <v>96064</v>
      </c>
      <c r="M1050" s="7" t="s">
        <v>11</v>
      </c>
    </row>
    <row r="1051" spans="1:13" x14ac:dyDescent="0.25">
      <c r="A1051" s="4" t="s">
        <v>2167</v>
      </c>
      <c r="B1051" s="4" t="s">
        <v>2218</v>
      </c>
      <c r="C1051" s="18" t="s">
        <v>5118</v>
      </c>
      <c r="D1051" s="6" t="s">
        <v>11</v>
      </c>
      <c r="E1051" s="4" t="s">
        <v>11</v>
      </c>
      <c r="F1051" s="14" t="s">
        <v>2219</v>
      </c>
      <c r="G1051" s="4" t="s">
        <v>79</v>
      </c>
      <c r="H1051" s="36">
        <v>6767719</v>
      </c>
      <c r="I1051" s="36">
        <v>106259</v>
      </c>
      <c r="J1051" s="36">
        <v>6873978</v>
      </c>
      <c r="K1051" s="36">
        <v>10118820</v>
      </c>
      <c r="L1051" s="37">
        <v>0</v>
      </c>
      <c r="M1051" s="7" t="s">
        <v>393</v>
      </c>
    </row>
    <row r="1052" spans="1:13" x14ac:dyDescent="0.25">
      <c r="A1052" s="4" t="s">
        <v>2167</v>
      </c>
      <c r="B1052" s="4" t="s">
        <v>2220</v>
      </c>
      <c r="C1052" s="18" t="s">
        <v>5118</v>
      </c>
      <c r="D1052" s="6" t="s">
        <v>11</v>
      </c>
      <c r="E1052" s="4" t="s">
        <v>11</v>
      </c>
      <c r="F1052" s="14" t="s">
        <v>2221</v>
      </c>
      <c r="G1052" s="4" t="s">
        <v>179</v>
      </c>
      <c r="H1052" s="36">
        <v>14905830</v>
      </c>
      <c r="I1052" s="36">
        <v>235257</v>
      </c>
      <c r="J1052" s="36">
        <v>15141087</v>
      </c>
      <c r="K1052" s="36">
        <v>22476329</v>
      </c>
      <c r="L1052" s="37">
        <v>0</v>
      </c>
      <c r="M1052" s="7" t="s">
        <v>393</v>
      </c>
    </row>
    <row r="1053" spans="1:13" x14ac:dyDescent="0.25">
      <c r="A1053" s="4" t="s">
        <v>2167</v>
      </c>
      <c r="B1053" s="4" t="s">
        <v>2222</v>
      </c>
      <c r="C1053" s="18" t="s">
        <v>5118</v>
      </c>
      <c r="D1053" s="6" t="s">
        <v>11</v>
      </c>
      <c r="E1053" s="4" t="s">
        <v>11</v>
      </c>
      <c r="F1053" s="14" t="s">
        <v>2223</v>
      </c>
      <c r="G1053" s="4" t="s">
        <v>79</v>
      </c>
      <c r="H1053" s="36">
        <v>25456</v>
      </c>
      <c r="I1053" s="36">
        <v>18</v>
      </c>
      <c r="J1053" s="36">
        <v>25474</v>
      </c>
      <c r="K1053" s="36">
        <v>19400</v>
      </c>
      <c r="L1053" s="37">
        <v>6074</v>
      </c>
      <c r="M1053" s="7" t="s">
        <v>11</v>
      </c>
    </row>
    <row r="1054" spans="1:13" x14ac:dyDescent="0.25">
      <c r="A1054" s="4" t="s">
        <v>2167</v>
      </c>
      <c r="B1054" s="4" t="s">
        <v>2224</v>
      </c>
      <c r="C1054" s="18" t="s">
        <v>5118</v>
      </c>
      <c r="D1054" s="6" t="s">
        <v>11</v>
      </c>
      <c r="E1054" s="4" t="s">
        <v>11</v>
      </c>
      <c r="F1054" s="14" t="s">
        <v>2225</v>
      </c>
      <c r="G1054" s="4" t="s">
        <v>79</v>
      </c>
      <c r="H1054" s="36">
        <v>21562</v>
      </c>
      <c r="I1054" s="36">
        <v>0</v>
      </c>
      <c r="J1054" s="36">
        <v>21562</v>
      </c>
      <c r="K1054" s="36">
        <v>16417</v>
      </c>
      <c r="L1054" s="37">
        <v>5145</v>
      </c>
      <c r="M1054" s="7" t="s">
        <v>11</v>
      </c>
    </row>
    <row r="1055" spans="1:13" x14ac:dyDescent="0.25">
      <c r="A1055" s="4" t="s">
        <v>2167</v>
      </c>
      <c r="B1055" s="4" t="s">
        <v>2226</v>
      </c>
      <c r="C1055" s="18" t="s">
        <v>5118</v>
      </c>
      <c r="D1055" s="6" t="s">
        <v>11</v>
      </c>
      <c r="E1055" s="4" t="s">
        <v>11</v>
      </c>
      <c r="F1055" s="14" t="s">
        <v>2227</v>
      </c>
      <c r="G1055" s="4" t="s">
        <v>79</v>
      </c>
      <c r="H1055" s="36">
        <v>35327</v>
      </c>
      <c r="I1055" s="36">
        <v>-12266</v>
      </c>
      <c r="J1055" s="36">
        <v>23061</v>
      </c>
      <c r="K1055" s="36">
        <v>17273</v>
      </c>
      <c r="L1055" s="37">
        <v>5788</v>
      </c>
      <c r="M1055" s="7" t="s">
        <v>11</v>
      </c>
    </row>
    <row r="1056" spans="1:13" x14ac:dyDescent="0.25">
      <c r="A1056" s="4" t="s">
        <v>2167</v>
      </c>
      <c r="B1056" s="4" t="s">
        <v>2228</v>
      </c>
      <c r="C1056" s="18" t="s">
        <v>5118</v>
      </c>
      <c r="D1056" s="6" t="s">
        <v>11</v>
      </c>
      <c r="E1056" s="4" t="s">
        <v>11</v>
      </c>
      <c r="F1056" s="14" t="s">
        <v>2229</v>
      </c>
      <c r="G1056" s="4" t="s">
        <v>79</v>
      </c>
      <c r="H1056" s="36">
        <v>2837077</v>
      </c>
      <c r="I1056" s="36">
        <v>43018</v>
      </c>
      <c r="J1056" s="36">
        <v>2880095</v>
      </c>
      <c r="K1056" s="36">
        <v>4247396</v>
      </c>
      <c r="L1056" s="37">
        <v>0</v>
      </c>
      <c r="M1056" s="7" t="s">
        <v>393</v>
      </c>
    </row>
    <row r="1057" spans="1:13" x14ac:dyDescent="0.25">
      <c r="A1057" s="4" t="s">
        <v>2167</v>
      </c>
      <c r="B1057" s="4" t="s">
        <v>2230</v>
      </c>
      <c r="C1057" s="18" t="s">
        <v>5118</v>
      </c>
      <c r="D1057" s="6" t="s">
        <v>11</v>
      </c>
      <c r="E1057" s="4" t="s">
        <v>11</v>
      </c>
      <c r="F1057" s="14" t="s">
        <v>2231</v>
      </c>
      <c r="G1057" s="4" t="s">
        <v>79</v>
      </c>
      <c r="H1057" s="36">
        <v>779929</v>
      </c>
      <c r="I1057" s="36">
        <v>11350</v>
      </c>
      <c r="J1057" s="36">
        <v>791279</v>
      </c>
      <c r="K1057" s="36">
        <v>1171125</v>
      </c>
      <c r="L1057" s="37">
        <v>0</v>
      </c>
      <c r="M1057" s="7" t="s">
        <v>393</v>
      </c>
    </row>
    <row r="1058" spans="1:13" x14ac:dyDescent="0.25">
      <c r="A1058" s="4" t="s">
        <v>2167</v>
      </c>
      <c r="B1058" s="4" t="s">
        <v>2232</v>
      </c>
      <c r="C1058" s="18" t="s">
        <v>5118</v>
      </c>
      <c r="D1058" s="6" t="s">
        <v>11</v>
      </c>
      <c r="E1058" s="4" t="s">
        <v>11</v>
      </c>
      <c r="F1058" s="14" t="s">
        <v>2233</v>
      </c>
      <c r="G1058" s="4" t="s">
        <v>79</v>
      </c>
      <c r="H1058" s="36">
        <v>172198</v>
      </c>
      <c r="I1058" s="36">
        <v>-42</v>
      </c>
      <c r="J1058" s="36">
        <v>172156</v>
      </c>
      <c r="K1058" s="36">
        <v>128913</v>
      </c>
      <c r="L1058" s="37">
        <v>43243</v>
      </c>
      <c r="M1058" s="7" t="s">
        <v>11</v>
      </c>
    </row>
    <row r="1059" spans="1:13" x14ac:dyDescent="0.25">
      <c r="A1059" s="4" t="s">
        <v>2167</v>
      </c>
      <c r="B1059" s="4" t="s">
        <v>2234</v>
      </c>
      <c r="C1059" s="18" t="s">
        <v>5118</v>
      </c>
      <c r="D1059" s="6" t="s">
        <v>11</v>
      </c>
      <c r="E1059" s="4" t="s">
        <v>11</v>
      </c>
      <c r="F1059" s="14" t="s">
        <v>2235</v>
      </c>
      <c r="G1059" s="4" t="s">
        <v>17</v>
      </c>
      <c r="H1059" s="36">
        <v>3770370</v>
      </c>
      <c r="I1059" s="36">
        <v>-655409</v>
      </c>
      <c r="J1059" s="36">
        <v>3114961</v>
      </c>
      <c r="K1059" s="36">
        <v>3836383</v>
      </c>
      <c r="L1059" s="37">
        <v>0</v>
      </c>
      <c r="M1059" s="7" t="s">
        <v>393</v>
      </c>
    </row>
    <row r="1060" spans="1:13" x14ac:dyDescent="0.25">
      <c r="A1060" s="4" t="s">
        <v>2167</v>
      </c>
      <c r="B1060" s="4" t="s">
        <v>2236</v>
      </c>
      <c r="C1060" s="18" t="s">
        <v>5118</v>
      </c>
      <c r="D1060" s="6" t="s">
        <v>11</v>
      </c>
      <c r="E1060" s="4" t="s">
        <v>11</v>
      </c>
      <c r="F1060" s="14" t="s">
        <v>2237</v>
      </c>
      <c r="G1060" s="4" t="s">
        <v>17</v>
      </c>
      <c r="H1060" s="36">
        <v>85544</v>
      </c>
      <c r="I1060" s="36">
        <v>1253</v>
      </c>
      <c r="J1060" s="36">
        <v>86797</v>
      </c>
      <c r="K1060" s="36">
        <v>127889</v>
      </c>
      <c r="L1060" s="37">
        <v>0</v>
      </c>
      <c r="M1060" s="7" t="s">
        <v>393</v>
      </c>
    </row>
    <row r="1061" spans="1:13" x14ac:dyDescent="0.25">
      <c r="A1061" s="4" t="s">
        <v>2167</v>
      </c>
      <c r="B1061" s="4" t="s">
        <v>2236</v>
      </c>
      <c r="C1061" s="18" t="s">
        <v>5596</v>
      </c>
      <c r="D1061" s="6" t="s">
        <v>2238</v>
      </c>
      <c r="E1061" s="4" t="s">
        <v>15</v>
      </c>
      <c r="F1061" s="14" t="s">
        <v>2239</v>
      </c>
      <c r="G1061" s="4" t="s">
        <v>17</v>
      </c>
      <c r="H1061" s="36">
        <v>23804</v>
      </c>
      <c r="I1061" s="36">
        <v>583</v>
      </c>
      <c r="J1061" s="36">
        <v>24387</v>
      </c>
      <c r="K1061" s="36">
        <v>51804</v>
      </c>
      <c r="L1061" s="37">
        <v>0</v>
      </c>
      <c r="M1061" s="7" t="s">
        <v>393</v>
      </c>
    </row>
    <row r="1062" spans="1:13" x14ac:dyDescent="0.25">
      <c r="A1062" s="4" t="s">
        <v>2167</v>
      </c>
      <c r="B1062" s="4" t="s">
        <v>2240</v>
      </c>
      <c r="C1062" s="18" t="s">
        <v>5118</v>
      </c>
      <c r="D1062" s="6" t="s">
        <v>11</v>
      </c>
      <c r="E1062" s="4" t="s">
        <v>11</v>
      </c>
      <c r="F1062" s="14" t="s">
        <v>2241</v>
      </c>
      <c r="G1062" s="4" t="s">
        <v>17</v>
      </c>
      <c r="H1062" s="36">
        <v>3975503</v>
      </c>
      <c r="I1062" s="36">
        <v>59245</v>
      </c>
      <c r="J1062" s="36">
        <v>4034748</v>
      </c>
      <c r="K1062" s="36">
        <v>5977062</v>
      </c>
      <c r="L1062" s="37">
        <v>0</v>
      </c>
      <c r="M1062" s="7" t="s">
        <v>393</v>
      </c>
    </row>
    <row r="1063" spans="1:13" x14ac:dyDescent="0.25">
      <c r="A1063" s="4" t="s">
        <v>2167</v>
      </c>
      <c r="B1063" s="4" t="s">
        <v>2242</v>
      </c>
      <c r="C1063" s="18" t="s">
        <v>5118</v>
      </c>
      <c r="D1063" s="6" t="s">
        <v>11</v>
      </c>
      <c r="E1063" s="4" t="s">
        <v>11</v>
      </c>
      <c r="F1063" s="14" t="s">
        <v>2243</v>
      </c>
      <c r="G1063" s="4" t="s">
        <v>17</v>
      </c>
      <c r="H1063" s="36">
        <v>2116168</v>
      </c>
      <c r="I1063" s="36">
        <v>-372216</v>
      </c>
      <c r="J1063" s="36">
        <v>1743952</v>
      </c>
      <c r="K1063" s="36">
        <v>2351103</v>
      </c>
      <c r="L1063" s="37">
        <v>0</v>
      </c>
      <c r="M1063" s="7" t="s">
        <v>393</v>
      </c>
    </row>
    <row r="1064" spans="1:13" x14ac:dyDescent="0.25">
      <c r="A1064" s="4" t="s">
        <v>2244</v>
      </c>
      <c r="B1064" s="4" t="s">
        <v>2245</v>
      </c>
      <c r="C1064" s="18" t="s">
        <v>5118</v>
      </c>
      <c r="D1064" s="6" t="s">
        <v>11</v>
      </c>
      <c r="E1064" s="4" t="s">
        <v>11</v>
      </c>
      <c r="F1064" s="14" t="s">
        <v>2246</v>
      </c>
      <c r="G1064" s="4" t="s">
        <v>13</v>
      </c>
      <c r="H1064" s="36">
        <v>20142</v>
      </c>
      <c r="I1064" s="36">
        <v>-6</v>
      </c>
      <c r="J1064" s="36">
        <v>20136</v>
      </c>
      <c r="K1064" s="36">
        <v>18348</v>
      </c>
      <c r="L1064" s="37">
        <v>1788</v>
      </c>
      <c r="M1064" s="7" t="s">
        <v>11</v>
      </c>
    </row>
    <row r="1065" spans="1:13" x14ac:dyDescent="0.25">
      <c r="A1065" s="4" t="s">
        <v>2244</v>
      </c>
      <c r="B1065" s="4" t="s">
        <v>2247</v>
      </c>
      <c r="C1065" s="18" t="s">
        <v>5118</v>
      </c>
      <c r="D1065" s="6" t="s">
        <v>11</v>
      </c>
      <c r="E1065" s="4" t="s">
        <v>11</v>
      </c>
      <c r="F1065" s="14" t="s">
        <v>2248</v>
      </c>
      <c r="G1065" s="4" t="s">
        <v>17</v>
      </c>
      <c r="H1065" s="36">
        <v>167052</v>
      </c>
      <c r="I1065" s="36">
        <v>0</v>
      </c>
      <c r="J1065" s="36">
        <v>167052</v>
      </c>
      <c r="K1065" s="36">
        <v>125773</v>
      </c>
      <c r="L1065" s="37">
        <v>41279</v>
      </c>
      <c r="M1065" s="7" t="s">
        <v>11</v>
      </c>
    </row>
    <row r="1066" spans="1:13" x14ac:dyDescent="0.25">
      <c r="A1066" s="4" t="s">
        <v>2244</v>
      </c>
      <c r="B1066" s="4" t="s">
        <v>2249</v>
      </c>
      <c r="C1066" s="18" t="s">
        <v>5118</v>
      </c>
      <c r="D1066" s="6" t="s">
        <v>11</v>
      </c>
      <c r="E1066" s="4" t="s">
        <v>11</v>
      </c>
      <c r="F1066" s="14" t="s">
        <v>2250</v>
      </c>
      <c r="G1066" s="4" t="s">
        <v>79</v>
      </c>
      <c r="H1066" s="36">
        <v>18900</v>
      </c>
      <c r="I1066" s="36">
        <v>0</v>
      </c>
      <c r="J1066" s="36">
        <v>18900</v>
      </c>
      <c r="K1066" s="36">
        <v>14242</v>
      </c>
      <c r="L1066" s="37">
        <v>4658</v>
      </c>
      <c r="M1066" s="7" t="s">
        <v>11</v>
      </c>
    </row>
    <row r="1067" spans="1:13" x14ac:dyDescent="0.25">
      <c r="A1067" s="4" t="s">
        <v>2244</v>
      </c>
      <c r="B1067" s="4" t="s">
        <v>2251</v>
      </c>
      <c r="C1067" s="18" t="s">
        <v>5118</v>
      </c>
      <c r="D1067" s="6" t="s">
        <v>11</v>
      </c>
      <c r="E1067" s="4" t="s">
        <v>11</v>
      </c>
      <c r="F1067" s="14" t="s">
        <v>2252</v>
      </c>
      <c r="G1067" s="4" t="s">
        <v>17</v>
      </c>
      <c r="H1067" s="36">
        <v>3201216</v>
      </c>
      <c r="I1067" s="36">
        <v>0</v>
      </c>
      <c r="J1067" s="36">
        <v>3201216</v>
      </c>
      <c r="K1067" s="36">
        <v>2404040</v>
      </c>
      <c r="L1067" s="37">
        <v>797176</v>
      </c>
      <c r="M1067" s="7" t="s">
        <v>11</v>
      </c>
    </row>
    <row r="1068" spans="1:13" x14ac:dyDescent="0.25">
      <c r="A1068" s="4" t="s">
        <v>2244</v>
      </c>
      <c r="B1068" s="4" t="s">
        <v>2251</v>
      </c>
      <c r="C1068" s="18" t="s">
        <v>5597</v>
      </c>
      <c r="D1068" s="6" t="s">
        <v>2253</v>
      </c>
      <c r="E1068" s="4" t="s">
        <v>15</v>
      </c>
      <c r="F1068" s="14" t="s">
        <v>2254</v>
      </c>
      <c r="G1068" s="4" t="s">
        <v>17</v>
      </c>
      <c r="H1068" s="36">
        <v>52128</v>
      </c>
      <c r="I1068" s="36">
        <v>0</v>
      </c>
      <c r="J1068" s="36">
        <v>52128</v>
      </c>
      <c r="K1068" s="36">
        <v>39261</v>
      </c>
      <c r="L1068" s="37">
        <v>12867</v>
      </c>
      <c r="M1068" s="7" t="s">
        <v>11</v>
      </c>
    </row>
    <row r="1069" spans="1:13" x14ac:dyDescent="0.25">
      <c r="A1069" s="4" t="s">
        <v>2244</v>
      </c>
      <c r="B1069" s="4" t="s">
        <v>2251</v>
      </c>
      <c r="C1069" s="18" t="s">
        <v>2255</v>
      </c>
      <c r="D1069" s="6" t="s">
        <v>2256</v>
      </c>
      <c r="E1069" s="4" t="s">
        <v>29</v>
      </c>
      <c r="F1069" s="14" t="s">
        <v>2257</v>
      </c>
      <c r="G1069" s="4" t="s">
        <v>17</v>
      </c>
      <c r="H1069" s="36">
        <v>126680</v>
      </c>
      <c r="I1069" s="36">
        <v>0</v>
      </c>
      <c r="J1069" s="36">
        <v>126680</v>
      </c>
      <c r="K1069" s="36">
        <v>95422</v>
      </c>
      <c r="L1069" s="37">
        <v>31258</v>
      </c>
      <c r="M1069" s="7" t="s">
        <v>11</v>
      </c>
    </row>
    <row r="1070" spans="1:13" x14ac:dyDescent="0.25">
      <c r="A1070" s="4" t="s">
        <v>2244</v>
      </c>
      <c r="B1070" s="4" t="s">
        <v>2258</v>
      </c>
      <c r="C1070" s="18" t="s">
        <v>5118</v>
      </c>
      <c r="D1070" s="6" t="s">
        <v>11</v>
      </c>
      <c r="E1070" s="4" t="s">
        <v>11</v>
      </c>
      <c r="F1070" s="14" t="s">
        <v>2259</v>
      </c>
      <c r="G1070" s="4" t="s">
        <v>79</v>
      </c>
      <c r="H1070" s="36">
        <v>10564</v>
      </c>
      <c r="I1070" s="36">
        <v>0</v>
      </c>
      <c r="J1070" s="36">
        <v>10564</v>
      </c>
      <c r="K1070" s="36">
        <v>7913</v>
      </c>
      <c r="L1070" s="37">
        <v>2651</v>
      </c>
      <c r="M1070" s="7" t="s">
        <v>11</v>
      </c>
    </row>
    <row r="1071" spans="1:13" x14ac:dyDescent="0.25">
      <c r="A1071" s="4" t="s">
        <v>2244</v>
      </c>
      <c r="B1071" s="4" t="s">
        <v>2260</v>
      </c>
      <c r="C1071" s="18" t="s">
        <v>5118</v>
      </c>
      <c r="D1071" s="6" t="s">
        <v>11</v>
      </c>
      <c r="E1071" s="4" t="s">
        <v>11</v>
      </c>
      <c r="F1071" s="14" t="s">
        <v>2261</v>
      </c>
      <c r="G1071" s="4" t="s">
        <v>17</v>
      </c>
      <c r="H1071" s="36">
        <v>251048</v>
      </c>
      <c r="I1071" s="36">
        <v>-218</v>
      </c>
      <c r="J1071" s="36">
        <v>250830</v>
      </c>
      <c r="K1071" s="36">
        <v>187891</v>
      </c>
      <c r="L1071" s="37">
        <v>62939</v>
      </c>
      <c r="M1071" s="7" t="s">
        <v>11</v>
      </c>
    </row>
    <row r="1072" spans="1:13" x14ac:dyDescent="0.25">
      <c r="A1072" s="4" t="s">
        <v>2262</v>
      </c>
      <c r="B1072" s="4" t="s">
        <v>2263</v>
      </c>
      <c r="C1072" s="18" t="s">
        <v>5118</v>
      </c>
      <c r="D1072" s="6" t="s">
        <v>11</v>
      </c>
      <c r="E1072" s="4" t="s">
        <v>11</v>
      </c>
      <c r="F1072" s="14" t="s">
        <v>2264</v>
      </c>
      <c r="G1072" s="4" t="s">
        <v>13</v>
      </c>
      <c r="H1072" s="36">
        <v>152271</v>
      </c>
      <c r="I1072" s="36">
        <v>-10474</v>
      </c>
      <c r="J1072" s="36">
        <v>141797</v>
      </c>
      <c r="K1072" s="36">
        <v>113760</v>
      </c>
      <c r="L1072" s="37">
        <v>28037</v>
      </c>
      <c r="M1072" s="7" t="s">
        <v>11</v>
      </c>
    </row>
    <row r="1073" spans="1:13" x14ac:dyDescent="0.25">
      <c r="A1073" s="4" t="s">
        <v>2262</v>
      </c>
      <c r="B1073" s="4" t="s">
        <v>2263</v>
      </c>
      <c r="C1073" s="18" t="s">
        <v>5598</v>
      </c>
      <c r="D1073" s="6" t="s">
        <v>2265</v>
      </c>
      <c r="E1073" s="4" t="s">
        <v>29</v>
      </c>
      <c r="F1073" s="14" t="s">
        <v>5020</v>
      </c>
      <c r="G1073" s="4" t="s">
        <v>13</v>
      </c>
      <c r="H1073" s="36">
        <v>78802</v>
      </c>
      <c r="I1073" s="36">
        <v>1303</v>
      </c>
      <c r="J1073" s="36">
        <v>80105</v>
      </c>
      <c r="K1073" s="36">
        <v>115556</v>
      </c>
      <c r="L1073" s="37">
        <v>0</v>
      </c>
      <c r="M1073" s="7" t="s">
        <v>393</v>
      </c>
    </row>
    <row r="1074" spans="1:13" x14ac:dyDescent="0.25">
      <c r="A1074" s="4" t="s">
        <v>2262</v>
      </c>
      <c r="B1074" s="4" t="s">
        <v>2263</v>
      </c>
      <c r="C1074" s="18" t="s">
        <v>5599</v>
      </c>
      <c r="D1074" s="6" t="s">
        <v>2266</v>
      </c>
      <c r="E1074" s="4" t="s">
        <v>29</v>
      </c>
      <c r="F1074" s="14" t="s">
        <v>2267</v>
      </c>
      <c r="G1074" s="4" t="s">
        <v>13</v>
      </c>
      <c r="H1074" s="36">
        <v>247292</v>
      </c>
      <c r="I1074" s="36">
        <v>86</v>
      </c>
      <c r="J1074" s="36">
        <v>247378</v>
      </c>
      <c r="K1074" s="36">
        <v>310387</v>
      </c>
      <c r="L1074" s="37">
        <v>0</v>
      </c>
      <c r="M1074" s="7" t="s">
        <v>393</v>
      </c>
    </row>
    <row r="1075" spans="1:13" x14ac:dyDescent="0.25">
      <c r="A1075" s="4" t="s">
        <v>2262</v>
      </c>
      <c r="B1075" s="4" t="s">
        <v>2263</v>
      </c>
      <c r="C1075" s="18" t="s">
        <v>5600</v>
      </c>
      <c r="D1075" s="6" t="s">
        <v>2268</v>
      </c>
      <c r="E1075" s="4" t="s">
        <v>15</v>
      </c>
      <c r="F1075" s="14" t="s">
        <v>2269</v>
      </c>
      <c r="G1075" s="4" t="s">
        <v>13</v>
      </c>
      <c r="H1075" s="36">
        <v>356067</v>
      </c>
      <c r="I1075" s="36">
        <v>5093</v>
      </c>
      <c r="J1075" s="36">
        <v>361160</v>
      </c>
      <c r="K1075" s="36">
        <v>533559</v>
      </c>
      <c r="L1075" s="37">
        <v>0</v>
      </c>
      <c r="M1075" s="7" t="s">
        <v>393</v>
      </c>
    </row>
    <row r="1076" spans="1:13" x14ac:dyDescent="0.25">
      <c r="A1076" s="4" t="s">
        <v>2262</v>
      </c>
      <c r="B1076" s="4" t="s">
        <v>2263</v>
      </c>
      <c r="C1076" s="18" t="s">
        <v>5601</v>
      </c>
      <c r="D1076" s="6" t="s">
        <v>2270</v>
      </c>
      <c r="E1076" s="4" t="s">
        <v>15</v>
      </c>
      <c r="F1076" s="14" t="s">
        <v>2271</v>
      </c>
      <c r="G1076" s="4" t="s">
        <v>13</v>
      </c>
      <c r="H1076" s="36">
        <v>8904</v>
      </c>
      <c r="I1076" s="36">
        <v>1212</v>
      </c>
      <c r="J1076" s="36">
        <v>10116</v>
      </c>
      <c r="K1076" s="36">
        <v>80667</v>
      </c>
      <c r="L1076" s="37">
        <v>0</v>
      </c>
      <c r="M1076" s="7" t="s">
        <v>393</v>
      </c>
    </row>
    <row r="1077" spans="1:13" x14ac:dyDescent="0.25">
      <c r="A1077" s="4" t="s">
        <v>2262</v>
      </c>
      <c r="B1077" s="4" t="s">
        <v>2263</v>
      </c>
      <c r="C1077" s="18" t="s">
        <v>5602</v>
      </c>
      <c r="D1077" s="6" t="s">
        <v>2272</v>
      </c>
      <c r="E1077" s="4" t="s">
        <v>29</v>
      </c>
      <c r="F1077" s="14" t="s">
        <v>2273</v>
      </c>
      <c r="G1077" s="4" t="s">
        <v>79</v>
      </c>
      <c r="H1077" s="36">
        <v>708479</v>
      </c>
      <c r="I1077" s="36">
        <v>9516</v>
      </c>
      <c r="J1077" s="36">
        <v>717995</v>
      </c>
      <c r="K1077" s="36">
        <v>1057368</v>
      </c>
      <c r="L1077" s="37">
        <v>0</v>
      </c>
      <c r="M1077" s="7" t="s">
        <v>393</v>
      </c>
    </row>
    <row r="1078" spans="1:13" x14ac:dyDescent="0.25">
      <c r="A1078" s="4" t="s">
        <v>2262</v>
      </c>
      <c r="B1078" s="4" t="s">
        <v>2263</v>
      </c>
      <c r="C1078" s="18" t="s">
        <v>5603</v>
      </c>
      <c r="D1078" s="6" t="s">
        <v>2274</v>
      </c>
      <c r="E1078" s="4" t="s">
        <v>29</v>
      </c>
      <c r="F1078" s="14" t="s">
        <v>2275</v>
      </c>
      <c r="G1078" s="4" t="s">
        <v>79</v>
      </c>
      <c r="H1078" s="36">
        <v>128956</v>
      </c>
      <c r="I1078" s="36">
        <v>1980</v>
      </c>
      <c r="J1078" s="36">
        <v>130936</v>
      </c>
      <c r="K1078" s="36">
        <v>187649</v>
      </c>
      <c r="L1078" s="37">
        <v>0</v>
      </c>
      <c r="M1078" s="7" t="s">
        <v>393</v>
      </c>
    </row>
    <row r="1079" spans="1:13" x14ac:dyDescent="0.25">
      <c r="A1079" s="4" t="s">
        <v>2262</v>
      </c>
      <c r="B1079" s="4" t="s">
        <v>2263</v>
      </c>
      <c r="C1079" s="18" t="s">
        <v>5604</v>
      </c>
      <c r="D1079" s="6" t="s">
        <v>2276</v>
      </c>
      <c r="E1079" s="4" t="s">
        <v>15</v>
      </c>
      <c r="F1079" s="14" t="s">
        <v>2277</v>
      </c>
      <c r="G1079" s="4" t="s">
        <v>13</v>
      </c>
      <c r="H1079" s="36">
        <v>87646</v>
      </c>
      <c r="I1079" s="36">
        <v>0</v>
      </c>
      <c r="J1079" s="36">
        <v>87646</v>
      </c>
      <c r="K1079" s="36">
        <v>65011</v>
      </c>
      <c r="L1079" s="37">
        <v>22635</v>
      </c>
      <c r="M1079" s="7" t="s">
        <v>11</v>
      </c>
    </row>
    <row r="1080" spans="1:13" x14ac:dyDescent="0.25">
      <c r="A1080" s="4" t="s">
        <v>2262</v>
      </c>
      <c r="B1080" s="4" t="s">
        <v>2263</v>
      </c>
      <c r="C1080" s="18" t="s">
        <v>2278</v>
      </c>
      <c r="D1080" s="6" t="s">
        <v>2279</v>
      </c>
      <c r="E1080" s="4" t="s">
        <v>15</v>
      </c>
      <c r="F1080" s="14" t="s">
        <v>5021</v>
      </c>
      <c r="G1080" s="4" t="s">
        <v>179</v>
      </c>
      <c r="H1080" s="36">
        <v>94854</v>
      </c>
      <c r="I1080" s="36">
        <v>0</v>
      </c>
      <c r="J1080" s="36">
        <v>94854</v>
      </c>
      <c r="K1080" s="36">
        <v>70631</v>
      </c>
      <c r="L1080" s="37">
        <v>24223</v>
      </c>
      <c r="M1080" s="7" t="s">
        <v>11</v>
      </c>
    </row>
    <row r="1081" spans="1:13" x14ac:dyDescent="0.25">
      <c r="A1081" s="4" t="s">
        <v>2262</v>
      </c>
      <c r="B1081" s="4" t="s">
        <v>2280</v>
      </c>
      <c r="C1081" s="18" t="s">
        <v>5118</v>
      </c>
      <c r="D1081" s="6" t="s">
        <v>11</v>
      </c>
      <c r="E1081" s="4" t="s">
        <v>11</v>
      </c>
      <c r="F1081" s="14" t="s">
        <v>2281</v>
      </c>
      <c r="G1081" s="4" t="s">
        <v>79</v>
      </c>
      <c r="H1081" s="36">
        <v>93869</v>
      </c>
      <c r="I1081" s="36">
        <v>1454</v>
      </c>
      <c r="J1081" s="36">
        <v>95323</v>
      </c>
      <c r="K1081" s="36">
        <v>140451</v>
      </c>
      <c r="L1081" s="37">
        <v>0</v>
      </c>
      <c r="M1081" s="7" t="s">
        <v>393</v>
      </c>
    </row>
    <row r="1082" spans="1:13" x14ac:dyDescent="0.25">
      <c r="A1082" s="4" t="s">
        <v>2262</v>
      </c>
      <c r="B1082" s="4" t="s">
        <v>2280</v>
      </c>
      <c r="C1082" s="18" t="s">
        <v>5605</v>
      </c>
      <c r="D1082" s="6" t="s">
        <v>2282</v>
      </c>
      <c r="E1082" s="4" t="s">
        <v>29</v>
      </c>
      <c r="F1082" s="14" t="s">
        <v>2283</v>
      </c>
      <c r="G1082" s="4" t="s">
        <v>79</v>
      </c>
      <c r="H1082" s="36">
        <v>43564</v>
      </c>
      <c r="I1082" s="36">
        <v>741</v>
      </c>
      <c r="J1082" s="36">
        <v>44305</v>
      </c>
      <c r="K1082" s="36">
        <v>66092</v>
      </c>
      <c r="L1082" s="37">
        <v>0</v>
      </c>
      <c r="M1082" s="7" t="s">
        <v>393</v>
      </c>
    </row>
    <row r="1083" spans="1:13" x14ac:dyDescent="0.25">
      <c r="A1083" s="4" t="s">
        <v>2262</v>
      </c>
      <c r="B1083" s="4" t="s">
        <v>2284</v>
      </c>
      <c r="C1083" s="18" t="s">
        <v>5118</v>
      </c>
      <c r="D1083" s="6" t="s">
        <v>11</v>
      </c>
      <c r="E1083" s="4" t="s">
        <v>11</v>
      </c>
      <c r="F1083" s="14" t="s">
        <v>2285</v>
      </c>
      <c r="G1083" s="4" t="s">
        <v>79</v>
      </c>
      <c r="H1083" s="36">
        <v>143047</v>
      </c>
      <c r="I1083" s="36">
        <v>-12860</v>
      </c>
      <c r="J1083" s="36">
        <v>130187</v>
      </c>
      <c r="K1083" s="36">
        <v>130006</v>
      </c>
      <c r="L1083" s="37">
        <v>181</v>
      </c>
      <c r="M1083" s="7" t="s">
        <v>11</v>
      </c>
    </row>
    <row r="1084" spans="1:13" x14ac:dyDescent="0.25">
      <c r="A1084" s="4" t="s">
        <v>2262</v>
      </c>
      <c r="B1084" s="4" t="s">
        <v>2286</v>
      </c>
      <c r="C1084" s="18" t="s">
        <v>5118</v>
      </c>
      <c r="D1084" s="6" t="s">
        <v>11</v>
      </c>
      <c r="E1084" s="4" t="s">
        <v>11</v>
      </c>
      <c r="F1084" s="14" t="s">
        <v>2287</v>
      </c>
      <c r="G1084" s="4" t="s">
        <v>79</v>
      </c>
      <c r="H1084" s="36">
        <v>244240</v>
      </c>
      <c r="I1084" s="36">
        <v>8</v>
      </c>
      <c r="J1084" s="36">
        <v>244248</v>
      </c>
      <c r="K1084" s="36">
        <v>184059</v>
      </c>
      <c r="L1084" s="37">
        <v>60189</v>
      </c>
      <c r="M1084" s="7" t="s">
        <v>11</v>
      </c>
    </row>
    <row r="1085" spans="1:13" x14ac:dyDescent="0.25">
      <c r="A1085" s="4" t="s">
        <v>2262</v>
      </c>
      <c r="B1085" s="4" t="s">
        <v>2286</v>
      </c>
      <c r="C1085" s="18" t="s">
        <v>2288</v>
      </c>
      <c r="D1085" s="6" t="s">
        <v>2289</v>
      </c>
      <c r="E1085" s="4" t="s">
        <v>29</v>
      </c>
      <c r="F1085" s="14" t="s">
        <v>2290</v>
      </c>
      <c r="G1085" s="4" t="s">
        <v>79</v>
      </c>
      <c r="H1085" s="36">
        <v>99878</v>
      </c>
      <c r="I1085" s="36">
        <v>-246</v>
      </c>
      <c r="J1085" s="36">
        <v>99632</v>
      </c>
      <c r="K1085" s="36">
        <v>75766</v>
      </c>
      <c r="L1085" s="37">
        <v>23866</v>
      </c>
      <c r="M1085" s="7" t="s">
        <v>11</v>
      </c>
    </row>
    <row r="1086" spans="1:13" x14ac:dyDescent="0.25">
      <c r="A1086" s="4" t="s">
        <v>2262</v>
      </c>
      <c r="B1086" s="4" t="s">
        <v>2291</v>
      </c>
      <c r="C1086" s="18" t="s">
        <v>5118</v>
      </c>
      <c r="D1086" s="6" t="s">
        <v>11</v>
      </c>
      <c r="E1086" s="4" t="s">
        <v>11</v>
      </c>
      <c r="F1086" s="14" t="s">
        <v>2292</v>
      </c>
      <c r="G1086" s="4" t="s">
        <v>79</v>
      </c>
      <c r="H1086" s="36">
        <v>143140</v>
      </c>
      <c r="I1086" s="36">
        <v>-108</v>
      </c>
      <c r="J1086" s="36">
        <v>143032</v>
      </c>
      <c r="K1086" s="36">
        <v>107066</v>
      </c>
      <c r="L1086" s="37">
        <v>35966</v>
      </c>
      <c r="M1086" s="7" t="s">
        <v>11</v>
      </c>
    </row>
    <row r="1087" spans="1:13" x14ac:dyDescent="0.25">
      <c r="A1087" s="4" t="s">
        <v>2262</v>
      </c>
      <c r="B1087" s="4" t="s">
        <v>2293</v>
      </c>
      <c r="C1087" s="18" t="s">
        <v>5118</v>
      </c>
      <c r="D1087" s="6" t="s">
        <v>11</v>
      </c>
      <c r="E1087" s="4" t="s">
        <v>11</v>
      </c>
      <c r="F1087" s="14" t="s">
        <v>2294</v>
      </c>
      <c r="G1087" s="4" t="s">
        <v>179</v>
      </c>
      <c r="H1087" s="36">
        <v>485918</v>
      </c>
      <c r="I1087" s="36">
        <v>88</v>
      </c>
      <c r="J1087" s="36">
        <v>486006</v>
      </c>
      <c r="K1087" s="36">
        <v>366697</v>
      </c>
      <c r="L1087" s="37">
        <v>119309</v>
      </c>
      <c r="M1087" s="7" t="s">
        <v>11</v>
      </c>
    </row>
    <row r="1088" spans="1:13" x14ac:dyDescent="0.25">
      <c r="A1088" s="4" t="s">
        <v>2262</v>
      </c>
      <c r="B1088" s="4" t="s">
        <v>2293</v>
      </c>
      <c r="C1088" s="18" t="s">
        <v>5606</v>
      </c>
      <c r="D1088" s="6" t="s">
        <v>2295</v>
      </c>
      <c r="E1088" s="4" t="s">
        <v>15</v>
      </c>
      <c r="F1088" s="14" t="s">
        <v>2296</v>
      </c>
      <c r="G1088" s="4" t="s">
        <v>179</v>
      </c>
      <c r="H1088" s="36">
        <v>33324</v>
      </c>
      <c r="I1088" s="36">
        <v>-24</v>
      </c>
      <c r="J1088" s="36">
        <v>33300</v>
      </c>
      <c r="K1088" s="36">
        <v>25481</v>
      </c>
      <c r="L1088" s="37">
        <v>7819</v>
      </c>
      <c r="M1088" s="7" t="s">
        <v>11</v>
      </c>
    </row>
    <row r="1089" spans="1:13" x14ac:dyDescent="0.25">
      <c r="A1089" s="4" t="s">
        <v>2262</v>
      </c>
      <c r="B1089" s="4" t="s">
        <v>2297</v>
      </c>
      <c r="C1089" s="18" t="s">
        <v>5118</v>
      </c>
      <c r="D1089" s="6" t="s">
        <v>11</v>
      </c>
      <c r="E1089" s="4" t="s">
        <v>11</v>
      </c>
      <c r="F1089" s="14" t="s">
        <v>2298</v>
      </c>
      <c r="G1089" s="4" t="s">
        <v>79</v>
      </c>
      <c r="H1089" s="36">
        <v>226270</v>
      </c>
      <c r="I1089" s="36">
        <v>416</v>
      </c>
      <c r="J1089" s="36">
        <v>226686</v>
      </c>
      <c r="K1089" s="36">
        <v>169369</v>
      </c>
      <c r="L1089" s="37">
        <v>57317</v>
      </c>
      <c r="M1089" s="7" t="s">
        <v>11</v>
      </c>
    </row>
    <row r="1090" spans="1:13" x14ac:dyDescent="0.25">
      <c r="A1090" s="4" t="s">
        <v>2262</v>
      </c>
      <c r="B1090" s="4" t="s">
        <v>2297</v>
      </c>
      <c r="C1090" s="18" t="s">
        <v>5607</v>
      </c>
      <c r="D1090" s="6" t="s">
        <v>2299</v>
      </c>
      <c r="E1090" s="4" t="s">
        <v>29</v>
      </c>
      <c r="F1090" s="14" t="s">
        <v>2300</v>
      </c>
      <c r="G1090" s="4" t="s">
        <v>79</v>
      </c>
      <c r="H1090" s="36">
        <v>23570</v>
      </c>
      <c r="I1090" s="36">
        <v>0</v>
      </c>
      <c r="J1090" s="36">
        <v>23570</v>
      </c>
      <c r="K1090" s="36">
        <v>16849</v>
      </c>
      <c r="L1090" s="37">
        <v>6721</v>
      </c>
      <c r="M1090" s="7" t="s">
        <v>11</v>
      </c>
    </row>
    <row r="1091" spans="1:13" x14ac:dyDescent="0.25">
      <c r="A1091" s="4" t="s">
        <v>2262</v>
      </c>
      <c r="B1091" s="4" t="s">
        <v>2301</v>
      </c>
      <c r="C1091" s="18" t="s">
        <v>5118</v>
      </c>
      <c r="D1091" s="6" t="s">
        <v>11</v>
      </c>
      <c r="E1091" s="4" t="s">
        <v>11</v>
      </c>
      <c r="F1091" s="14" t="s">
        <v>2302</v>
      </c>
      <c r="G1091" s="4" t="s">
        <v>79</v>
      </c>
      <c r="H1091" s="36">
        <v>115153</v>
      </c>
      <c r="I1091" s="36">
        <v>2232</v>
      </c>
      <c r="J1091" s="36">
        <v>117385</v>
      </c>
      <c r="K1091" s="36">
        <v>174144</v>
      </c>
      <c r="L1091" s="37">
        <v>0</v>
      </c>
      <c r="M1091" s="7" t="s">
        <v>393</v>
      </c>
    </row>
    <row r="1092" spans="1:13" x14ac:dyDescent="0.25">
      <c r="A1092" s="4" t="s">
        <v>2262</v>
      </c>
      <c r="B1092" s="4" t="s">
        <v>2301</v>
      </c>
      <c r="C1092" s="18" t="s">
        <v>2303</v>
      </c>
      <c r="D1092" s="6" t="s">
        <v>2304</v>
      </c>
      <c r="E1092" s="4" t="s">
        <v>29</v>
      </c>
      <c r="F1092" s="14" t="s">
        <v>2302</v>
      </c>
      <c r="G1092" s="4" t="s">
        <v>79</v>
      </c>
      <c r="H1092" s="36">
        <v>115152</v>
      </c>
      <c r="I1092" s="36">
        <v>-12</v>
      </c>
      <c r="J1092" s="36">
        <v>115140</v>
      </c>
      <c r="K1092" s="36">
        <v>87467</v>
      </c>
      <c r="L1092" s="37">
        <v>27673</v>
      </c>
      <c r="M1092" s="7" t="s">
        <v>11</v>
      </c>
    </row>
    <row r="1093" spans="1:13" x14ac:dyDescent="0.25">
      <c r="A1093" s="4" t="s">
        <v>2262</v>
      </c>
      <c r="B1093" s="4" t="s">
        <v>2305</v>
      </c>
      <c r="C1093" s="18" t="s">
        <v>5118</v>
      </c>
      <c r="D1093" s="6" t="s">
        <v>11</v>
      </c>
      <c r="E1093" s="4" t="s">
        <v>11</v>
      </c>
      <c r="F1093" s="14" t="s">
        <v>2306</v>
      </c>
      <c r="G1093" s="4" t="s">
        <v>79</v>
      </c>
      <c r="H1093" s="36">
        <v>18418</v>
      </c>
      <c r="I1093" s="36">
        <v>0</v>
      </c>
      <c r="J1093" s="36">
        <v>18418</v>
      </c>
      <c r="K1093" s="36">
        <v>13805</v>
      </c>
      <c r="L1093" s="37">
        <v>4613</v>
      </c>
      <c r="M1093" s="7" t="s">
        <v>11</v>
      </c>
    </row>
    <row r="1094" spans="1:13" x14ac:dyDescent="0.25">
      <c r="A1094" s="4" t="s">
        <v>2262</v>
      </c>
      <c r="B1094" s="4" t="s">
        <v>2307</v>
      </c>
      <c r="C1094" s="18" t="s">
        <v>5118</v>
      </c>
      <c r="D1094" s="6" t="s">
        <v>11</v>
      </c>
      <c r="E1094" s="4" t="s">
        <v>11</v>
      </c>
      <c r="F1094" s="14" t="s">
        <v>2308</v>
      </c>
      <c r="G1094" s="4" t="s">
        <v>79</v>
      </c>
      <c r="H1094" s="36">
        <v>104120</v>
      </c>
      <c r="I1094" s="36">
        <v>8</v>
      </c>
      <c r="J1094" s="36">
        <v>104128</v>
      </c>
      <c r="K1094" s="36">
        <v>77796</v>
      </c>
      <c r="L1094" s="37">
        <v>26332</v>
      </c>
      <c r="M1094" s="7" t="s">
        <v>11</v>
      </c>
    </row>
    <row r="1095" spans="1:13" x14ac:dyDescent="0.25">
      <c r="A1095" s="4" t="s">
        <v>2262</v>
      </c>
      <c r="B1095" s="4" t="s">
        <v>2307</v>
      </c>
      <c r="C1095" s="18" t="s">
        <v>2309</v>
      </c>
      <c r="D1095" s="6" t="s">
        <v>2310</v>
      </c>
      <c r="E1095" s="4" t="s">
        <v>29</v>
      </c>
      <c r="F1095" s="14" t="s">
        <v>2311</v>
      </c>
      <c r="G1095" s="4" t="s">
        <v>79</v>
      </c>
      <c r="H1095" s="36">
        <v>8248</v>
      </c>
      <c r="I1095" s="36">
        <v>0</v>
      </c>
      <c r="J1095" s="36">
        <v>8248</v>
      </c>
      <c r="K1095" s="36">
        <v>6445</v>
      </c>
      <c r="L1095" s="37">
        <v>1803</v>
      </c>
      <c r="M1095" s="7" t="s">
        <v>11</v>
      </c>
    </row>
    <row r="1096" spans="1:13" x14ac:dyDescent="0.25">
      <c r="A1096" s="4" t="s">
        <v>2312</v>
      </c>
      <c r="B1096" s="4" t="s">
        <v>2313</v>
      </c>
      <c r="C1096" s="18" t="s">
        <v>5118</v>
      </c>
      <c r="D1096" s="6" t="s">
        <v>11</v>
      </c>
      <c r="E1096" s="4" t="s">
        <v>11</v>
      </c>
      <c r="F1096" s="14" t="s">
        <v>2314</v>
      </c>
      <c r="G1096" s="4" t="s">
        <v>13</v>
      </c>
      <c r="H1096" s="36">
        <v>436680</v>
      </c>
      <c r="I1096" s="36">
        <v>25138</v>
      </c>
      <c r="J1096" s="36">
        <v>461818</v>
      </c>
      <c r="K1096" s="36">
        <v>389623</v>
      </c>
      <c r="L1096" s="37">
        <v>72195</v>
      </c>
      <c r="M1096" s="7" t="s">
        <v>11</v>
      </c>
    </row>
    <row r="1097" spans="1:13" x14ac:dyDescent="0.25">
      <c r="A1097" s="4" t="s">
        <v>2312</v>
      </c>
      <c r="B1097" s="4" t="s">
        <v>2313</v>
      </c>
      <c r="C1097" s="18" t="s">
        <v>5608</v>
      </c>
      <c r="D1097" s="6" t="s">
        <v>2315</v>
      </c>
      <c r="E1097" s="4" t="s">
        <v>15</v>
      </c>
      <c r="F1097" s="14" t="s">
        <v>2316</v>
      </c>
      <c r="G1097" s="4" t="s">
        <v>13</v>
      </c>
      <c r="H1097" s="36">
        <v>100574</v>
      </c>
      <c r="I1097" s="36">
        <v>0</v>
      </c>
      <c r="J1097" s="36">
        <v>100574</v>
      </c>
      <c r="K1097" s="36">
        <v>75842</v>
      </c>
      <c r="L1097" s="37">
        <v>24732</v>
      </c>
      <c r="M1097" s="7" t="s">
        <v>11</v>
      </c>
    </row>
    <row r="1098" spans="1:13" x14ac:dyDescent="0.25">
      <c r="A1098" s="4" t="s">
        <v>2312</v>
      </c>
      <c r="B1098" s="4" t="s">
        <v>2313</v>
      </c>
      <c r="C1098" s="18" t="s">
        <v>5609</v>
      </c>
      <c r="D1098" s="6" t="s">
        <v>2317</v>
      </c>
      <c r="E1098" s="4" t="s">
        <v>15</v>
      </c>
      <c r="F1098" s="14" t="s">
        <v>5022</v>
      </c>
      <c r="G1098" s="4" t="s">
        <v>17</v>
      </c>
      <c r="H1098" s="36">
        <v>54334</v>
      </c>
      <c r="I1098" s="36">
        <v>0</v>
      </c>
      <c r="J1098" s="36">
        <v>54334</v>
      </c>
      <c r="K1098" s="36">
        <v>40623</v>
      </c>
      <c r="L1098" s="37">
        <v>13711</v>
      </c>
      <c r="M1098" s="7" t="s">
        <v>11</v>
      </c>
    </row>
    <row r="1099" spans="1:13" x14ac:dyDescent="0.25">
      <c r="A1099" s="4" t="s">
        <v>2312</v>
      </c>
      <c r="B1099" s="4" t="s">
        <v>2313</v>
      </c>
      <c r="C1099" s="18" t="s">
        <v>5610</v>
      </c>
      <c r="D1099" s="6" t="s">
        <v>2318</v>
      </c>
      <c r="E1099" s="4" t="s">
        <v>29</v>
      </c>
      <c r="F1099" s="14" t="s">
        <v>2319</v>
      </c>
      <c r="G1099" s="4" t="s">
        <v>13</v>
      </c>
      <c r="H1099" s="36">
        <v>39858</v>
      </c>
      <c r="I1099" s="36">
        <v>0</v>
      </c>
      <c r="J1099" s="36">
        <v>39858</v>
      </c>
      <c r="K1099" s="36">
        <v>32099</v>
      </c>
      <c r="L1099" s="37">
        <v>7759</v>
      </c>
      <c r="M1099" s="7" t="s">
        <v>11</v>
      </c>
    </row>
    <row r="1100" spans="1:13" ht="30" x14ac:dyDescent="0.25">
      <c r="A1100" s="4" t="s">
        <v>2312</v>
      </c>
      <c r="B1100" s="4" t="s">
        <v>2313</v>
      </c>
      <c r="C1100" s="18" t="s">
        <v>5611</v>
      </c>
      <c r="D1100" s="6" t="s">
        <v>2320</v>
      </c>
      <c r="E1100" s="4" t="s">
        <v>15</v>
      </c>
      <c r="F1100" s="14" t="s">
        <v>2321</v>
      </c>
      <c r="G1100" s="4" t="s">
        <v>17</v>
      </c>
      <c r="H1100" s="36">
        <v>124792</v>
      </c>
      <c r="I1100" s="36">
        <v>0</v>
      </c>
      <c r="J1100" s="36">
        <v>124792</v>
      </c>
      <c r="K1100" s="36">
        <v>94011</v>
      </c>
      <c r="L1100" s="37">
        <v>30781</v>
      </c>
      <c r="M1100" s="7" t="s">
        <v>11</v>
      </c>
    </row>
    <row r="1101" spans="1:13" x14ac:dyDescent="0.25">
      <c r="A1101" s="4" t="s">
        <v>2312</v>
      </c>
      <c r="B1101" s="4" t="s">
        <v>2313</v>
      </c>
      <c r="C1101" s="18" t="s">
        <v>5612</v>
      </c>
      <c r="D1101" s="6" t="s">
        <v>2322</v>
      </c>
      <c r="E1101" s="4" t="s">
        <v>15</v>
      </c>
      <c r="F1101" s="14" t="s">
        <v>2323</v>
      </c>
      <c r="G1101" s="4" t="s">
        <v>17</v>
      </c>
      <c r="H1101" s="36">
        <v>18594</v>
      </c>
      <c r="I1101" s="36">
        <v>0</v>
      </c>
      <c r="J1101" s="36">
        <v>18594</v>
      </c>
      <c r="K1101" s="36">
        <v>13923</v>
      </c>
      <c r="L1101" s="37">
        <v>4671</v>
      </c>
      <c r="M1101" s="7" t="s">
        <v>11</v>
      </c>
    </row>
    <row r="1102" spans="1:13" x14ac:dyDescent="0.25">
      <c r="A1102" s="4" t="s">
        <v>2312</v>
      </c>
      <c r="B1102" s="4" t="s">
        <v>2313</v>
      </c>
      <c r="C1102" s="18" t="s">
        <v>5613</v>
      </c>
      <c r="D1102" s="6" t="s">
        <v>2324</v>
      </c>
      <c r="E1102" s="4" t="s">
        <v>15</v>
      </c>
      <c r="F1102" s="14" t="s">
        <v>5023</v>
      </c>
      <c r="G1102" s="4" t="s">
        <v>17</v>
      </c>
      <c r="H1102" s="36">
        <v>62236</v>
      </c>
      <c r="I1102" s="36">
        <v>0</v>
      </c>
      <c r="J1102" s="36">
        <v>62236</v>
      </c>
      <c r="K1102" s="36">
        <v>46852</v>
      </c>
      <c r="L1102" s="37">
        <v>15384</v>
      </c>
      <c r="M1102" s="7" t="s">
        <v>11</v>
      </c>
    </row>
    <row r="1103" spans="1:13" ht="30" x14ac:dyDescent="0.25">
      <c r="A1103" s="4" t="s">
        <v>2312</v>
      </c>
      <c r="B1103" s="4" t="s">
        <v>2313</v>
      </c>
      <c r="C1103" s="18" t="s">
        <v>5614</v>
      </c>
      <c r="D1103" s="6" t="s">
        <v>2325</v>
      </c>
      <c r="E1103" s="4" t="s">
        <v>15</v>
      </c>
      <c r="F1103" s="14" t="s">
        <v>2326</v>
      </c>
      <c r="G1103" s="4" t="s">
        <v>17</v>
      </c>
      <c r="H1103" s="36">
        <v>68782</v>
      </c>
      <c r="I1103" s="36">
        <v>0</v>
      </c>
      <c r="J1103" s="36">
        <v>68782</v>
      </c>
      <c r="K1103" s="36">
        <v>51228</v>
      </c>
      <c r="L1103" s="37">
        <v>17554</v>
      </c>
      <c r="M1103" s="7" t="s">
        <v>11</v>
      </c>
    </row>
    <row r="1104" spans="1:13" ht="30" x14ac:dyDescent="0.25">
      <c r="A1104" s="4" t="s">
        <v>2312</v>
      </c>
      <c r="B1104" s="4" t="s">
        <v>2313</v>
      </c>
      <c r="C1104" s="18" t="s">
        <v>5615</v>
      </c>
      <c r="D1104" s="6" t="s">
        <v>2327</v>
      </c>
      <c r="E1104" s="4" t="s">
        <v>15</v>
      </c>
      <c r="F1104" s="14" t="s">
        <v>5024</v>
      </c>
      <c r="G1104" s="4" t="s">
        <v>79</v>
      </c>
      <c r="H1104" s="36">
        <v>149878</v>
      </c>
      <c r="I1104" s="36">
        <v>0</v>
      </c>
      <c r="J1104" s="36">
        <v>149878</v>
      </c>
      <c r="K1104" s="36">
        <v>112167</v>
      </c>
      <c r="L1104" s="37">
        <v>37711</v>
      </c>
      <c r="M1104" s="7" t="s">
        <v>11</v>
      </c>
    </row>
    <row r="1105" spans="1:13" x14ac:dyDescent="0.25">
      <c r="A1105" s="4" t="s">
        <v>2312</v>
      </c>
      <c r="B1105" s="4" t="s">
        <v>2313</v>
      </c>
      <c r="C1105" s="18" t="s">
        <v>5616</v>
      </c>
      <c r="D1105" s="6" t="s">
        <v>2328</v>
      </c>
      <c r="E1105" s="4" t="s">
        <v>15</v>
      </c>
      <c r="F1105" s="14" t="s">
        <v>2329</v>
      </c>
      <c r="G1105" s="4" t="s">
        <v>13</v>
      </c>
      <c r="H1105" s="36">
        <v>90732</v>
      </c>
      <c r="I1105" s="36">
        <v>0</v>
      </c>
      <c r="J1105" s="36">
        <v>90732</v>
      </c>
      <c r="K1105" s="36">
        <v>71437</v>
      </c>
      <c r="L1105" s="37">
        <v>19295</v>
      </c>
      <c r="M1105" s="7" t="s">
        <v>11</v>
      </c>
    </row>
    <row r="1106" spans="1:13" x14ac:dyDescent="0.25">
      <c r="A1106" s="4" t="s">
        <v>2312</v>
      </c>
      <c r="B1106" s="4" t="s">
        <v>2313</v>
      </c>
      <c r="C1106" s="18" t="s">
        <v>5617</v>
      </c>
      <c r="D1106" s="6" t="s">
        <v>2330</v>
      </c>
      <c r="E1106" s="4" t="s">
        <v>15</v>
      </c>
      <c r="F1106" s="14" t="s">
        <v>2331</v>
      </c>
      <c r="G1106" s="4" t="s">
        <v>13</v>
      </c>
      <c r="H1106" s="36">
        <v>60030</v>
      </c>
      <c r="I1106" s="36">
        <v>0</v>
      </c>
      <c r="J1106" s="36">
        <v>60030</v>
      </c>
      <c r="K1106" s="36">
        <v>42888</v>
      </c>
      <c r="L1106" s="37">
        <v>17142</v>
      </c>
      <c r="M1106" s="7" t="s">
        <v>11</v>
      </c>
    </row>
    <row r="1107" spans="1:13" x14ac:dyDescent="0.25">
      <c r="A1107" s="4" t="s">
        <v>2312</v>
      </c>
      <c r="B1107" s="4" t="s">
        <v>2313</v>
      </c>
      <c r="C1107" s="18" t="s">
        <v>5618</v>
      </c>
      <c r="D1107" s="6" t="s">
        <v>2332</v>
      </c>
      <c r="E1107" s="4" t="s">
        <v>15</v>
      </c>
      <c r="F1107" s="14" t="s">
        <v>2333</v>
      </c>
      <c r="G1107" s="4" t="s">
        <v>17</v>
      </c>
      <c r="H1107" s="36">
        <v>55496</v>
      </c>
      <c r="I1107" s="36">
        <v>0</v>
      </c>
      <c r="J1107" s="36">
        <v>55496</v>
      </c>
      <c r="K1107" s="36">
        <v>40911</v>
      </c>
      <c r="L1107" s="37">
        <v>14585</v>
      </c>
      <c r="M1107" s="7" t="s">
        <v>11</v>
      </c>
    </row>
    <row r="1108" spans="1:13" x14ac:dyDescent="0.25">
      <c r="A1108" s="4" t="s">
        <v>2312</v>
      </c>
      <c r="B1108" s="4" t="s">
        <v>2313</v>
      </c>
      <c r="C1108" s="18" t="s">
        <v>5619</v>
      </c>
      <c r="D1108" s="6" t="s">
        <v>2334</v>
      </c>
      <c r="E1108" s="4" t="s">
        <v>15</v>
      </c>
      <c r="F1108" s="14" t="s">
        <v>2335</v>
      </c>
      <c r="G1108" s="4" t="s">
        <v>17</v>
      </c>
      <c r="H1108" s="36">
        <v>33934</v>
      </c>
      <c r="I1108" s="36">
        <v>0</v>
      </c>
      <c r="J1108" s="36">
        <v>33934</v>
      </c>
      <c r="K1108" s="36">
        <v>25614</v>
      </c>
      <c r="L1108" s="37">
        <v>8320</v>
      </c>
      <c r="M1108" s="7" t="s">
        <v>11</v>
      </c>
    </row>
    <row r="1109" spans="1:13" ht="30" x14ac:dyDescent="0.25">
      <c r="A1109" s="4" t="s">
        <v>2312</v>
      </c>
      <c r="B1109" s="4" t="s">
        <v>2313</v>
      </c>
      <c r="C1109" s="18" t="s">
        <v>5620</v>
      </c>
      <c r="D1109" s="6" t="s">
        <v>2336</v>
      </c>
      <c r="E1109" s="4" t="s">
        <v>15</v>
      </c>
      <c r="F1109" s="14" t="s">
        <v>5025</v>
      </c>
      <c r="G1109" s="4" t="s">
        <v>17</v>
      </c>
      <c r="H1109" s="36">
        <v>22372</v>
      </c>
      <c r="I1109" s="36">
        <v>0</v>
      </c>
      <c r="J1109" s="36">
        <v>22372</v>
      </c>
      <c r="K1109" s="36">
        <v>16970</v>
      </c>
      <c r="L1109" s="37">
        <v>5402</v>
      </c>
      <c r="M1109" s="7" t="s">
        <v>11</v>
      </c>
    </row>
    <row r="1110" spans="1:13" ht="30" x14ac:dyDescent="0.25">
      <c r="A1110" s="4" t="s">
        <v>2312</v>
      </c>
      <c r="B1110" s="4" t="s">
        <v>2313</v>
      </c>
      <c r="C1110" s="18" t="s">
        <v>5621</v>
      </c>
      <c r="D1110" s="6" t="s">
        <v>5026</v>
      </c>
      <c r="E1110" s="4" t="s">
        <v>15</v>
      </c>
      <c r="F1110" s="14" t="s">
        <v>5027</v>
      </c>
      <c r="G1110" s="4" t="s">
        <v>17</v>
      </c>
      <c r="H1110" s="36">
        <v>21114</v>
      </c>
      <c r="I1110" s="36">
        <v>0</v>
      </c>
      <c r="J1110" s="36">
        <v>21114</v>
      </c>
      <c r="K1110" s="36">
        <v>14274</v>
      </c>
      <c r="L1110" s="37">
        <v>6840</v>
      </c>
      <c r="M1110" s="7" t="s">
        <v>11</v>
      </c>
    </row>
    <row r="1111" spans="1:13" x14ac:dyDescent="0.25">
      <c r="A1111" s="4" t="s">
        <v>2312</v>
      </c>
      <c r="B1111" s="4" t="s">
        <v>2313</v>
      </c>
      <c r="C1111" s="18" t="s">
        <v>5622</v>
      </c>
      <c r="D1111" s="6" t="s">
        <v>5028</v>
      </c>
      <c r="E1111" s="4" t="s">
        <v>15</v>
      </c>
      <c r="F1111" s="14" t="s">
        <v>5029</v>
      </c>
      <c r="G1111" s="4" t="s">
        <v>79</v>
      </c>
      <c r="H1111" s="36">
        <v>13186</v>
      </c>
      <c r="I1111" s="36">
        <v>0</v>
      </c>
      <c r="J1111" s="36">
        <v>13186</v>
      </c>
      <c r="K1111" s="36">
        <v>9633</v>
      </c>
      <c r="L1111" s="37">
        <v>3553</v>
      </c>
      <c r="M1111" s="7" t="s">
        <v>11</v>
      </c>
    </row>
    <row r="1112" spans="1:13" x14ac:dyDescent="0.25">
      <c r="A1112" s="4" t="s">
        <v>2312</v>
      </c>
      <c r="B1112" s="4" t="s">
        <v>2313</v>
      </c>
      <c r="C1112" s="18" t="s">
        <v>5623</v>
      </c>
      <c r="D1112" s="6" t="s">
        <v>5030</v>
      </c>
      <c r="E1112" s="4" t="s">
        <v>15</v>
      </c>
      <c r="F1112" s="14" t="s">
        <v>5031</v>
      </c>
      <c r="G1112" s="4" t="s">
        <v>17</v>
      </c>
      <c r="H1112" s="36">
        <v>13184</v>
      </c>
      <c r="I1112" s="36">
        <v>0</v>
      </c>
      <c r="J1112" s="36">
        <v>13184</v>
      </c>
      <c r="K1112" s="36">
        <v>10688</v>
      </c>
      <c r="L1112" s="37">
        <v>2496</v>
      </c>
      <c r="M1112" s="7" t="s">
        <v>11</v>
      </c>
    </row>
    <row r="1113" spans="1:13" x14ac:dyDescent="0.25">
      <c r="A1113" s="4" t="s">
        <v>2312</v>
      </c>
      <c r="B1113" s="4" t="s">
        <v>2337</v>
      </c>
      <c r="C1113" s="18" t="s">
        <v>5118</v>
      </c>
      <c r="D1113" s="6" t="s">
        <v>11</v>
      </c>
      <c r="E1113" s="4" t="s">
        <v>11</v>
      </c>
      <c r="F1113" s="14" t="s">
        <v>2338</v>
      </c>
      <c r="G1113" s="4" t="s">
        <v>79</v>
      </c>
      <c r="H1113" s="36">
        <v>3203498</v>
      </c>
      <c r="I1113" s="36">
        <v>280</v>
      </c>
      <c r="J1113" s="36">
        <v>3203778</v>
      </c>
      <c r="K1113" s="36">
        <v>2399764</v>
      </c>
      <c r="L1113" s="37">
        <v>804014</v>
      </c>
      <c r="M1113" s="7" t="s">
        <v>11</v>
      </c>
    </row>
    <row r="1114" spans="1:13" x14ac:dyDescent="0.25">
      <c r="A1114" s="4" t="s">
        <v>2312</v>
      </c>
      <c r="B1114" s="4" t="s">
        <v>2337</v>
      </c>
      <c r="C1114" s="18" t="s">
        <v>5624</v>
      </c>
      <c r="D1114" s="6" t="s">
        <v>2339</v>
      </c>
      <c r="E1114" s="4" t="s">
        <v>15</v>
      </c>
      <c r="F1114" s="14" t="s">
        <v>2340</v>
      </c>
      <c r="G1114" s="4" t="s">
        <v>79</v>
      </c>
      <c r="H1114" s="36">
        <v>46004</v>
      </c>
      <c r="I1114" s="36">
        <v>0</v>
      </c>
      <c r="J1114" s="36">
        <v>46004</v>
      </c>
      <c r="K1114" s="36">
        <v>34698</v>
      </c>
      <c r="L1114" s="37">
        <v>11306</v>
      </c>
      <c r="M1114" s="7" t="s">
        <v>11</v>
      </c>
    </row>
    <row r="1115" spans="1:13" x14ac:dyDescent="0.25">
      <c r="A1115" s="4" t="s">
        <v>2312</v>
      </c>
      <c r="B1115" s="4" t="s">
        <v>2337</v>
      </c>
      <c r="C1115" s="18" t="s">
        <v>2341</v>
      </c>
      <c r="D1115" s="6" t="s">
        <v>2342</v>
      </c>
      <c r="E1115" s="4" t="s">
        <v>15</v>
      </c>
      <c r="F1115" s="14" t="s">
        <v>2343</v>
      </c>
      <c r="G1115" s="4" t="s">
        <v>79</v>
      </c>
      <c r="H1115" s="36">
        <v>58284</v>
      </c>
      <c r="I1115" s="36">
        <v>0</v>
      </c>
      <c r="J1115" s="36">
        <v>58284</v>
      </c>
      <c r="K1115" s="36">
        <v>44003</v>
      </c>
      <c r="L1115" s="37">
        <v>14281</v>
      </c>
      <c r="M1115" s="7" t="s">
        <v>11</v>
      </c>
    </row>
    <row r="1116" spans="1:13" x14ac:dyDescent="0.25">
      <c r="A1116" s="4" t="s">
        <v>2312</v>
      </c>
      <c r="B1116" s="4" t="s">
        <v>2344</v>
      </c>
      <c r="C1116" s="18" t="s">
        <v>5118</v>
      </c>
      <c r="D1116" s="6" t="s">
        <v>11</v>
      </c>
      <c r="E1116" s="4" t="s">
        <v>11</v>
      </c>
      <c r="F1116" s="14" t="s">
        <v>2345</v>
      </c>
      <c r="G1116" s="4" t="s">
        <v>179</v>
      </c>
      <c r="H1116" s="36">
        <v>28888377</v>
      </c>
      <c r="I1116" s="36">
        <v>433524</v>
      </c>
      <c r="J1116" s="36">
        <v>29321901</v>
      </c>
      <c r="K1116" s="36">
        <v>43342459</v>
      </c>
      <c r="L1116" s="37">
        <v>0</v>
      </c>
      <c r="M1116" s="7" t="s">
        <v>393</v>
      </c>
    </row>
    <row r="1117" spans="1:13" x14ac:dyDescent="0.25">
      <c r="A1117" s="4" t="s">
        <v>2312</v>
      </c>
      <c r="B1117" s="4" t="s">
        <v>2346</v>
      </c>
      <c r="C1117" s="18" t="s">
        <v>5118</v>
      </c>
      <c r="D1117" s="6" t="s">
        <v>11</v>
      </c>
      <c r="E1117" s="4" t="s">
        <v>11</v>
      </c>
      <c r="F1117" s="14" t="s">
        <v>2347</v>
      </c>
      <c r="G1117" s="4" t="s">
        <v>17</v>
      </c>
      <c r="H1117" s="36">
        <v>1177822</v>
      </c>
      <c r="I1117" s="36">
        <v>-2216</v>
      </c>
      <c r="J1117" s="36">
        <v>1175606</v>
      </c>
      <c r="K1117" s="36">
        <v>885823</v>
      </c>
      <c r="L1117" s="37">
        <v>289783</v>
      </c>
      <c r="M1117" s="7" t="s">
        <v>11</v>
      </c>
    </row>
    <row r="1118" spans="1:13" x14ac:dyDescent="0.25">
      <c r="A1118" s="4" t="s">
        <v>2312</v>
      </c>
      <c r="B1118" s="4" t="s">
        <v>2348</v>
      </c>
      <c r="C1118" s="18" t="s">
        <v>5118</v>
      </c>
      <c r="D1118" s="6" t="s">
        <v>11</v>
      </c>
      <c r="E1118" s="4" t="s">
        <v>11</v>
      </c>
      <c r="F1118" s="14" t="s">
        <v>2349</v>
      </c>
      <c r="G1118" s="4" t="s">
        <v>79</v>
      </c>
      <c r="H1118" s="36">
        <v>2242201</v>
      </c>
      <c r="I1118" s="36">
        <v>-1514933</v>
      </c>
      <c r="J1118" s="36">
        <v>727268</v>
      </c>
      <c r="K1118" s="36">
        <v>357126</v>
      </c>
      <c r="L1118" s="37">
        <v>370142</v>
      </c>
      <c r="M1118" s="7" t="s">
        <v>11</v>
      </c>
    </row>
    <row r="1119" spans="1:13" x14ac:dyDescent="0.25">
      <c r="A1119" s="4" t="s">
        <v>2312</v>
      </c>
      <c r="B1119" s="4" t="s">
        <v>2350</v>
      </c>
      <c r="C1119" s="18" t="s">
        <v>5118</v>
      </c>
      <c r="D1119" s="6" t="s">
        <v>11</v>
      </c>
      <c r="E1119" s="4" t="s">
        <v>11</v>
      </c>
      <c r="F1119" s="14" t="s">
        <v>2351</v>
      </c>
      <c r="G1119" s="4" t="s">
        <v>17</v>
      </c>
      <c r="H1119" s="36">
        <v>9071858</v>
      </c>
      <c r="I1119" s="36">
        <v>1362</v>
      </c>
      <c r="J1119" s="36">
        <v>9073220</v>
      </c>
      <c r="K1119" s="36">
        <v>6793773</v>
      </c>
      <c r="L1119" s="37">
        <v>2279447</v>
      </c>
      <c r="M1119" s="7" t="s">
        <v>11</v>
      </c>
    </row>
    <row r="1120" spans="1:13" ht="30" x14ac:dyDescent="0.25">
      <c r="A1120" s="4" t="s">
        <v>2312</v>
      </c>
      <c r="B1120" s="4" t="s">
        <v>2350</v>
      </c>
      <c r="C1120" s="18" t="s">
        <v>5625</v>
      </c>
      <c r="D1120" s="6" t="s">
        <v>2352</v>
      </c>
      <c r="E1120" s="4" t="s">
        <v>15</v>
      </c>
      <c r="F1120" s="14" t="s">
        <v>5032</v>
      </c>
      <c r="G1120" s="4" t="s">
        <v>17</v>
      </c>
      <c r="H1120" s="36">
        <v>764498</v>
      </c>
      <c r="I1120" s="36">
        <v>0</v>
      </c>
      <c r="J1120" s="36">
        <v>764498</v>
      </c>
      <c r="K1120" s="36">
        <v>566069</v>
      </c>
      <c r="L1120" s="37">
        <v>198429</v>
      </c>
      <c r="M1120" s="7" t="s">
        <v>11</v>
      </c>
    </row>
    <row r="1121" spans="1:13" x14ac:dyDescent="0.25">
      <c r="A1121" s="4" t="s">
        <v>2312</v>
      </c>
      <c r="B1121" s="4" t="s">
        <v>2350</v>
      </c>
      <c r="C1121" s="18" t="s">
        <v>5626</v>
      </c>
      <c r="D1121" s="6" t="s">
        <v>2353</v>
      </c>
      <c r="E1121" s="4" t="s">
        <v>15</v>
      </c>
      <c r="F1121" s="14" t="s">
        <v>2354</v>
      </c>
      <c r="G1121" s="4" t="s">
        <v>17</v>
      </c>
      <c r="H1121" s="36">
        <v>143418</v>
      </c>
      <c r="I1121" s="36">
        <v>-284</v>
      </c>
      <c r="J1121" s="36">
        <v>143134</v>
      </c>
      <c r="K1121" s="36">
        <v>107580</v>
      </c>
      <c r="L1121" s="37">
        <v>35554</v>
      </c>
      <c r="M1121" s="7" t="s">
        <v>11</v>
      </c>
    </row>
    <row r="1122" spans="1:13" ht="30" x14ac:dyDescent="0.25">
      <c r="A1122" s="4" t="s">
        <v>2312</v>
      </c>
      <c r="B1122" s="4" t="s">
        <v>2350</v>
      </c>
      <c r="C1122" s="18" t="s">
        <v>5627</v>
      </c>
      <c r="D1122" s="6" t="s">
        <v>2355</v>
      </c>
      <c r="E1122" s="4" t="s">
        <v>15</v>
      </c>
      <c r="F1122" s="14" t="s">
        <v>2356</v>
      </c>
      <c r="G1122" s="4" t="s">
        <v>17</v>
      </c>
      <c r="H1122" s="36">
        <v>153348</v>
      </c>
      <c r="I1122" s="36">
        <v>0</v>
      </c>
      <c r="J1122" s="36">
        <v>153348</v>
      </c>
      <c r="K1122" s="36">
        <v>115721</v>
      </c>
      <c r="L1122" s="37">
        <v>37627</v>
      </c>
      <c r="M1122" s="7" t="s">
        <v>11</v>
      </c>
    </row>
    <row r="1123" spans="1:13" x14ac:dyDescent="0.25">
      <c r="A1123" s="4" t="s">
        <v>2312</v>
      </c>
      <c r="B1123" s="4" t="s">
        <v>2350</v>
      </c>
      <c r="C1123" s="18" t="s">
        <v>2357</v>
      </c>
      <c r="D1123" s="6" t="s">
        <v>2358</v>
      </c>
      <c r="E1123" s="4" t="s">
        <v>15</v>
      </c>
      <c r="F1123" s="14" t="s">
        <v>2359</v>
      </c>
      <c r="G1123" s="4" t="s">
        <v>17</v>
      </c>
      <c r="H1123" s="36">
        <v>111256</v>
      </c>
      <c r="I1123" s="36">
        <v>0</v>
      </c>
      <c r="J1123" s="36">
        <v>111256</v>
      </c>
      <c r="K1123" s="36">
        <v>84440</v>
      </c>
      <c r="L1123" s="37">
        <v>26816</v>
      </c>
      <c r="M1123" s="7" t="s">
        <v>11</v>
      </c>
    </row>
    <row r="1124" spans="1:13" x14ac:dyDescent="0.25">
      <c r="A1124" s="4" t="s">
        <v>2312</v>
      </c>
      <c r="B1124" s="4" t="s">
        <v>2350</v>
      </c>
      <c r="C1124" s="18" t="s">
        <v>2360</v>
      </c>
      <c r="D1124" s="6" t="s">
        <v>2361</v>
      </c>
      <c r="E1124" s="4" t="s">
        <v>15</v>
      </c>
      <c r="F1124" s="14" t="s">
        <v>2362</v>
      </c>
      <c r="G1124" s="4" t="s">
        <v>17</v>
      </c>
      <c r="H1124" s="36">
        <v>163696</v>
      </c>
      <c r="I1124" s="36">
        <v>0</v>
      </c>
      <c r="J1124" s="36">
        <v>163696</v>
      </c>
      <c r="K1124" s="36">
        <v>121786</v>
      </c>
      <c r="L1124" s="37">
        <v>41910</v>
      </c>
      <c r="M1124" s="7" t="s">
        <v>11</v>
      </c>
    </row>
    <row r="1125" spans="1:13" x14ac:dyDescent="0.25">
      <c r="A1125" s="4" t="s">
        <v>2312</v>
      </c>
      <c r="B1125" s="4" t="s">
        <v>2363</v>
      </c>
      <c r="C1125" s="18" t="s">
        <v>5118</v>
      </c>
      <c r="D1125" s="6" t="s">
        <v>11</v>
      </c>
      <c r="E1125" s="4" t="s">
        <v>11</v>
      </c>
      <c r="F1125" s="14" t="s">
        <v>2364</v>
      </c>
      <c r="G1125" s="4" t="s">
        <v>79</v>
      </c>
      <c r="H1125" s="36">
        <v>1238443</v>
      </c>
      <c r="I1125" s="36">
        <v>-705182</v>
      </c>
      <c r="J1125" s="36">
        <v>533261</v>
      </c>
      <c r="K1125" s="36">
        <v>87732</v>
      </c>
      <c r="L1125" s="37">
        <v>445529</v>
      </c>
      <c r="M1125" s="7" t="s">
        <v>11</v>
      </c>
    </row>
    <row r="1126" spans="1:13" x14ac:dyDescent="0.25">
      <c r="A1126" s="4" t="s">
        <v>2312</v>
      </c>
      <c r="B1126" s="4" t="s">
        <v>2365</v>
      </c>
      <c r="C1126" s="18" t="s">
        <v>5118</v>
      </c>
      <c r="D1126" s="6" t="s">
        <v>11</v>
      </c>
      <c r="E1126" s="4" t="s">
        <v>11</v>
      </c>
      <c r="F1126" s="14" t="s">
        <v>2366</v>
      </c>
      <c r="G1126" s="4" t="s">
        <v>79</v>
      </c>
      <c r="H1126" s="36">
        <v>764038</v>
      </c>
      <c r="I1126" s="36">
        <v>170</v>
      </c>
      <c r="J1126" s="36">
        <v>764208</v>
      </c>
      <c r="K1126" s="36">
        <v>572375</v>
      </c>
      <c r="L1126" s="37">
        <v>191833</v>
      </c>
      <c r="M1126" s="7" t="s">
        <v>11</v>
      </c>
    </row>
    <row r="1127" spans="1:13" x14ac:dyDescent="0.25">
      <c r="A1127" s="4" t="s">
        <v>2312</v>
      </c>
      <c r="B1127" s="4" t="s">
        <v>2367</v>
      </c>
      <c r="C1127" s="18" t="s">
        <v>5118</v>
      </c>
      <c r="D1127" s="6" t="s">
        <v>11</v>
      </c>
      <c r="E1127" s="4" t="s">
        <v>11</v>
      </c>
      <c r="F1127" s="14" t="s">
        <v>2368</v>
      </c>
      <c r="G1127" s="4" t="s">
        <v>79</v>
      </c>
      <c r="H1127" s="36">
        <v>1232092</v>
      </c>
      <c r="I1127" s="36">
        <v>252</v>
      </c>
      <c r="J1127" s="36">
        <v>1232344</v>
      </c>
      <c r="K1127" s="36">
        <v>924629</v>
      </c>
      <c r="L1127" s="37">
        <v>307715</v>
      </c>
      <c r="M1127" s="7" t="s">
        <v>11</v>
      </c>
    </row>
    <row r="1128" spans="1:13" x14ac:dyDescent="0.25">
      <c r="A1128" s="4" t="s">
        <v>2312</v>
      </c>
      <c r="B1128" s="4" t="s">
        <v>2369</v>
      </c>
      <c r="C1128" s="18" t="s">
        <v>5118</v>
      </c>
      <c r="D1128" s="6" t="s">
        <v>11</v>
      </c>
      <c r="E1128" s="4" t="s">
        <v>11</v>
      </c>
      <c r="F1128" s="14" t="s">
        <v>2370</v>
      </c>
      <c r="G1128" s="4" t="s">
        <v>79</v>
      </c>
      <c r="H1128" s="36">
        <v>10315441</v>
      </c>
      <c r="I1128" s="36">
        <v>-281062</v>
      </c>
      <c r="J1128" s="36">
        <v>10034379</v>
      </c>
      <c r="K1128" s="36">
        <v>6156276</v>
      </c>
      <c r="L1128" s="37">
        <v>3878103</v>
      </c>
      <c r="M1128" s="7" t="s">
        <v>11</v>
      </c>
    </row>
    <row r="1129" spans="1:13" x14ac:dyDescent="0.25">
      <c r="A1129" s="4" t="s">
        <v>2312</v>
      </c>
      <c r="B1129" s="4" t="s">
        <v>2371</v>
      </c>
      <c r="C1129" s="18" t="s">
        <v>5118</v>
      </c>
      <c r="D1129" s="6" t="s">
        <v>11</v>
      </c>
      <c r="E1129" s="4" t="s">
        <v>11</v>
      </c>
      <c r="F1129" s="14" t="s">
        <v>2372</v>
      </c>
      <c r="G1129" s="4" t="s">
        <v>179</v>
      </c>
      <c r="H1129" s="36">
        <v>5549339</v>
      </c>
      <c r="I1129" s="36">
        <v>-1380384</v>
      </c>
      <c r="J1129" s="36">
        <v>4168955</v>
      </c>
      <c r="K1129" s="36">
        <v>1757414</v>
      </c>
      <c r="L1129" s="37">
        <v>2411541</v>
      </c>
      <c r="M1129" s="7" t="s">
        <v>11</v>
      </c>
    </row>
    <row r="1130" spans="1:13" x14ac:dyDescent="0.25">
      <c r="A1130" s="4" t="s">
        <v>2312</v>
      </c>
      <c r="B1130" s="4" t="s">
        <v>2373</v>
      </c>
      <c r="C1130" s="18" t="s">
        <v>5118</v>
      </c>
      <c r="D1130" s="6" t="s">
        <v>11</v>
      </c>
      <c r="E1130" s="4" t="s">
        <v>11</v>
      </c>
      <c r="F1130" s="14" t="s">
        <v>2374</v>
      </c>
      <c r="G1130" s="4" t="s">
        <v>17</v>
      </c>
      <c r="H1130" s="36">
        <v>35231569</v>
      </c>
      <c r="I1130" s="36">
        <v>525662</v>
      </c>
      <c r="J1130" s="36">
        <v>35757231</v>
      </c>
      <c r="K1130" s="36">
        <v>49254452</v>
      </c>
      <c r="L1130" s="37">
        <v>0</v>
      </c>
      <c r="M1130" s="7" t="s">
        <v>393</v>
      </c>
    </row>
    <row r="1131" spans="1:13" x14ac:dyDescent="0.25">
      <c r="A1131" s="4" t="s">
        <v>2312</v>
      </c>
      <c r="B1131" s="4" t="s">
        <v>2375</v>
      </c>
      <c r="C1131" s="18" t="s">
        <v>5118</v>
      </c>
      <c r="D1131" s="6" t="s">
        <v>11</v>
      </c>
      <c r="E1131" s="4" t="s">
        <v>11</v>
      </c>
      <c r="F1131" s="14" t="s">
        <v>2376</v>
      </c>
      <c r="G1131" s="4" t="s">
        <v>79</v>
      </c>
      <c r="H1131" s="36">
        <v>1284974</v>
      </c>
      <c r="I1131" s="36">
        <v>76</v>
      </c>
      <c r="J1131" s="36">
        <v>1285050</v>
      </c>
      <c r="K1131" s="36">
        <v>963024</v>
      </c>
      <c r="L1131" s="37">
        <v>322026</v>
      </c>
      <c r="M1131" s="7" t="s">
        <v>11</v>
      </c>
    </row>
    <row r="1132" spans="1:13" x14ac:dyDescent="0.25">
      <c r="A1132" s="4" t="s">
        <v>2312</v>
      </c>
      <c r="B1132" s="4" t="s">
        <v>2375</v>
      </c>
      <c r="C1132" s="18" t="s">
        <v>5628</v>
      </c>
      <c r="D1132" s="6" t="s">
        <v>2377</v>
      </c>
      <c r="E1132" s="4" t="s">
        <v>15</v>
      </c>
      <c r="F1132" s="14" t="s">
        <v>2378</v>
      </c>
      <c r="G1132" s="4" t="s">
        <v>79</v>
      </c>
      <c r="H1132" s="36">
        <v>55136</v>
      </c>
      <c r="I1132" s="36">
        <v>0</v>
      </c>
      <c r="J1132" s="36">
        <v>55136</v>
      </c>
      <c r="K1132" s="36">
        <v>41532</v>
      </c>
      <c r="L1132" s="37">
        <v>13604</v>
      </c>
      <c r="M1132" s="7" t="s">
        <v>11</v>
      </c>
    </row>
    <row r="1133" spans="1:13" x14ac:dyDescent="0.25">
      <c r="A1133" s="4" t="s">
        <v>2312</v>
      </c>
      <c r="B1133" s="4" t="s">
        <v>2379</v>
      </c>
      <c r="C1133" s="18" t="s">
        <v>5118</v>
      </c>
      <c r="D1133" s="6" t="s">
        <v>11</v>
      </c>
      <c r="E1133" s="4" t="s">
        <v>11</v>
      </c>
      <c r="F1133" s="14" t="s">
        <v>2380</v>
      </c>
      <c r="G1133" s="4" t="s">
        <v>179</v>
      </c>
      <c r="H1133" s="36">
        <v>3139752</v>
      </c>
      <c r="I1133" s="36">
        <v>-646</v>
      </c>
      <c r="J1133" s="36">
        <v>3139106</v>
      </c>
      <c r="K1133" s="36">
        <v>2375544</v>
      </c>
      <c r="L1133" s="37">
        <v>763562</v>
      </c>
      <c r="M1133" s="7" t="s">
        <v>11</v>
      </c>
    </row>
    <row r="1134" spans="1:13" x14ac:dyDescent="0.25">
      <c r="A1134" s="4" t="s">
        <v>2312</v>
      </c>
      <c r="B1134" s="4" t="s">
        <v>2381</v>
      </c>
      <c r="C1134" s="18" t="s">
        <v>5118</v>
      </c>
      <c r="D1134" s="6" t="s">
        <v>11</v>
      </c>
      <c r="E1134" s="4" t="s">
        <v>11</v>
      </c>
      <c r="F1134" s="14" t="s">
        <v>2382</v>
      </c>
      <c r="G1134" s="4" t="s">
        <v>17</v>
      </c>
      <c r="H1134" s="36">
        <v>550722</v>
      </c>
      <c r="I1134" s="36">
        <v>92</v>
      </c>
      <c r="J1134" s="36">
        <v>550814</v>
      </c>
      <c r="K1134" s="36">
        <v>412593</v>
      </c>
      <c r="L1134" s="37">
        <v>138221</v>
      </c>
      <c r="M1134" s="7" t="s">
        <v>11</v>
      </c>
    </row>
    <row r="1135" spans="1:13" x14ac:dyDescent="0.25">
      <c r="A1135" s="4" t="s">
        <v>2312</v>
      </c>
      <c r="B1135" s="4" t="s">
        <v>2383</v>
      </c>
      <c r="C1135" s="18" t="s">
        <v>5118</v>
      </c>
      <c r="D1135" s="6" t="s">
        <v>11</v>
      </c>
      <c r="E1135" s="4" t="s">
        <v>11</v>
      </c>
      <c r="F1135" s="14" t="s">
        <v>2384</v>
      </c>
      <c r="G1135" s="4" t="s">
        <v>79</v>
      </c>
      <c r="H1135" s="36">
        <v>3080698</v>
      </c>
      <c r="I1135" s="36">
        <v>-36055</v>
      </c>
      <c r="J1135" s="36">
        <v>3044643</v>
      </c>
      <c r="K1135" s="36">
        <v>1817095</v>
      </c>
      <c r="L1135" s="37">
        <v>1227548</v>
      </c>
      <c r="M1135" s="7" t="s">
        <v>11</v>
      </c>
    </row>
    <row r="1136" spans="1:13" x14ac:dyDescent="0.25">
      <c r="A1136" s="4" t="s">
        <v>2312</v>
      </c>
      <c r="B1136" s="4" t="s">
        <v>2385</v>
      </c>
      <c r="C1136" s="18" t="s">
        <v>5118</v>
      </c>
      <c r="D1136" s="6" t="s">
        <v>11</v>
      </c>
      <c r="E1136" s="4" t="s">
        <v>11</v>
      </c>
      <c r="F1136" s="14" t="s">
        <v>2386</v>
      </c>
      <c r="G1136" s="4" t="s">
        <v>79</v>
      </c>
      <c r="H1136" s="36">
        <v>4610369</v>
      </c>
      <c r="I1136" s="36">
        <v>69290</v>
      </c>
      <c r="J1136" s="36">
        <v>4679659</v>
      </c>
      <c r="K1136" s="36">
        <v>6887278</v>
      </c>
      <c r="L1136" s="37">
        <v>0</v>
      </c>
      <c r="M1136" s="7" t="s">
        <v>393</v>
      </c>
    </row>
    <row r="1137" spans="1:13" x14ac:dyDescent="0.25">
      <c r="A1137" s="4" t="s">
        <v>2312</v>
      </c>
      <c r="B1137" s="4" t="s">
        <v>2387</v>
      </c>
      <c r="C1137" s="18" t="s">
        <v>5118</v>
      </c>
      <c r="D1137" s="6" t="s">
        <v>11</v>
      </c>
      <c r="E1137" s="4" t="s">
        <v>11</v>
      </c>
      <c r="F1137" s="14" t="s">
        <v>2388</v>
      </c>
      <c r="G1137" s="4" t="s">
        <v>17</v>
      </c>
      <c r="H1137" s="36">
        <v>3937656</v>
      </c>
      <c r="I1137" s="36">
        <v>-254</v>
      </c>
      <c r="J1137" s="36">
        <v>3937402</v>
      </c>
      <c r="K1137" s="36">
        <v>2949237</v>
      </c>
      <c r="L1137" s="37">
        <v>988165</v>
      </c>
      <c r="M1137" s="7" t="s">
        <v>11</v>
      </c>
    </row>
    <row r="1138" spans="1:13" x14ac:dyDescent="0.25">
      <c r="A1138" s="4" t="s">
        <v>2312</v>
      </c>
      <c r="B1138" s="4" t="s">
        <v>2389</v>
      </c>
      <c r="C1138" s="18" t="s">
        <v>5118</v>
      </c>
      <c r="D1138" s="6" t="s">
        <v>11</v>
      </c>
      <c r="E1138" s="4" t="s">
        <v>11</v>
      </c>
      <c r="F1138" s="14" t="s">
        <v>2390</v>
      </c>
      <c r="G1138" s="4" t="s">
        <v>79</v>
      </c>
      <c r="H1138" s="36">
        <v>1548846</v>
      </c>
      <c r="I1138" s="36">
        <v>196</v>
      </c>
      <c r="J1138" s="36">
        <v>1549042</v>
      </c>
      <c r="K1138" s="36">
        <v>1160007</v>
      </c>
      <c r="L1138" s="37">
        <v>389035</v>
      </c>
      <c r="M1138" s="7" t="s">
        <v>11</v>
      </c>
    </row>
    <row r="1139" spans="1:13" x14ac:dyDescent="0.25">
      <c r="A1139" s="4" t="s">
        <v>2312</v>
      </c>
      <c r="B1139" s="4" t="s">
        <v>2391</v>
      </c>
      <c r="C1139" s="18" t="s">
        <v>5118</v>
      </c>
      <c r="D1139" s="6" t="s">
        <v>11</v>
      </c>
      <c r="E1139" s="4" t="s">
        <v>11</v>
      </c>
      <c r="F1139" s="14" t="s">
        <v>2392</v>
      </c>
      <c r="G1139" s="4" t="s">
        <v>17</v>
      </c>
      <c r="H1139" s="36">
        <v>4869444</v>
      </c>
      <c r="I1139" s="36">
        <v>-1066</v>
      </c>
      <c r="J1139" s="36">
        <v>4868378</v>
      </c>
      <c r="K1139" s="36">
        <v>3646228</v>
      </c>
      <c r="L1139" s="37">
        <v>1222150</v>
      </c>
      <c r="M1139" s="7" t="s">
        <v>11</v>
      </c>
    </row>
    <row r="1140" spans="1:13" x14ac:dyDescent="0.25">
      <c r="A1140" s="4" t="s">
        <v>2312</v>
      </c>
      <c r="B1140" s="4" t="s">
        <v>2391</v>
      </c>
      <c r="C1140" s="18" t="s">
        <v>2393</v>
      </c>
      <c r="D1140" s="6" t="s">
        <v>2394</v>
      </c>
      <c r="E1140" s="4" t="s">
        <v>15</v>
      </c>
      <c r="F1140" s="14" t="s">
        <v>2395</v>
      </c>
      <c r="G1140" s="4" t="s">
        <v>17</v>
      </c>
      <c r="H1140" s="36">
        <v>196330</v>
      </c>
      <c r="I1140" s="36">
        <v>72</v>
      </c>
      <c r="J1140" s="36">
        <v>196402</v>
      </c>
      <c r="K1140" s="36">
        <v>148558</v>
      </c>
      <c r="L1140" s="37">
        <v>47844</v>
      </c>
      <c r="M1140" s="7" t="s">
        <v>11</v>
      </c>
    </row>
    <row r="1141" spans="1:13" x14ac:dyDescent="0.25">
      <c r="A1141" s="4" t="s">
        <v>2312</v>
      </c>
      <c r="B1141" s="4" t="s">
        <v>2391</v>
      </c>
      <c r="C1141" s="18" t="s">
        <v>2396</v>
      </c>
      <c r="D1141" s="6" t="s">
        <v>2397</v>
      </c>
      <c r="E1141" s="4" t="s">
        <v>29</v>
      </c>
      <c r="F1141" s="14" t="s">
        <v>2398</v>
      </c>
      <c r="G1141" s="4" t="s">
        <v>17</v>
      </c>
      <c r="H1141" s="36">
        <v>232634</v>
      </c>
      <c r="I1141" s="36">
        <v>10</v>
      </c>
      <c r="J1141" s="36">
        <v>232644</v>
      </c>
      <c r="K1141" s="36">
        <v>175347</v>
      </c>
      <c r="L1141" s="37">
        <v>57297</v>
      </c>
      <c r="M1141" s="7" t="s">
        <v>11</v>
      </c>
    </row>
    <row r="1142" spans="1:13" x14ac:dyDescent="0.25">
      <c r="A1142" s="4" t="s">
        <v>2312</v>
      </c>
      <c r="B1142" s="4" t="s">
        <v>2399</v>
      </c>
      <c r="C1142" s="18" t="s">
        <v>5118</v>
      </c>
      <c r="D1142" s="6" t="s">
        <v>11</v>
      </c>
      <c r="E1142" s="4" t="s">
        <v>11</v>
      </c>
      <c r="F1142" s="14" t="s">
        <v>2400</v>
      </c>
      <c r="G1142" s="4" t="s">
        <v>17</v>
      </c>
      <c r="H1142" s="36">
        <v>4964934</v>
      </c>
      <c r="I1142" s="36">
        <v>9408</v>
      </c>
      <c r="J1142" s="36">
        <v>4974342</v>
      </c>
      <c r="K1142" s="36">
        <v>3750072</v>
      </c>
      <c r="L1142" s="37">
        <v>1224270</v>
      </c>
      <c r="M1142" s="7" t="s">
        <v>11</v>
      </c>
    </row>
    <row r="1143" spans="1:13" x14ac:dyDescent="0.25">
      <c r="A1143" s="4" t="s">
        <v>2312</v>
      </c>
      <c r="B1143" s="4" t="s">
        <v>2401</v>
      </c>
      <c r="C1143" s="18" t="s">
        <v>5118</v>
      </c>
      <c r="D1143" s="6" t="s">
        <v>11</v>
      </c>
      <c r="E1143" s="4" t="s">
        <v>11</v>
      </c>
      <c r="F1143" s="14" t="s">
        <v>2402</v>
      </c>
      <c r="G1143" s="4" t="s">
        <v>17</v>
      </c>
      <c r="H1143" s="36">
        <v>38808727</v>
      </c>
      <c r="I1143" s="36">
        <v>594359</v>
      </c>
      <c r="J1143" s="36">
        <v>39403086</v>
      </c>
      <c r="K1143" s="36">
        <v>57942990</v>
      </c>
      <c r="L1143" s="37">
        <v>0</v>
      </c>
      <c r="M1143" s="7" t="s">
        <v>393</v>
      </c>
    </row>
    <row r="1144" spans="1:13" x14ac:dyDescent="0.25">
      <c r="A1144" s="4" t="s">
        <v>2312</v>
      </c>
      <c r="B1144" s="4" t="s">
        <v>2401</v>
      </c>
      <c r="C1144" s="18" t="s">
        <v>5629</v>
      </c>
      <c r="D1144" s="6" t="s">
        <v>2403</v>
      </c>
      <c r="E1144" s="4" t="s">
        <v>15</v>
      </c>
      <c r="F1144" s="14" t="s">
        <v>2404</v>
      </c>
      <c r="G1144" s="4" t="s">
        <v>17</v>
      </c>
      <c r="H1144" s="36">
        <v>310291</v>
      </c>
      <c r="I1144" s="36">
        <v>4303</v>
      </c>
      <c r="J1144" s="36">
        <v>314594</v>
      </c>
      <c r="K1144" s="36">
        <v>464611</v>
      </c>
      <c r="L1144" s="37">
        <v>0</v>
      </c>
      <c r="M1144" s="7" t="s">
        <v>393</v>
      </c>
    </row>
    <row r="1145" spans="1:13" x14ac:dyDescent="0.25">
      <c r="A1145" s="4" t="s">
        <v>2312</v>
      </c>
      <c r="B1145" s="4" t="s">
        <v>2401</v>
      </c>
      <c r="C1145" s="18" t="s">
        <v>5630</v>
      </c>
      <c r="D1145" s="6" t="s">
        <v>2405</v>
      </c>
      <c r="E1145" s="4" t="s">
        <v>15</v>
      </c>
      <c r="F1145" s="14" t="s">
        <v>5033</v>
      </c>
      <c r="G1145" s="4" t="s">
        <v>17</v>
      </c>
      <c r="H1145" s="36">
        <v>384789</v>
      </c>
      <c r="I1145" s="36">
        <v>5900</v>
      </c>
      <c r="J1145" s="36">
        <v>390689</v>
      </c>
      <c r="K1145" s="36">
        <v>575298</v>
      </c>
      <c r="L1145" s="37">
        <v>0</v>
      </c>
      <c r="M1145" s="7" t="s">
        <v>393</v>
      </c>
    </row>
    <row r="1146" spans="1:13" x14ac:dyDescent="0.25">
      <c r="A1146" s="4" t="s">
        <v>2312</v>
      </c>
      <c r="B1146" s="4" t="s">
        <v>2401</v>
      </c>
      <c r="C1146" s="18" t="s">
        <v>5631</v>
      </c>
      <c r="D1146" s="6" t="s">
        <v>2406</v>
      </c>
      <c r="E1146" s="4" t="s">
        <v>15</v>
      </c>
      <c r="F1146" s="14" t="s">
        <v>2407</v>
      </c>
      <c r="G1146" s="4" t="s">
        <v>17</v>
      </c>
      <c r="H1146" s="36">
        <v>501579</v>
      </c>
      <c r="I1146" s="36">
        <v>7359</v>
      </c>
      <c r="J1146" s="36">
        <v>508938</v>
      </c>
      <c r="K1146" s="36">
        <v>752588</v>
      </c>
      <c r="L1146" s="37">
        <v>0</v>
      </c>
      <c r="M1146" s="7" t="s">
        <v>393</v>
      </c>
    </row>
    <row r="1147" spans="1:13" x14ac:dyDescent="0.25">
      <c r="A1147" s="4" t="s">
        <v>2312</v>
      </c>
      <c r="B1147" s="4" t="s">
        <v>2401</v>
      </c>
      <c r="C1147" s="18" t="s">
        <v>5632</v>
      </c>
      <c r="D1147" s="6" t="s">
        <v>2408</v>
      </c>
      <c r="E1147" s="4" t="s">
        <v>29</v>
      </c>
      <c r="F1147" s="14" t="s">
        <v>2409</v>
      </c>
      <c r="G1147" s="4" t="s">
        <v>17</v>
      </c>
      <c r="H1147" s="36">
        <v>68830</v>
      </c>
      <c r="I1147" s="36">
        <v>0</v>
      </c>
      <c r="J1147" s="36">
        <v>68830</v>
      </c>
      <c r="K1147" s="36">
        <v>51721</v>
      </c>
      <c r="L1147" s="37">
        <v>17109</v>
      </c>
      <c r="M1147" s="7" t="s">
        <v>11</v>
      </c>
    </row>
    <row r="1148" spans="1:13" x14ac:dyDescent="0.25">
      <c r="A1148" s="4" t="s">
        <v>2312</v>
      </c>
      <c r="B1148" s="4" t="s">
        <v>2401</v>
      </c>
      <c r="C1148" s="18" t="s">
        <v>2410</v>
      </c>
      <c r="D1148" s="6" t="s">
        <v>2411</v>
      </c>
      <c r="E1148" s="4" t="s">
        <v>15</v>
      </c>
      <c r="F1148" s="14" t="s">
        <v>2412</v>
      </c>
      <c r="G1148" s="4" t="s">
        <v>17</v>
      </c>
      <c r="H1148" s="36">
        <v>2035942</v>
      </c>
      <c r="I1148" s="36">
        <v>29356</v>
      </c>
      <c r="J1148" s="36">
        <v>2065298</v>
      </c>
      <c r="K1148" s="36">
        <v>3062111</v>
      </c>
      <c r="L1148" s="37">
        <v>0</v>
      </c>
      <c r="M1148" s="7" t="s">
        <v>393</v>
      </c>
    </row>
    <row r="1149" spans="1:13" x14ac:dyDescent="0.25">
      <c r="A1149" s="4" t="s">
        <v>2312</v>
      </c>
      <c r="B1149" s="4" t="s">
        <v>2401</v>
      </c>
      <c r="C1149" s="18" t="s">
        <v>2413</v>
      </c>
      <c r="D1149" s="6" t="s">
        <v>2414</v>
      </c>
      <c r="E1149" s="4" t="s">
        <v>15</v>
      </c>
      <c r="F1149" s="14" t="s">
        <v>2415</v>
      </c>
      <c r="G1149" s="4" t="s">
        <v>17</v>
      </c>
      <c r="H1149" s="36">
        <v>744372</v>
      </c>
      <c r="I1149" s="36">
        <v>10718</v>
      </c>
      <c r="J1149" s="36">
        <v>755090</v>
      </c>
      <c r="K1149" s="36">
        <v>1113390</v>
      </c>
      <c r="L1149" s="37">
        <v>0</v>
      </c>
      <c r="M1149" s="7" t="s">
        <v>393</v>
      </c>
    </row>
    <row r="1150" spans="1:13" x14ac:dyDescent="0.25">
      <c r="A1150" s="4" t="s">
        <v>2312</v>
      </c>
      <c r="B1150" s="4" t="s">
        <v>2416</v>
      </c>
      <c r="C1150" s="18" t="s">
        <v>5118</v>
      </c>
      <c r="D1150" s="6" t="s">
        <v>11</v>
      </c>
      <c r="E1150" s="4" t="s">
        <v>11</v>
      </c>
      <c r="F1150" s="14" t="s">
        <v>2417</v>
      </c>
      <c r="G1150" s="4" t="s">
        <v>79</v>
      </c>
      <c r="H1150" s="36">
        <v>1515614</v>
      </c>
      <c r="I1150" s="36">
        <v>-364181</v>
      </c>
      <c r="J1150" s="36">
        <v>1151433</v>
      </c>
      <c r="K1150" s="36">
        <v>683101</v>
      </c>
      <c r="L1150" s="37">
        <v>468332</v>
      </c>
      <c r="M1150" s="7" t="s">
        <v>11</v>
      </c>
    </row>
    <row r="1151" spans="1:13" x14ac:dyDescent="0.25">
      <c r="A1151" s="4" t="s">
        <v>2312</v>
      </c>
      <c r="B1151" s="4" t="s">
        <v>2418</v>
      </c>
      <c r="C1151" s="18" t="s">
        <v>5118</v>
      </c>
      <c r="D1151" s="6" t="s">
        <v>11</v>
      </c>
      <c r="E1151" s="4" t="s">
        <v>11</v>
      </c>
      <c r="F1151" s="14" t="s">
        <v>2419</v>
      </c>
      <c r="G1151" s="4" t="s">
        <v>79</v>
      </c>
      <c r="H1151" s="36">
        <v>7353143</v>
      </c>
      <c r="I1151" s="36">
        <v>109682</v>
      </c>
      <c r="J1151" s="36">
        <v>7462825</v>
      </c>
      <c r="K1151" s="36">
        <v>10984391</v>
      </c>
      <c r="L1151" s="37">
        <v>0</v>
      </c>
      <c r="M1151" s="7" t="s">
        <v>393</v>
      </c>
    </row>
    <row r="1152" spans="1:13" x14ac:dyDescent="0.25">
      <c r="A1152" s="4" t="s">
        <v>2312</v>
      </c>
      <c r="B1152" s="4" t="s">
        <v>2420</v>
      </c>
      <c r="C1152" s="18" t="s">
        <v>5118</v>
      </c>
      <c r="D1152" s="6" t="s">
        <v>11</v>
      </c>
      <c r="E1152" s="4" t="s">
        <v>11</v>
      </c>
      <c r="F1152" s="14" t="s">
        <v>2421</v>
      </c>
      <c r="G1152" s="4" t="s">
        <v>17</v>
      </c>
      <c r="H1152" s="36">
        <v>5210938</v>
      </c>
      <c r="I1152" s="36">
        <v>468</v>
      </c>
      <c r="J1152" s="36">
        <v>5211406</v>
      </c>
      <c r="K1152" s="36">
        <v>3909048</v>
      </c>
      <c r="L1152" s="37">
        <v>1302358</v>
      </c>
      <c r="M1152" s="7" t="s">
        <v>11</v>
      </c>
    </row>
    <row r="1153" spans="1:13" x14ac:dyDescent="0.25">
      <c r="A1153" s="4" t="s">
        <v>2312</v>
      </c>
      <c r="B1153" s="4" t="s">
        <v>2422</v>
      </c>
      <c r="C1153" s="18" t="s">
        <v>5118</v>
      </c>
      <c r="D1153" s="6" t="s">
        <v>11</v>
      </c>
      <c r="E1153" s="4" t="s">
        <v>11</v>
      </c>
      <c r="F1153" s="14" t="s">
        <v>2423</v>
      </c>
      <c r="G1153" s="4" t="s">
        <v>17</v>
      </c>
      <c r="H1153" s="36">
        <v>4616718</v>
      </c>
      <c r="I1153" s="36">
        <v>548</v>
      </c>
      <c r="J1153" s="36">
        <v>4617266</v>
      </c>
      <c r="K1153" s="36">
        <v>3458981</v>
      </c>
      <c r="L1153" s="37">
        <v>1158285</v>
      </c>
      <c r="M1153" s="7" t="s">
        <v>11</v>
      </c>
    </row>
    <row r="1154" spans="1:13" x14ac:dyDescent="0.25">
      <c r="A1154" s="4" t="s">
        <v>2312</v>
      </c>
      <c r="B1154" s="4" t="s">
        <v>2424</v>
      </c>
      <c r="C1154" s="18" t="s">
        <v>5118</v>
      </c>
      <c r="D1154" s="6" t="s">
        <v>11</v>
      </c>
      <c r="E1154" s="4" t="s">
        <v>11</v>
      </c>
      <c r="F1154" s="14" t="s">
        <v>2425</v>
      </c>
      <c r="G1154" s="4" t="s">
        <v>17</v>
      </c>
      <c r="H1154" s="36">
        <v>7017556</v>
      </c>
      <c r="I1154" s="36">
        <v>334</v>
      </c>
      <c r="J1154" s="36">
        <v>7017890</v>
      </c>
      <c r="K1154" s="36">
        <v>5271831</v>
      </c>
      <c r="L1154" s="37">
        <v>1746059</v>
      </c>
      <c r="M1154" s="7" t="s">
        <v>11</v>
      </c>
    </row>
    <row r="1155" spans="1:13" x14ac:dyDescent="0.25">
      <c r="A1155" s="4" t="s">
        <v>2312</v>
      </c>
      <c r="B1155" s="4" t="s">
        <v>2426</v>
      </c>
      <c r="C1155" s="18" t="s">
        <v>5118</v>
      </c>
      <c r="D1155" s="6" t="s">
        <v>11</v>
      </c>
      <c r="E1155" s="4" t="s">
        <v>11</v>
      </c>
      <c r="F1155" s="14" t="s">
        <v>2427</v>
      </c>
      <c r="G1155" s="4" t="s">
        <v>17</v>
      </c>
      <c r="H1155" s="36">
        <v>2995583</v>
      </c>
      <c r="I1155" s="36">
        <v>91579</v>
      </c>
      <c r="J1155" s="36">
        <v>3087162</v>
      </c>
      <c r="K1155" s="36">
        <v>1522489</v>
      </c>
      <c r="L1155" s="37">
        <v>1564673</v>
      </c>
      <c r="M1155" s="7" t="s">
        <v>11</v>
      </c>
    </row>
    <row r="1156" spans="1:13" x14ac:dyDescent="0.25">
      <c r="A1156" s="4" t="s">
        <v>2312</v>
      </c>
      <c r="B1156" s="4" t="s">
        <v>2428</v>
      </c>
      <c r="C1156" s="18" t="s">
        <v>5633</v>
      </c>
      <c r="D1156" s="6" t="s">
        <v>2429</v>
      </c>
      <c r="E1156" s="4" t="s">
        <v>15</v>
      </c>
      <c r="F1156" s="14" t="s">
        <v>2430</v>
      </c>
      <c r="G1156" s="4" t="s">
        <v>17</v>
      </c>
      <c r="H1156" s="36">
        <v>105302</v>
      </c>
      <c r="I1156" s="36">
        <v>0</v>
      </c>
      <c r="J1156" s="36">
        <v>105302</v>
      </c>
      <c r="K1156" s="36">
        <v>79003</v>
      </c>
      <c r="L1156" s="37">
        <v>26299</v>
      </c>
      <c r="M1156" s="7" t="s">
        <v>11</v>
      </c>
    </row>
    <row r="1157" spans="1:13" x14ac:dyDescent="0.25">
      <c r="A1157" s="4" t="s">
        <v>2431</v>
      </c>
      <c r="B1157" s="4" t="s">
        <v>2432</v>
      </c>
      <c r="C1157" s="18" t="s">
        <v>5118</v>
      </c>
      <c r="D1157" s="6" t="s">
        <v>11</v>
      </c>
      <c r="E1157" s="4" t="s">
        <v>11</v>
      </c>
      <c r="F1157" s="14" t="s">
        <v>2433</v>
      </c>
      <c r="G1157" s="4" t="s">
        <v>13</v>
      </c>
      <c r="H1157" s="36">
        <v>19872</v>
      </c>
      <c r="I1157" s="36">
        <v>1364</v>
      </c>
      <c r="J1157" s="36">
        <v>21236</v>
      </c>
      <c r="K1157" s="36">
        <v>18350</v>
      </c>
      <c r="L1157" s="37">
        <v>2886</v>
      </c>
      <c r="M1157" s="7" t="s">
        <v>11</v>
      </c>
    </row>
    <row r="1158" spans="1:13" x14ac:dyDescent="0.25">
      <c r="A1158" s="4" t="s">
        <v>2431</v>
      </c>
      <c r="B1158" s="4" t="s">
        <v>2432</v>
      </c>
      <c r="C1158" s="18" t="s">
        <v>5634</v>
      </c>
      <c r="D1158" s="6" t="s">
        <v>2434</v>
      </c>
      <c r="E1158" s="4" t="s">
        <v>29</v>
      </c>
      <c r="F1158" s="14" t="s">
        <v>2435</v>
      </c>
      <c r="G1158" s="4" t="s">
        <v>13</v>
      </c>
      <c r="H1158" s="36">
        <v>48316</v>
      </c>
      <c r="I1158" s="36">
        <v>0</v>
      </c>
      <c r="J1158" s="36">
        <v>48316</v>
      </c>
      <c r="K1158" s="36">
        <v>34231</v>
      </c>
      <c r="L1158" s="37">
        <v>14085</v>
      </c>
      <c r="M1158" s="7" t="s">
        <v>11</v>
      </c>
    </row>
    <row r="1159" spans="1:13" x14ac:dyDescent="0.25">
      <c r="A1159" s="4" t="s">
        <v>2431</v>
      </c>
      <c r="B1159" s="4" t="s">
        <v>2436</v>
      </c>
      <c r="C1159" s="18" t="s">
        <v>5118</v>
      </c>
      <c r="D1159" s="6" t="s">
        <v>11</v>
      </c>
      <c r="E1159" s="4" t="s">
        <v>11</v>
      </c>
      <c r="F1159" s="14" t="s">
        <v>2437</v>
      </c>
      <c r="G1159" s="4" t="s">
        <v>79</v>
      </c>
      <c r="H1159" s="36">
        <v>474658</v>
      </c>
      <c r="I1159" s="36">
        <v>8742</v>
      </c>
      <c r="J1159" s="36">
        <v>483400</v>
      </c>
      <c r="K1159" s="36">
        <v>715264</v>
      </c>
      <c r="L1159" s="37">
        <v>0</v>
      </c>
      <c r="M1159" s="7" t="s">
        <v>393</v>
      </c>
    </row>
    <row r="1160" spans="1:13" x14ac:dyDescent="0.25">
      <c r="A1160" s="4" t="s">
        <v>2431</v>
      </c>
      <c r="B1160" s="4" t="s">
        <v>2438</v>
      </c>
      <c r="C1160" s="18" t="s">
        <v>5118</v>
      </c>
      <c r="D1160" s="6" t="s">
        <v>11</v>
      </c>
      <c r="E1160" s="4" t="s">
        <v>11</v>
      </c>
      <c r="F1160" s="14" t="s">
        <v>2439</v>
      </c>
      <c r="G1160" s="4" t="s">
        <v>79</v>
      </c>
      <c r="H1160" s="36">
        <v>19108</v>
      </c>
      <c r="I1160" s="36">
        <v>-7128</v>
      </c>
      <c r="J1160" s="36">
        <v>11980</v>
      </c>
      <c r="K1160" s="36">
        <v>8973</v>
      </c>
      <c r="L1160" s="37">
        <v>3007</v>
      </c>
      <c r="M1160" s="7" t="s">
        <v>11</v>
      </c>
    </row>
    <row r="1161" spans="1:13" x14ac:dyDescent="0.25">
      <c r="A1161" s="4" t="s">
        <v>2431</v>
      </c>
      <c r="B1161" s="4" t="s">
        <v>2440</v>
      </c>
      <c r="C1161" s="18" t="s">
        <v>5118</v>
      </c>
      <c r="D1161" s="6" t="s">
        <v>11</v>
      </c>
      <c r="E1161" s="4" t="s">
        <v>11</v>
      </c>
      <c r="F1161" s="14" t="s">
        <v>2441</v>
      </c>
      <c r="G1161" s="4" t="s">
        <v>79</v>
      </c>
      <c r="H1161" s="36">
        <v>332724</v>
      </c>
      <c r="I1161" s="36">
        <v>94</v>
      </c>
      <c r="J1161" s="36">
        <v>332818</v>
      </c>
      <c r="K1161" s="36">
        <v>249150</v>
      </c>
      <c r="L1161" s="37">
        <v>83668</v>
      </c>
      <c r="M1161" s="7" t="s">
        <v>11</v>
      </c>
    </row>
    <row r="1162" spans="1:13" x14ac:dyDescent="0.25">
      <c r="A1162" s="4" t="s">
        <v>2431</v>
      </c>
      <c r="B1162" s="4" t="s">
        <v>2440</v>
      </c>
      <c r="C1162" s="18" t="s">
        <v>5635</v>
      </c>
      <c r="D1162" s="6" t="s">
        <v>2442</v>
      </c>
      <c r="E1162" s="4" t="s">
        <v>29</v>
      </c>
      <c r="F1162" s="14" t="s">
        <v>2443</v>
      </c>
      <c r="G1162" s="4" t="s">
        <v>79</v>
      </c>
      <c r="H1162" s="36">
        <v>30592</v>
      </c>
      <c r="I1162" s="36">
        <v>0</v>
      </c>
      <c r="J1162" s="36">
        <v>30592</v>
      </c>
      <c r="K1162" s="36">
        <v>22104</v>
      </c>
      <c r="L1162" s="37">
        <v>8488</v>
      </c>
      <c r="M1162" s="7" t="s">
        <v>11</v>
      </c>
    </row>
    <row r="1163" spans="1:13" x14ac:dyDescent="0.25">
      <c r="A1163" s="4" t="s">
        <v>2431</v>
      </c>
      <c r="B1163" s="4" t="s">
        <v>2444</v>
      </c>
      <c r="C1163" s="18" t="s">
        <v>5118</v>
      </c>
      <c r="D1163" s="6" t="s">
        <v>11</v>
      </c>
      <c r="E1163" s="4" t="s">
        <v>11</v>
      </c>
      <c r="F1163" s="14" t="s">
        <v>2445</v>
      </c>
      <c r="G1163" s="4" t="s">
        <v>79</v>
      </c>
      <c r="H1163" s="36">
        <v>73040</v>
      </c>
      <c r="I1163" s="36">
        <v>4804</v>
      </c>
      <c r="J1163" s="36">
        <v>77844</v>
      </c>
      <c r="K1163" s="36">
        <v>58636</v>
      </c>
      <c r="L1163" s="37">
        <v>19208</v>
      </c>
      <c r="M1163" s="7" t="s">
        <v>11</v>
      </c>
    </row>
    <row r="1164" spans="1:13" x14ac:dyDescent="0.25">
      <c r="A1164" s="4" t="s">
        <v>2431</v>
      </c>
      <c r="B1164" s="4" t="s">
        <v>2446</v>
      </c>
      <c r="C1164" s="18" t="s">
        <v>5118</v>
      </c>
      <c r="D1164" s="6" t="s">
        <v>11</v>
      </c>
      <c r="E1164" s="4" t="s">
        <v>11</v>
      </c>
      <c r="F1164" s="14" t="s">
        <v>2447</v>
      </c>
      <c r="G1164" s="4" t="s">
        <v>79</v>
      </c>
      <c r="H1164" s="36">
        <v>5313622</v>
      </c>
      <c r="I1164" s="36">
        <v>79644</v>
      </c>
      <c r="J1164" s="36">
        <v>5393266</v>
      </c>
      <c r="K1164" s="36">
        <v>7936808</v>
      </c>
      <c r="L1164" s="37">
        <v>0</v>
      </c>
      <c r="M1164" s="7" t="s">
        <v>393</v>
      </c>
    </row>
    <row r="1165" spans="1:13" x14ac:dyDescent="0.25">
      <c r="A1165" s="4" t="s">
        <v>2431</v>
      </c>
      <c r="B1165" s="4" t="s">
        <v>2448</v>
      </c>
      <c r="C1165" s="18" t="s">
        <v>5118</v>
      </c>
      <c r="D1165" s="6" t="s">
        <v>11</v>
      </c>
      <c r="E1165" s="4" t="s">
        <v>11</v>
      </c>
      <c r="F1165" s="14" t="s">
        <v>2449</v>
      </c>
      <c r="G1165" s="4" t="s">
        <v>79</v>
      </c>
      <c r="H1165" s="36">
        <v>783001</v>
      </c>
      <c r="I1165" s="36">
        <v>-254315</v>
      </c>
      <c r="J1165" s="36">
        <v>528686</v>
      </c>
      <c r="K1165" s="36">
        <v>433922</v>
      </c>
      <c r="L1165" s="37">
        <v>94764</v>
      </c>
      <c r="M1165" s="7" t="s">
        <v>11</v>
      </c>
    </row>
    <row r="1166" spans="1:13" x14ac:dyDescent="0.25">
      <c r="A1166" s="4" t="s">
        <v>2431</v>
      </c>
      <c r="B1166" s="4" t="s">
        <v>2450</v>
      </c>
      <c r="C1166" s="18" t="s">
        <v>5118</v>
      </c>
      <c r="D1166" s="6" t="s">
        <v>11</v>
      </c>
      <c r="E1166" s="4" t="s">
        <v>11</v>
      </c>
      <c r="F1166" s="14" t="s">
        <v>2451</v>
      </c>
      <c r="G1166" s="4" t="s">
        <v>79</v>
      </c>
      <c r="H1166" s="36">
        <v>79264</v>
      </c>
      <c r="I1166" s="36">
        <v>-30293</v>
      </c>
      <c r="J1166" s="36">
        <v>48971</v>
      </c>
      <c r="K1166" s="36">
        <v>34928</v>
      </c>
      <c r="L1166" s="37">
        <v>14043</v>
      </c>
      <c r="M1166" s="7" t="s">
        <v>11</v>
      </c>
    </row>
    <row r="1167" spans="1:13" x14ac:dyDescent="0.25">
      <c r="A1167" s="4" t="s">
        <v>2431</v>
      </c>
      <c r="B1167" s="4" t="s">
        <v>2452</v>
      </c>
      <c r="C1167" s="18" t="s">
        <v>5118</v>
      </c>
      <c r="D1167" s="6" t="s">
        <v>11</v>
      </c>
      <c r="E1167" s="4" t="s">
        <v>11</v>
      </c>
      <c r="F1167" s="14" t="s">
        <v>2453</v>
      </c>
      <c r="G1167" s="4" t="s">
        <v>79</v>
      </c>
      <c r="H1167" s="36">
        <v>1161088</v>
      </c>
      <c r="I1167" s="36">
        <v>28783</v>
      </c>
      <c r="J1167" s="36">
        <v>1189871</v>
      </c>
      <c r="K1167" s="36">
        <v>920300</v>
      </c>
      <c r="L1167" s="37">
        <v>269571</v>
      </c>
      <c r="M1167" s="7" t="s">
        <v>11</v>
      </c>
    </row>
    <row r="1168" spans="1:13" x14ac:dyDescent="0.25">
      <c r="A1168" s="4" t="s">
        <v>2431</v>
      </c>
      <c r="B1168" s="4" t="s">
        <v>2452</v>
      </c>
      <c r="C1168" s="18" t="s">
        <v>5636</v>
      </c>
      <c r="D1168" s="6" t="s">
        <v>2454</v>
      </c>
      <c r="E1168" s="4" t="s">
        <v>29</v>
      </c>
      <c r="F1168" s="14" t="s">
        <v>2455</v>
      </c>
      <c r="G1168" s="4" t="s">
        <v>79</v>
      </c>
      <c r="H1168" s="36">
        <v>315304</v>
      </c>
      <c r="I1168" s="36">
        <v>5157</v>
      </c>
      <c r="J1168" s="36">
        <v>320461</v>
      </c>
      <c r="K1168" s="36">
        <v>343285</v>
      </c>
      <c r="L1168" s="37">
        <v>0</v>
      </c>
      <c r="M1168" s="7" t="s">
        <v>393</v>
      </c>
    </row>
    <row r="1169" spans="1:13" x14ac:dyDescent="0.25">
      <c r="A1169" s="4" t="s">
        <v>2431</v>
      </c>
      <c r="B1169" s="4" t="s">
        <v>2456</v>
      </c>
      <c r="C1169" s="18" t="s">
        <v>5118</v>
      </c>
      <c r="D1169" s="6" t="s">
        <v>11</v>
      </c>
      <c r="E1169" s="4" t="s">
        <v>11</v>
      </c>
      <c r="F1169" s="14" t="s">
        <v>2457</v>
      </c>
      <c r="G1169" s="4" t="s">
        <v>79</v>
      </c>
      <c r="H1169" s="36">
        <v>144236</v>
      </c>
      <c r="I1169" s="36">
        <v>-26288</v>
      </c>
      <c r="J1169" s="36">
        <v>117948</v>
      </c>
      <c r="K1169" s="36">
        <v>195475</v>
      </c>
      <c r="L1169" s="37">
        <v>0</v>
      </c>
      <c r="M1169" s="7" t="s">
        <v>393</v>
      </c>
    </row>
    <row r="1170" spans="1:13" x14ac:dyDescent="0.25">
      <c r="A1170" s="4" t="s">
        <v>2431</v>
      </c>
      <c r="B1170" s="4" t="s">
        <v>2456</v>
      </c>
      <c r="C1170" s="18" t="s">
        <v>5637</v>
      </c>
      <c r="D1170" s="6" t="s">
        <v>2458</v>
      </c>
      <c r="E1170" s="4" t="s">
        <v>29</v>
      </c>
      <c r="F1170" s="14" t="s">
        <v>2459</v>
      </c>
      <c r="G1170" s="4" t="s">
        <v>79</v>
      </c>
      <c r="H1170" s="36">
        <v>228865</v>
      </c>
      <c r="I1170" s="36">
        <v>-13540</v>
      </c>
      <c r="J1170" s="36">
        <v>215325</v>
      </c>
      <c r="K1170" s="36">
        <v>331391</v>
      </c>
      <c r="L1170" s="37">
        <v>0</v>
      </c>
      <c r="M1170" s="7" t="s">
        <v>393</v>
      </c>
    </row>
    <row r="1171" spans="1:13" x14ac:dyDescent="0.25">
      <c r="A1171" s="4" t="s">
        <v>2431</v>
      </c>
      <c r="B1171" s="4" t="s">
        <v>2456</v>
      </c>
      <c r="C1171" s="18" t="s">
        <v>5638</v>
      </c>
      <c r="D1171" s="6" t="s">
        <v>2460</v>
      </c>
      <c r="E1171" s="4" t="s">
        <v>15</v>
      </c>
      <c r="F1171" s="14" t="s">
        <v>2461</v>
      </c>
      <c r="G1171" s="4" t="s">
        <v>79</v>
      </c>
      <c r="H1171" s="36">
        <v>157338</v>
      </c>
      <c r="I1171" s="36">
        <v>-15681</v>
      </c>
      <c r="J1171" s="36">
        <v>141657</v>
      </c>
      <c r="K1171" s="36">
        <v>219274</v>
      </c>
      <c r="L1171" s="37">
        <v>0</v>
      </c>
      <c r="M1171" s="7" t="s">
        <v>393</v>
      </c>
    </row>
    <row r="1172" spans="1:13" x14ac:dyDescent="0.25">
      <c r="A1172" s="4" t="s">
        <v>2431</v>
      </c>
      <c r="B1172" s="4" t="s">
        <v>2456</v>
      </c>
      <c r="C1172" s="18" t="s">
        <v>5639</v>
      </c>
      <c r="D1172" s="6" t="s">
        <v>2462</v>
      </c>
      <c r="E1172" s="4" t="s">
        <v>15</v>
      </c>
      <c r="F1172" s="14" t="s">
        <v>2463</v>
      </c>
      <c r="G1172" s="4" t="s">
        <v>79</v>
      </c>
      <c r="H1172" s="36">
        <v>149126</v>
      </c>
      <c r="I1172" s="36">
        <v>0</v>
      </c>
      <c r="J1172" s="36">
        <v>149126</v>
      </c>
      <c r="K1172" s="36">
        <v>218984</v>
      </c>
      <c r="L1172" s="37">
        <v>0</v>
      </c>
      <c r="M1172" s="7" t="s">
        <v>393</v>
      </c>
    </row>
    <row r="1173" spans="1:13" x14ac:dyDescent="0.25">
      <c r="A1173" s="4" t="s">
        <v>2431</v>
      </c>
      <c r="B1173" s="4" t="s">
        <v>2456</v>
      </c>
      <c r="C1173" s="18" t="s">
        <v>5640</v>
      </c>
      <c r="D1173" s="6" t="s">
        <v>2464</v>
      </c>
      <c r="E1173" s="4" t="s">
        <v>15</v>
      </c>
      <c r="F1173" s="14" t="s">
        <v>2465</v>
      </c>
      <c r="G1173" s="4" t="s">
        <v>79</v>
      </c>
      <c r="H1173" s="36">
        <v>234648</v>
      </c>
      <c r="I1173" s="36">
        <v>84</v>
      </c>
      <c r="J1173" s="36">
        <v>234732</v>
      </c>
      <c r="K1173" s="36">
        <v>175986</v>
      </c>
      <c r="L1173" s="37">
        <v>58746</v>
      </c>
      <c r="M1173" s="7" t="s">
        <v>11</v>
      </c>
    </row>
    <row r="1174" spans="1:13" x14ac:dyDescent="0.25">
      <c r="A1174" s="4" t="s">
        <v>2431</v>
      </c>
      <c r="B1174" s="4" t="s">
        <v>2456</v>
      </c>
      <c r="C1174" s="18" t="s">
        <v>5641</v>
      </c>
      <c r="D1174" s="6" t="s">
        <v>2466</v>
      </c>
      <c r="E1174" s="4" t="s">
        <v>15</v>
      </c>
      <c r="F1174" s="14" t="s">
        <v>2467</v>
      </c>
      <c r="G1174" s="4" t="s">
        <v>79</v>
      </c>
      <c r="H1174" s="36">
        <v>9786</v>
      </c>
      <c r="I1174" s="36">
        <v>0</v>
      </c>
      <c r="J1174" s="36">
        <v>9786</v>
      </c>
      <c r="K1174" s="36">
        <v>7207</v>
      </c>
      <c r="L1174" s="37">
        <v>2579</v>
      </c>
      <c r="M1174" s="7" t="s">
        <v>11</v>
      </c>
    </row>
    <row r="1175" spans="1:13" x14ac:dyDescent="0.25">
      <c r="A1175" s="4" t="s">
        <v>2431</v>
      </c>
      <c r="B1175" s="4" t="s">
        <v>2468</v>
      </c>
      <c r="C1175" s="18" t="s">
        <v>5118</v>
      </c>
      <c r="D1175" s="6" t="s">
        <v>11</v>
      </c>
      <c r="E1175" s="4" t="s">
        <v>11</v>
      </c>
      <c r="F1175" s="14" t="s">
        <v>2469</v>
      </c>
      <c r="G1175" s="4" t="s">
        <v>79</v>
      </c>
      <c r="H1175" s="36">
        <v>146172</v>
      </c>
      <c r="I1175" s="36">
        <v>608</v>
      </c>
      <c r="J1175" s="36">
        <v>146780</v>
      </c>
      <c r="K1175" s="36">
        <v>112801</v>
      </c>
      <c r="L1175" s="37">
        <v>33979</v>
      </c>
      <c r="M1175" s="7" t="s">
        <v>11</v>
      </c>
    </row>
    <row r="1176" spans="1:13" x14ac:dyDescent="0.25">
      <c r="A1176" s="4" t="s">
        <v>2431</v>
      </c>
      <c r="B1176" s="4" t="s">
        <v>2470</v>
      </c>
      <c r="C1176" s="18" t="s">
        <v>5118</v>
      </c>
      <c r="D1176" s="6" t="s">
        <v>11</v>
      </c>
      <c r="E1176" s="4" t="s">
        <v>11</v>
      </c>
      <c r="F1176" s="14" t="s">
        <v>2471</v>
      </c>
      <c r="G1176" s="4" t="s">
        <v>179</v>
      </c>
      <c r="H1176" s="36">
        <v>743172</v>
      </c>
      <c r="I1176" s="36">
        <v>50</v>
      </c>
      <c r="J1176" s="36">
        <v>743222</v>
      </c>
      <c r="K1176" s="36">
        <v>561824</v>
      </c>
      <c r="L1176" s="37">
        <v>181398</v>
      </c>
      <c r="M1176" s="7" t="s">
        <v>11</v>
      </c>
    </row>
    <row r="1177" spans="1:13" x14ac:dyDescent="0.25">
      <c r="A1177" s="4" t="s">
        <v>2431</v>
      </c>
      <c r="B1177" s="4" t="s">
        <v>2470</v>
      </c>
      <c r="C1177" s="18" t="s">
        <v>5642</v>
      </c>
      <c r="D1177" s="6" t="s">
        <v>2472</v>
      </c>
      <c r="E1177" s="4" t="s">
        <v>29</v>
      </c>
      <c r="F1177" s="14" t="s">
        <v>2473</v>
      </c>
      <c r="G1177" s="4" t="s">
        <v>179</v>
      </c>
      <c r="H1177" s="36">
        <v>13544</v>
      </c>
      <c r="I1177" s="36">
        <v>0</v>
      </c>
      <c r="J1177" s="36">
        <v>13544</v>
      </c>
      <c r="K1177" s="36">
        <v>10217</v>
      </c>
      <c r="L1177" s="37">
        <v>3327</v>
      </c>
      <c r="M1177" s="7" t="s">
        <v>11</v>
      </c>
    </row>
    <row r="1178" spans="1:13" x14ac:dyDescent="0.25">
      <c r="A1178" s="4" t="s">
        <v>2431</v>
      </c>
      <c r="B1178" s="4" t="s">
        <v>2474</v>
      </c>
      <c r="C1178" s="18" t="s">
        <v>5118</v>
      </c>
      <c r="D1178" s="6" t="s">
        <v>11</v>
      </c>
      <c r="E1178" s="4" t="s">
        <v>11</v>
      </c>
      <c r="F1178" s="14" t="s">
        <v>2475</v>
      </c>
      <c r="G1178" s="4" t="s">
        <v>79</v>
      </c>
      <c r="H1178" s="36">
        <v>8249648</v>
      </c>
      <c r="I1178" s="36">
        <v>-1367403</v>
      </c>
      <c r="J1178" s="36">
        <v>6882245</v>
      </c>
      <c r="K1178" s="36">
        <v>5279271</v>
      </c>
      <c r="L1178" s="37">
        <v>1602974</v>
      </c>
      <c r="M1178" s="7" t="s">
        <v>11</v>
      </c>
    </row>
    <row r="1179" spans="1:13" x14ac:dyDescent="0.25">
      <c r="A1179" s="4" t="s">
        <v>2431</v>
      </c>
      <c r="B1179" s="4" t="s">
        <v>2476</v>
      </c>
      <c r="C1179" s="18" t="s">
        <v>5118</v>
      </c>
      <c r="D1179" s="6" t="s">
        <v>11</v>
      </c>
      <c r="E1179" s="4" t="s">
        <v>11</v>
      </c>
      <c r="F1179" s="14" t="s">
        <v>2477</v>
      </c>
      <c r="G1179" s="4" t="s">
        <v>179</v>
      </c>
      <c r="H1179" s="36">
        <v>1995812</v>
      </c>
      <c r="I1179" s="36">
        <v>-48</v>
      </c>
      <c r="J1179" s="36">
        <v>1995764</v>
      </c>
      <c r="K1179" s="36">
        <v>1506890</v>
      </c>
      <c r="L1179" s="37">
        <v>488874</v>
      </c>
      <c r="M1179" s="7" t="s">
        <v>11</v>
      </c>
    </row>
    <row r="1180" spans="1:13" x14ac:dyDescent="0.25">
      <c r="A1180" s="4" t="s">
        <v>2431</v>
      </c>
      <c r="B1180" s="4" t="s">
        <v>2476</v>
      </c>
      <c r="C1180" s="18" t="s">
        <v>5643</v>
      </c>
      <c r="D1180" s="6" t="s">
        <v>5034</v>
      </c>
      <c r="E1180" s="4" t="s">
        <v>15</v>
      </c>
      <c r="F1180" s="14" t="s">
        <v>5035</v>
      </c>
      <c r="G1180" s="4" t="s">
        <v>179</v>
      </c>
      <c r="H1180" s="36">
        <v>282766</v>
      </c>
      <c r="I1180" s="36">
        <v>0</v>
      </c>
      <c r="J1180" s="36">
        <v>282766</v>
      </c>
      <c r="K1180" s="36">
        <v>212163</v>
      </c>
      <c r="L1180" s="37">
        <v>70603</v>
      </c>
      <c r="M1180" s="7" t="s">
        <v>11</v>
      </c>
    </row>
    <row r="1181" spans="1:13" x14ac:dyDescent="0.25">
      <c r="A1181" s="4" t="s">
        <v>2431</v>
      </c>
      <c r="B1181" s="4" t="s">
        <v>2478</v>
      </c>
      <c r="C1181" s="18" t="s">
        <v>5118</v>
      </c>
      <c r="D1181" s="6" t="s">
        <v>11</v>
      </c>
      <c r="E1181" s="4" t="s">
        <v>11</v>
      </c>
      <c r="F1181" s="14" t="s">
        <v>2479</v>
      </c>
      <c r="G1181" s="4" t="s">
        <v>17</v>
      </c>
      <c r="H1181" s="36">
        <v>741778</v>
      </c>
      <c r="I1181" s="36">
        <v>0</v>
      </c>
      <c r="J1181" s="36">
        <v>741778</v>
      </c>
      <c r="K1181" s="36">
        <v>555598</v>
      </c>
      <c r="L1181" s="37">
        <v>186180</v>
      </c>
      <c r="M1181" s="7" t="s">
        <v>11</v>
      </c>
    </row>
    <row r="1182" spans="1:13" x14ac:dyDescent="0.25">
      <c r="A1182" s="4" t="s">
        <v>2431</v>
      </c>
      <c r="B1182" s="4" t="s">
        <v>2478</v>
      </c>
      <c r="C1182" s="18" t="s">
        <v>5644</v>
      </c>
      <c r="D1182" s="6" t="s">
        <v>2480</v>
      </c>
      <c r="E1182" s="4" t="s">
        <v>15</v>
      </c>
      <c r="F1182" s="14" t="s">
        <v>2481</v>
      </c>
      <c r="G1182" s="4" t="s">
        <v>17</v>
      </c>
      <c r="H1182" s="36">
        <v>41702</v>
      </c>
      <c r="I1182" s="36">
        <v>0</v>
      </c>
      <c r="J1182" s="36">
        <v>41702</v>
      </c>
      <c r="K1182" s="36">
        <v>31182</v>
      </c>
      <c r="L1182" s="37">
        <v>10520</v>
      </c>
      <c r="M1182" s="7" t="s">
        <v>11</v>
      </c>
    </row>
    <row r="1183" spans="1:13" x14ac:dyDescent="0.25">
      <c r="A1183" s="4" t="s">
        <v>2431</v>
      </c>
      <c r="B1183" s="4" t="s">
        <v>2482</v>
      </c>
      <c r="C1183" s="18" t="s">
        <v>5118</v>
      </c>
      <c r="D1183" s="6" t="s">
        <v>11</v>
      </c>
      <c r="E1183" s="4" t="s">
        <v>11</v>
      </c>
      <c r="F1183" s="14" t="s">
        <v>2483</v>
      </c>
      <c r="G1183" s="4" t="s">
        <v>17</v>
      </c>
      <c r="H1183" s="36">
        <v>1393136</v>
      </c>
      <c r="I1183" s="36">
        <v>-212</v>
      </c>
      <c r="J1183" s="36">
        <v>1392924</v>
      </c>
      <c r="K1183" s="36">
        <v>1051886</v>
      </c>
      <c r="L1183" s="37">
        <v>341038</v>
      </c>
      <c r="M1183" s="7" t="s">
        <v>11</v>
      </c>
    </row>
    <row r="1184" spans="1:13" x14ac:dyDescent="0.25">
      <c r="A1184" s="4" t="s">
        <v>2431</v>
      </c>
      <c r="B1184" s="4" t="s">
        <v>2482</v>
      </c>
      <c r="C1184" s="18" t="s">
        <v>5645</v>
      </c>
      <c r="D1184" s="6" t="s">
        <v>2484</v>
      </c>
      <c r="E1184" s="4" t="s">
        <v>15</v>
      </c>
      <c r="F1184" s="14" t="s">
        <v>2485</v>
      </c>
      <c r="G1184" s="4" t="s">
        <v>17</v>
      </c>
      <c r="H1184" s="36">
        <v>46108</v>
      </c>
      <c r="I1184" s="36">
        <v>0</v>
      </c>
      <c r="J1184" s="36">
        <v>46108</v>
      </c>
      <c r="K1184" s="36">
        <v>34611</v>
      </c>
      <c r="L1184" s="37">
        <v>11497</v>
      </c>
      <c r="M1184" s="7" t="s">
        <v>11</v>
      </c>
    </row>
    <row r="1185" spans="1:13" x14ac:dyDescent="0.25">
      <c r="A1185" s="4" t="s">
        <v>2431</v>
      </c>
      <c r="B1185" s="4" t="s">
        <v>2482</v>
      </c>
      <c r="C1185" s="18" t="s">
        <v>2486</v>
      </c>
      <c r="D1185" s="6" t="s">
        <v>2487</v>
      </c>
      <c r="E1185" s="4" t="s">
        <v>15</v>
      </c>
      <c r="F1185" s="14" t="s">
        <v>2488</v>
      </c>
      <c r="G1185" s="4" t="s">
        <v>17</v>
      </c>
      <c r="H1185" s="36">
        <v>448026</v>
      </c>
      <c r="I1185" s="36">
        <v>0</v>
      </c>
      <c r="J1185" s="36">
        <v>448026</v>
      </c>
      <c r="K1185" s="36">
        <v>322530</v>
      </c>
      <c r="L1185" s="37">
        <v>125496</v>
      </c>
      <c r="M1185" s="7" t="s">
        <v>11</v>
      </c>
    </row>
    <row r="1186" spans="1:13" x14ac:dyDescent="0.25">
      <c r="A1186" s="4" t="s">
        <v>2431</v>
      </c>
      <c r="B1186" s="4" t="s">
        <v>2489</v>
      </c>
      <c r="C1186" s="18" t="s">
        <v>5118</v>
      </c>
      <c r="D1186" s="6" t="s">
        <v>11</v>
      </c>
      <c r="E1186" s="4" t="s">
        <v>11</v>
      </c>
      <c r="F1186" s="14" t="s">
        <v>2490</v>
      </c>
      <c r="G1186" s="4" t="s">
        <v>17</v>
      </c>
      <c r="H1186" s="36">
        <v>9925181</v>
      </c>
      <c r="I1186" s="36">
        <v>152005</v>
      </c>
      <c r="J1186" s="36">
        <v>10077186</v>
      </c>
      <c r="K1186" s="36">
        <v>14889573</v>
      </c>
      <c r="L1186" s="37">
        <v>0</v>
      </c>
      <c r="M1186" s="7" t="s">
        <v>393</v>
      </c>
    </row>
    <row r="1187" spans="1:13" x14ac:dyDescent="0.25">
      <c r="A1187" s="4" t="s">
        <v>2431</v>
      </c>
      <c r="B1187" s="4" t="s">
        <v>2489</v>
      </c>
      <c r="C1187" s="18" t="s">
        <v>5646</v>
      </c>
      <c r="D1187" s="6" t="s">
        <v>2491</v>
      </c>
      <c r="E1187" s="4" t="s">
        <v>15</v>
      </c>
      <c r="F1187" s="14" t="s">
        <v>2492</v>
      </c>
      <c r="G1187" s="4" t="s">
        <v>17</v>
      </c>
      <c r="H1187" s="36">
        <v>146937</v>
      </c>
      <c r="I1187" s="36">
        <v>2095</v>
      </c>
      <c r="J1187" s="36">
        <v>149032</v>
      </c>
      <c r="K1187" s="36">
        <v>218653</v>
      </c>
      <c r="L1187" s="37">
        <v>0</v>
      </c>
      <c r="M1187" s="7" t="s">
        <v>393</v>
      </c>
    </row>
    <row r="1188" spans="1:13" x14ac:dyDescent="0.25">
      <c r="A1188" s="4" t="s">
        <v>2431</v>
      </c>
      <c r="B1188" s="4" t="s">
        <v>2489</v>
      </c>
      <c r="C1188" s="18" t="s">
        <v>5647</v>
      </c>
      <c r="D1188" s="6" t="s">
        <v>2493</v>
      </c>
      <c r="E1188" s="4" t="s">
        <v>15</v>
      </c>
      <c r="F1188" s="14" t="s">
        <v>2494</v>
      </c>
      <c r="G1188" s="4" t="s">
        <v>17</v>
      </c>
      <c r="H1188" s="36">
        <v>219005</v>
      </c>
      <c r="I1188" s="36">
        <v>3232</v>
      </c>
      <c r="J1188" s="36">
        <v>222237</v>
      </c>
      <c r="K1188" s="36">
        <v>327415</v>
      </c>
      <c r="L1188" s="37">
        <v>0</v>
      </c>
      <c r="M1188" s="7" t="s">
        <v>393</v>
      </c>
    </row>
    <row r="1189" spans="1:13" x14ac:dyDescent="0.25">
      <c r="A1189" s="4" t="s">
        <v>2431</v>
      </c>
      <c r="B1189" s="4" t="s">
        <v>2489</v>
      </c>
      <c r="C1189" s="18" t="s">
        <v>5648</v>
      </c>
      <c r="D1189" s="6" t="s">
        <v>2495</v>
      </c>
      <c r="E1189" s="4" t="s">
        <v>15</v>
      </c>
      <c r="F1189" s="14" t="s">
        <v>2496</v>
      </c>
      <c r="G1189" s="4" t="s">
        <v>17</v>
      </c>
      <c r="H1189" s="36">
        <v>711076</v>
      </c>
      <c r="I1189" s="36">
        <v>10083</v>
      </c>
      <c r="J1189" s="36">
        <v>721159</v>
      </c>
      <c r="K1189" s="36">
        <v>1069871</v>
      </c>
      <c r="L1189" s="37">
        <v>0</v>
      </c>
      <c r="M1189" s="7" t="s">
        <v>393</v>
      </c>
    </row>
    <row r="1190" spans="1:13" x14ac:dyDescent="0.25">
      <c r="A1190" s="4" t="s">
        <v>2431</v>
      </c>
      <c r="B1190" s="4" t="s">
        <v>2489</v>
      </c>
      <c r="C1190" s="18" t="s">
        <v>5649</v>
      </c>
      <c r="D1190" s="6" t="s">
        <v>2497</v>
      </c>
      <c r="E1190" s="4" t="s">
        <v>29</v>
      </c>
      <c r="F1190" s="14" t="s">
        <v>2498</v>
      </c>
      <c r="G1190" s="4" t="s">
        <v>17</v>
      </c>
      <c r="H1190" s="36">
        <v>17932</v>
      </c>
      <c r="I1190" s="36">
        <v>0</v>
      </c>
      <c r="J1190" s="36">
        <v>17932</v>
      </c>
      <c r="K1190" s="36">
        <v>14020</v>
      </c>
      <c r="L1190" s="37">
        <v>3912</v>
      </c>
      <c r="M1190" s="7" t="s">
        <v>11</v>
      </c>
    </row>
    <row r="1191" spans="1:13" x14ac:dyDescent="0.25">
      <c r="A1191" s="4" t="s">
        <v>2431</v>
      </c>
      <c r="B1191" s="4" t="s">
        <v>2489</v>
      </c>
      <c r="C1191" s="18" t="s">
        <v>5650</v>
      </c>
      <c r="D1191" s="6" t="s">
        <v>2499</v>
      </c>
      <c r="E1191" s="4" t="s">
        <v>15</v>
      </c>
      <c r="F1191" s="14" t="s">
        <v>2500</v>
      </c>
      <c r="G1191" s="4" t="s">
        <v>17</v>
      </c>
      <c r="H1191" s="36">
        <v>69428</v>
      </c>
      <c r="I1191" s="36">
        <v>84</v>
      </c>
      <c r="J1191" s="36">
        <v>69512</v>
      </c>
      <c r="K1191" s="36">
        <v>52077</v>
      </c>
      <c r="L1191" s="37">
        <v>17435</v>
      </c>
      <c r="M1191" s="7" t="s">
        <v>11</v>
      </c>
    </row>
    <row r="1192" spans="1:13" x14ac:dyDescent="0.25">
      <c r="A1192" s="4" t="s">
        <v>2431</v>
      </c>
      <c r="B1192" s="4" t="s">
        <v>2489</v>
      </c>
      <c r="C1192" s="18" t="s">
        <v>2501</v>
      </c>
      <c r="D1192" s="6" t="s">
        <v>2502</v>
      </c>
      <c r="E1192" s="4" t="s">
        <v>15</v>
      </c>
      <c r="F1192" s="14" t="s">
        <v>2503</v>
      </c>
      <c r="G1192" s="4" t="s">
        <v>17</v>
      </c>
      <c r="H1192" s="36">
        <v>304368</v>
      </c>
      <c r="I1192" s="36">
        <v>4386</v>
      </c>
      <c r="J1192" s="36">
        <v>308754</v>
      </c>
      <c r="K1192" s="36">
        <v>453871</v>
      </c>
      <c r="L1192" s="37">
        <v>0</v>
      </c>
      <c r="M1192" s="7" t="s">
        <v>393</v>
      </c>
    </row>
    <row r="1193" spans="1:13" x14ac:dyDescent="0.25">
      <c r="A1193" s="4" t="s">
        <v>2504</v>
      </c>
      <c r="B1193" s="4" t="s">
        <v>2505</v>
      </c>
      <c r="C1193" s="18" t="s">
        <v>5118</v>
      </c>
      <c r="D1193" s="6" t="s">
        <v>11</v>
      </c>
      <c r="E1193" s="4" t="s">
        <v>11</v>
      </c>
      <c r="F1193" s="14" t="s">
        <v>2506</v>
      </c>
      <c r="G1193" s="4" t="s">
        <v>13</v>
      </c>
      <c r="H1193" s="36">
        <v>136029</v>
      </c>
      <c r="I1193" s="36">
        <v>2396</v>
      </c>
      <c r="J1193" s="36">
        <v>138425</v>
      </c>
      <c r="K1193" s="36">
        <v>203479</v>
      </c>
      <c r="L1193" s="37">
        <v>0</v>
      </c>
      <c r="M1193" s="7" t="s">
        <v>393</v>
      </c>
    </row>
    <row r="1194" spans="1:13" x14ac:dyDescent="0.25">
      <c r="A1194" s="4" t="s">
        <v>2504</v>
      </c>
      <c r="B1194" s="4" t="s">
        <v>2507</v>
      </c>
      <c r="C1194" s="18" t="s">
        <v>5118</v>
      </c>
      <c r="D1194" s="6" t="s">
        <v>11</v>
      </c>
      <c r="E1194" s="4" t="s">
        <v>11</v>
      </c>
      <c r="F1194" s="14" t="s">
        <v>2508</v>
      </c>
      <c r="G1194" s="4" t="s">
        <v>17</v>
      </c>
      <c r="H1194" s="36">
        <v>349430</v>
      </c>
      <c r="I1194" s="36">
        <v>1026</v>
      </c>
      <c r="J1194" s="36">
        <v>350456</v>
      </c>
      <c r="K1194" s="36">
        <v>263952</v>
      </c>
      <c r="L1194" s="37">
        <v>86504</v>
      </c>
      <c r="M1194" s="7" t="s">
        <v>11</v>
      </c>
    </row>
    <row r="1195" spans="1:13" x14ac:dyDescent="0.25">
      <c r="A1195" s="4" t="s">
        <v>2504</v>
      </c>
      <c r="B1195" s="4" t="s">
        <v>2507</v>
      </c>
      <c r="C1195" s="18" t="s">
        <v>2509</v>
      </c>
      <c r="D1195" s="6" t="s">
        <v>2510</v>
      </c>
      <c r="E1195" s="4" t="s">
        <v>15</v>
      </c>
      <c r="F1195" s="14" t="s">
        <v>2511</v>
      </c>
      <c r="G1195" s="4" t="s">
        <v>17</v>
      </c>
      <c r="H1195" s="36">
        <v>64124</v>
      </c>
      <c r="I1195" s="36">
        <v>0</v>
      </c>
      <c r="J1195" s="36">
        <v>64124</v>
      </c>
      <c r="K1195" s="36">
        <v>47939</v>
      </c>
      <c r="L1195" s="37">
        <v>16185</v>
      </c>
      <c r="M1195" s="7" t="s">
        <v>11</v>
      </c>
    </row>
    <row r="1196" spans="1:13" x14ac:dyDescent="0.25">
      <c r="A1196" s="4" t="s">
        <v>2512</v>
      </c>
      <c r="B1196" s="4" t="s">
        <v>2513</v>
      </c>
      <c r="C1196" s="18" t="s">
        <v>5118</v>
      </c>
      <c r="D1196" s="6" t="s">
        <v>11</v>
      </c>
      <c r="E1196" s="4" t="s">
        <v>11</v>
      </c>
      <c r="F1196" s="14" t="s">
        <v>2514</v>
      </c>
      <c r="G1196" s="4" t="s">
        <v>13</v>
      </c>
      <c r="H1196" s="36">
        <v>71352</v>
      </c>
      <c r="I1196" s="36">
        <v>-90</v>
      </c>
      <c r="J1196" s="36">
        <v>71262</v>
      </c>
      <c r="K1196" s="36">
        <v>55532</v>
      </c>
      <c r="L1196" s="37">
        <v>15730</v>
      </c>
      <c r="M1196" s="7" t="s">
        <v>11</v>
      </c>
    </row>
    <row r="1197" spans="1:13" x14ac:dyDescent="0.25">
      <c r="A1197" s="4" t="s">
        <v>2512</v>
      </c>
      <c r="B1197" s="4" t="s">
        <v>2513</v>
      </c>
      <c r="C1197" s="18" t="s">
        <v>5651</v>
      </c>
      <c r="D1197" s="6" t="s">
        <v>2515</v>
      </c>
      <c r="E1197" s="4" t="s">
        <v>15</v>
      </c>
      <c r="F1197" s="14" t="s">
        <v>2516</v>
      </c>
      <c r="G1197" s="4" t="s">
        <v>13</v>
      </c>
      <c r="H1197" s="36">
        <v>5715252</v>
      </c>
      <c r="I1197" s="36">
        <v>78849</v>
      </c>
      <c r="J1197" s="36">
        <v>5794101</v>
      </c>
      <c r="K1197" s="36">
        <v>8457183</v>
      </c>
      <c r="L1197" s="37">
        <v>0</v>
      </c>
      <c r="M1197" s="7" t="s">
        <v>393</v>
      </c>
    </row>
    <row r="1198" spans="1:13" x14ac:dyDescent="0.25">
      <c r="A1198" s="4" t="s">
        <v>2512</v>
      </c>
      <c r="B1198" s="4" t="s">
        <v>2513</v>
      </c>
      <c r="C1198" s="18" t="s">
        <v>5652</v>
      </c>
      <c r="D1198" s="6" t="s">
        <v>2517</v>
      </c>
      <c r="E1198" s="4" t="s">
        <v>15</v>
      </c>
      <c r="F1198" s="14" t="s">
        <v>2518</v>
      </c>
      <c r="G1198" s="4" t="s">
        <v>13</v>
      </c>
      <c r="H1198" s="36">
        <v>233193</v>
      </c>
      <c r="I1198" s="36">
        <v>3236</v>
      </c>
      <c r="J1198" s="36">
        <v>236429</v>
      </c>
      <c r="K1198" s="36">
        <v>346931</v>
      </c>
      <c r="L1198" s="37">
        <v>0</v>
      </c>
      <c r="M1198" s="7" t="s">
        <v>393</v>
      </c>
    </row>
    <row r="1199" spans="1:13" x14ac:dyDescent="0.25">
      <c r="A1199" s="4" t="s">
        <v>2512</v>
      </c>
      <c r="B1199" s="4" t="s">
        <v>2513</v>
      </c>
      <c r="C1199" s="18" t="s">
        <v>5653</v>
      </c>
      <c r="D1199" s="6" t="s">
        <v>2519</v>
      </c>
      <c r="E1199" s="4" t="s">
        <v>15</v>
      </c>
      <c r="F1199" s="14" t="s">
        <v>2520</v>
      </c>
      <c r="G1199" s="4" t="s">
        <v>13</v>
      </c>
      <c r="H1199" s="36">
        <v>164206</v>
      </c>
      <c r="I1199" s="36">
        <v>0</v>
      </c>
      <c r="J1199" s="36">
        <v>164206</v>
      </c>
      <c r="K1199" s="36">
        <v>122813</v>
      </c>
      <c r="L1199" s="37">
        <v>41393</v>
      </c>
      <c r="M1199" s="7" t="s">
        <v>11</v>
      </c>
    </row>
    <row r="1200" spans="1:13" x14ac:dyDescent="0.25">
      <c r="A1200" s="4" t="s">
        <v>2512</v>
      </c>
      <c r="B1200" s="4" t="s">
        <v>2513</v>
      </c>
      <c r="C1200" s="18" t="s">
        <v>5654</v>
      </c>
      <c r="D1200" s="6" t="s">
        <v>2521</v>
      </c>
      <c r="E1200" s="4" t="s">
        <v>29</v>
      </c>
      <c r="F1200" s="14" t="s">
        <v>2522</v>
      </c>
      <c r="G1200" s="4" t="s">
        <v>13</v>
      </c>
      <c r="H1200" s="36">
        <v>124708</v>
      </c>
      <c r="I1200" s="36">
        <v>0</v>
      </c>
      <c r="J1200" s="36">
        <v>124708</v>
      </c>
      <c r="K1200" s="36">
        <v>93840</v>
      </c>
      <c r="L1200" s="37">
        <v>30868</v>
      </c>
      <c r="M1200" s="7" t="s">
        <v>11</v>
      </c>
    </row>
    <row r="1201" spans="1:13" x14ac:dyDescent="0.25">
      <c r="A1201" s="4" t="s">
        <v>2512</v>
      </c>
      <c r="B1201" s="4" t="s">
        <v>2513</v>
      </c>
      <c r="C1201" s="18" t="s">
        <v>5655</v>
      </c>
      <c r="D1201" s="6" t="s">
        <v>2523</v>
      </c>
      <c r="E1201" s="4" t="s">
        <v>15</v>
      </c>
      <c r="F1201" s="14" t="s">
        <v>2524</v>
      </c>
      <c r="G1201" s="4" t="s">
        <v>13</v>
      </c>
      <c r="H1201" s="36">
        <v>22950</v>
      </c>
      <c r="I1201" s="36">
        <v>0</v>
      </c>
      <c r="J1201" s="36">
        <v>22950</v>
      </c>
      <c r="K1201" s="36">
        <v>17061</v>
      </c>
      <c r="L1201" s="37">
        <v>5889</v>
      </c>
      <c r="M1201" s="7" t="s">
        <v>11</v>
      </c>
    </row>
    <row r="1202" spans="1:13" x14ac:dyDescent="0.25">
      <c r="A1202" s="4" t="s">
        <v>2512</v>
      </c>
      <c r="B1202" s="4" t="s">
        <v>2513</v>
      </c>
      <c r="C1202" s="18" t="s">
        <v>5656</v>
      </c>
      <c r="D1202" s="6" t="s">
        <v>2525</v>
      </c>
      <c r="E1202" s="4" t="s">
        <v>15</v>
      </c>
      <c r="F1202" s="14" t="s">
        <v>2526</v>
      </c>
      <c r="G1202" s="4" t="s">
        <v>13</v>
      </c>
      <c r="H1202" s="36">
        <v>15288</v>
      </c>
      <c r="I1202" s="36">
        <v>0</v>
      </c>
      <c r="J1202" s="36">
        <v>15288</v>
      </c>
      <c r="K1202" s="36">
        <v>11670</v>
      </c>
      <c r="L1202" s="37">
        <v>3618</v>
      </c>
      <c r="M1202" s="7" t="s">
        <v>11</v>
      </c>
    </row>
    <row r="1203" spans="1:13" x14ac:dyDescent="0.25">
      <c r="A1203" s="4" t="s">
        <v>2512</v>
      </c>
      <c r="B1203" s="4" t="s">
        <v>2513</v>
      </c>
      <c r="C1203" s="18" t="s">
        <v>5657</v>
      </c>
      <c r="D1203" s="6" t="s">
        <v>2527</v>
      </c>
      <c r="E1203" s="4" t="s">
        <v>15</v>
      </c>
      <c r="F1203" s="14" t="s">
        <v>2528</v>
      </c>
      <c r="G1203" s="4" t="s">
        <v>17</v>
      </c>
      <c r="H1203" s="36">
        <v>38638</v>
      </c>
      <c r="I1203" s="36">
        <v>-396</v>
      </c>
      <c r="J1203" s="36">
        <v>38242</v>
      </c>
      <c r="K1203" s="36">
        <v>28776</v>
      </c>
      <c r="L1203" s="37">
        <v>9466</v>
      </c>
      <c r="M1203" s="7" t="s">
        <v>11</v>
      </c>
    </row>
    <row r="1204" spans="1:13" x14ac:dyDescent="0.25">
      <c r="A1204" s="4" t="s">
        <v>2512</v>
      </c>
      <c r="B1204" s="4" t="s">
        <v>2513</v>
      </c>
      <c r="C1204" s="18" t="s">
        <v>5658</v>
      </c>
      <c r="D1204" s="6" t="s">
        <v>2529</v>
      </c>
      <c r="E1204" s="4" t="s">
        <v>15</v>
      </c>
      <c r="F1204" s="14" t="s">
        <v>2530</v>
      </c>
      <c r="G1204" s="4" t="s">
        <v>17</v>
      </c>
      <c r="H1204" s="36">
        <v>24278</v>
      </c>
      <c r="I1204" s="36">
        <v>8</v>
      </c>
      <c r="J1204" s="36">
        <v>24286</v>
      </c>
      <c r="K1204" s="36">
        <v>18164</v>
      </c>
      <c r="L1204" s="37">
        <v>6122</v>
      </c>
      <c r="M1204" s="7" t="s">
        <v>11</v>
      </c>
    </row>
    <row r="1205" spans="1:13" x14ac:dyDescent="0.25">
      <c r="A1205" s="4" t="s">
        <v>2512</v>
      </c>
      <c r="B1205" s="4" t="s">
        <v>2513</v>
      </c>
      <c r="C1205" s="18" t="s">
        <v>5659</v>
      </c>
      <c r="D1205" s="6" t="s">
        <v>2531</v>
      </c>
      <c r="E1205" s="4" t="s">
        <v>15</v>
      </c>
      <c r="F1205" s="14" t="s">
        <v>2532</v>
      </c>
      <c r="G1205" s="4" t="s">
        <v>17</v>
      </c>
      <c r="H1205" s="36">
        <v>46240</v>
      </c>
      <c r="I1205" s="36">
        <v>0</v>
      </c>
      <c r="J1205" s="36">
        <v>46240</v>
      </c>
      <c r="K1205" s="36">
        <v>34818</v>
      </c>
      <c r="L1205" s="37">
        <v>11422</v>
      </c>
      <c r="M1205" s="7" t="s">
        <v>11</v>
      </c>
    </row>
    <row r="1206" spans="1:13" x14ac:dyDescent="0.25">
      <c r="A1206" s="4" t="s">
        <v>2512</v>
      </c>
      <c r="B1206" s="4" t="s">
        <v>2513</v>
      </c>
      <c r="C1206" s="18" t="s">
        <v>5660</v>
      </c>
      <c r="D1206" s="6" t="s">
        <v>2533</v>
      </c>
      <c r="E1206" s="4" t="s">
        <v>15</v>
      </c>
      <c r="F1206" s="14" t="s">
        <v>2534</v>
      </c>
      <c r="G1206" s="4" t="s">
        <v>17</v>
      </c>
      <c r="H1206" s="36">
        <v>18934</v>
      </c>
      <c r="I1206" s="36">
        <v>0</v>
      </c>
      <c r="J1206" s="36">
        <v>18934</v>
      </c>
      <c r="K1206" s="36">
        <v>13677</v>
      </c>
      <c r="L1206" s="37">
        <v>5257</v>
      </c>
      <c r="M1206" s="7" t="s">
        <v>11</v>
      </c>
    </row>
    <row r="1207" spans="1:13" x14ac:dyDescent="0.25">
      <c r="A1207" s="4" t="s">
        <v>2512</v>
      </c>
      <c r="B1207" s="4" t="s">
        <v>2513</v>
      </c>
      <c r="C1207" s="18" t="s">
        <v>5661</v>
      </c>
      <c r="D1207" s="6" t="s">
        <v>2535</v>
      </c>
      <c r="E1207" s="4" t="s">
        <v>15</v>
      </c>
      <c r="F1207" s="14" t="s">
        <v>2359</v>
      </c>
      <c r="G1207" s="4" t="s">
        <v>17</v>
      </c>
      <c r="H1207" s="36">
        <v>99930</v>
      </c>
      <c r="I1207" s="36">
        <v>0</v>
      </c>
      <c r="J1207" s="36">
        <v>99930</v>
      </c>
      <c r="K1207" s="36">
        <v>75207</v>
      </c>
      <c r="L1207" s="37">
        <v>24723</v>
      </c>
      <c r="M1207" s="7" t="s">
        <v>11</v>
      </c>
    </row>
    <row r="1208" spans="1:13" x14ac:dyDescent="0.25">
      <c r="A1208" s="4" t="s">
        <v>2512</v>
      </c>
      <c r="B1208" s="4" t="s">
        <v>2513</v>
      </c>
      <c r="C1208" s="18" t="s">
        <v>5662</v>
      </c>
      <c r="D1208" s="6" t="s">
        <v>2536</v>
      </c>
      <c r="E1208" s="4" t="s">
        <v>15</v>
      </c>
      <c r="F1208" s="14" t="s">
        <v>5036</v>
      </c>
      <c r="G1208" s="4" t="s">
        <v>13</v>
      </c>
      <c r="H1208" s="36">
        <v>153012</v>
      </c>
      <c r="I1208" s="36">
        <v>0</v>
      </c>
      <c r="J1208" s="36">
        <v>153012</v>
      </c>
      <c r="K1208" s="36">
        <v>114001</v>
      </c>
      <c r="L1208" s="37">
        <v>39011</v>
      </c>
      <c r="M1208" s="7" t="s">
        <v>11</v>
      </c>
    </row>
    <row r="1209" spans="1:13" ht="30" x14ac:dyDescent="0.25">
      <c r="A1209" s="4" t="s">
        <v>2512</v>
      </c>
      <c r="B1209" s="4" t="s">
        <v>2513</v>
      </c>
      <c r="C1209" s="18" t="s">
        <v>5663</v>
      </c>
      <c r="D1209" s="6" t="s">
        <v>5037</v>
      </c>
      <c r="E1209" s="4" t="s">
        <v>15</v>
      </c>
      <c r="F1209" s="14" t="s">
        <v>5038</v>
      </c>
      <c r="G1209" s="4" t="s">
        <v>17</v>
      </c>
      <c r="H1209" s="36">
        <v>19700</v>
      </c>
      <c r="I1209" s="36">
        <v>0</v>
      </c>
      <c r="J1209" s="36">
        <v>19700</v>
      </c>
      <c r="K1209" s="36">
        <v>17879</v>
      </c>
      <c r="L1209" s="37">
        <v>1821</v>
      </c>
      <c r="M1209" s="7" t="s">
        <v>11</v>
      </c>
    </row>
    <row r="1210" spans="1:13" x14ac:dyDescent="0.25">
      <c r="A1210" s="4" t="s">
        <v>2512</v>
      </c>
      <c r="B1210" s="4" t="s">
        <v>2537</v>
      </c>
      <c r="C1210" s="18" t="s">
        <v>5118</v>
      </c>
      <c r="D1210" s="6" t="s">
        <v>11</v>
      </c>
      <c r="E1210" s="4" t="s">
        <v>11</v>
      </c>
      <c r="F1210" s="14" t="s">
        <v>2538</v>
      </c>
      <c r="G1210" s="4" t="s">
        <v>17</v>
      </c>
      <c r="H1210" s="36">
        <v>15036330</v>
      </c>
      <c r="I1210" s="36">
        <v>226480</v>
      </c>
      <c r="J1210" s="36">
        <v>15262810</v>
      </c>
      <c r="K1210" s="36">
        <v>22480951</v>
      </c>
      <c r="L1210" s="37">
        <v>0</v>
      </c>
      <c r="M1210" s="7" t="s">
        <v>393</v>
      </c>
    </row>
    <row r="1211" spans="1:13" x14ac:dyDescent="0.25">
      <c r="A1211" s="4" t="s">
        <v>2512</v>
      </c>
      <c r="B1211" s="4" t="s">
        <v>2539</v>
      </c>
      <c r="C1211" s="18" t="s">
        <v>5118</v>
      </c>
      <c r="D1211" s="6" t="s">
        <v>11</v>
      </c>
      <c r="E1211" s="4" t="s">
        <v>11</v>
      </c>
      <c r="F1211" s="14" t="s">
        <v>2540</v>
      </c>
      <c r="G1211" s="4" t="s">
        <v>17</v>
      </c>
      <c r="H1211" s="36">
        <v>3639574</v>
      </c>
      <c r="I1211" s="36">
        <v>72049</v>
      </c>
      <c r="J1211" s="36">
        <v>3711623</v>
      </c>
      <c r="K1211" s="36">
        <v>5445373</v>
      </c>
      <c r="L1211" s="37">
        <v>0</v>
      </c>
      <c r="M1211" s="7" t="s">
        <v>393</v>
      </c>
    </row>
    <row r="1212" spans="1:13" x14ac:dyDescent="0.25">
      <c r="A1212" s="4" t="s">
        <v>2512</v>
      </c>
      <c r="B1212" s="4" t="s">
        <v>2541</v>
      </c>
      <c r="C1212" s="18" t="s">
        <v>5118</v>
      </c>
      <c r="D1212" s="6" t="s">
        <v>11</v>
      </c>
      <c r="E1212" s="4" t="s">
        <v>11</v>
      </c>
      <c r="F1212" s="14" t="s">
        <v>2542</v>
      </c>
      <c r="G1212" s="4" t="s">
        <v>17</v>
      </c>
      <c r="H1212" s="36">
        <v>8743549</v>
      </c>
      <c r="I1212" s="36">
        <v>182747</v>
      </c>
      <c r="J1212" s="36">
        <v>8926296</v>
      </c>
      <c r="K1212" s="36">
        <v>13122484</v>
      </c>
      <c r="L1212" s="37">
        <v>0</v>
      </c>
      <c r="M1212" s="7" t="s">
        <v>393</v>
      </c>
    </row>
    <row r="1213" spans="1:13" x14ac:dyDescent="0.25">
      <c r="A1213" s="4" t="s">
        <v>2512</v>
      </c>
      <c r="B1213" s="4" t="s">
        <v>2541</v>
      </c>
      <c r="C1213" s="18" t="s">
        <v>5664</v>
      </c>
      <c r="D1213" s="6" t="s">
        <v>2543</v>
      </c>
      <c r="E1213" s="4" t="s">
        <v>15</v>
      </c>
      <c r="F1213" s="14" t="s">
        <v>2544</v>
      </c>
      <c r="G1213" s="4" t="s">
        <v>17</v>
      </c>
      <c r="H1213" s="36">
        <v>65546</v>
      </c>
      <c r="I1213" s="36">
        <v>0</v>
      </c>
      <c r="J1213" s="36">
        <v>65546</v>
      </c>
      <c r="K1213" s="36">
        <v>49211</v>
      </c>
      <c r="L1213" s="37">
        <v>16335</v>
      </c>
      <c r="M1213" s="7" t="s">
        <v>11</v>
      </c>
    </row>
    <row r="1214" spans="1:13" x14ac:dyDescent="0.25">
      <c r="A1214" s="4" t="s">
        <v>2512</v>
      </c>
      <c r="B1214" s="4" t="s">
        <v>2541</v>
      </c>
      <c r="C1214" s="18" t="s">
        <v>5665</v>
      </c>
      <c r="D1214" s="6" t="s">
        <v>5039</v>
      </c>
      <c r="E1214" s="4" t="s">
        <v>15</v>
      </c>
      <c r="F1214" s="14" t="s">
        <v>5040</v>
      </c>
      <c r="G1214" s="4" t="s">
        <v>17</v>
      </c>
      <c r="H1214" s="36">
        <v>739506</v>
      </c>
      <c r="I1214" s="36">
        <v>0</v>
      </c>
      <c r="J1214" s="36">
        <v>739506</v>
      </c>
      <c r="K1214" s="36">
        <v>547026</v>
      </c>
      <c r="L1214" s="37">
        <v>192480</v>
      </c>
      <c r="M1214" s="7" t="s">
        <v>11</v>
      </c>
    </row>
    <row r="1215" spans="1:13" x14ac:dyDescent="0.25">
      <c r="A1215" s="4" t="s">
        <v>2512</v>
      </c>
      <c r="B1215" s="4" t="s">
        <v>2545</v>
      </c>
      <c r="C1215" s="18" t="s">
        <v>5118</v>
      </c>
      <c r="D1215" s="6" t="s">
        <v>11</v>
      </c>
      <c r="E1215" s="4" t="s">
        <v>11</v>
      </c>
      <c r="F1215" s="14" t="s">
        <v>2546</v>
      </c>
      <c r="G1215" s="4" t="s">
        <v>17</v>
      </c>
      <c r="H1215" s="36">
        <v>43422531</v>
      </c>
      <c r="I1215" s="36">
        <v>663254</v>
      </c>
      <c r="J1215" s="36">
        <v>44085785</v>
      </c>
      <c r="K1215" s="36">
        <v>64869213</v>
      </c>
      <c r="L1215" s="37">
        <v>0</v>
      </c>
      <c r="M1215" s="7" t="s">
        <v>393</v>
      </c>
    </row>
    <row r="1216" spans="1:13" x14ac:dyDescent="0.25">
      <c r="A1216" s="4" t="s">
        <v>2512</v>
      </c>
      <c r="B1216" s="4" t="s">
        <v>2547</v>
      </c>
      <c r="C1216" s="18" t="s">
        <v>5118</v>
      </c>
      <c r="D1216" s="6" t="s">
        <v>11</v>
      </c>
      <c r="E1216" s="4" t="s">
        <v>11</v>
      </c>
      <c r="F1216" s="14" t="s">
        <v>2548</v>
      </c>
      <c r="G1216" s="4" t="s">
        <v>17</v>
      </c>
      <c r="H1216" s="36">
        <v>5570</v>
      </c>
      <c r="I1216" s="36">
        <v>0</v>
      </c>
      <c r="J1216" s="36">
        <v>5570</v>
      </c>
      <c r="K1216" s="36">
        <v>4172</v>
      </c>
      <c r="L1216" s="37">
        <v>1398</v>
      </c>
      <c r="M1216" s="7" t="s">
        <v>11</v>
      </c>
    </row>
    <row r="1217" spans="1:13" x14ac:dyDescent="0.25">
      <c r="A1217" s="4" t="s">
        <v>2512</v>
      </c>
      <c r="B1217" s="4" t="s">
        <v>2549</v>
      </c>
      <c r="C1217" s="18" t="s">
        <v>5118</v>
      </c>
      <c r="D1217" s="6" t="s">
        <v>11</v>
      </c>
      <c r="E1217" s="4" t="s">
        <v>11</v>
      </c>
      <c r="F1217" s="14" t="s">
        <v>2550</v>
      </c>
      <c r="G1217" s="4" t="s">
        <v>17</v>
      </c>
      <c r="H1217" s="36">
        <v>21208413</v>
      </c>
      <c r="I1217" s="36">
        <v>312637</v>
      </c>
      <c r="J1217" s="36">
        <v>21521050</v>
      </c>
      <c r="K1217" s="36">
        <v>31678228</v>
      </c>
      <c r="L1217" s="37">
        <v>0</v>
      </c>
      <c r="M1217" s="7" t="s">
        <v>393</v>
      </c>
    </row>
    <row r="1218" spans="1:13" x14ac:dyDescent="0.25">
      <c r="A1218" s="4" t="s">
        <v>2512</v>
      </c>
      <c r="B1218" s="4" t="s">
        <v>2549</v>
      </c>
      <c r="C1218" s="18" t="s">
        <v>2551</v>
      </c>
      <c r="D1218" s="6" t="s">
        <v>2552</v>
      </c>
      <c r="E1218" s="4" t="s">
        <v>29</v>
      </c>
      <c r="F1218" s="14" t="s">
        <v>2553</v>
      </c>
      <c r="G1218" s="4" t="s">
        <v>17</v>
      </c>
      <c r="H1218" s="36">
        <v>636497</v>
      </c>
      <c r="I1218" s="36">
        <v>9740</v>
      </c>
      <c r="J1218" s="36">
        <v>646237</v>
      </c>
      <c r="K1218" s="36">
        <v>958713</v>
      </c>
      <c r="L1218" s="37">
        <v>0</v>
      </c>
      <c r="M1218" s="7" t="s">
        <v>393</v>
      </c>
    </row>
    <row r="1219" spans="1:13" x14ac:dyDescent="0.25">
      <c r="A1219" s="4" t="s">
        <v>2512</v>
      </c>
      <c r="B1219" s="4" t="s">
        <v>2549</v>
      </c>
      <c r="C1219" s="18" t="s">
        <v>2554</v>
      </c>
      <c r="D1219" s="6" t="s">
        <v>2555</v>
      </c>
      <c r="E1219" s="4" t="s">
        <v>29</v>
      </c>
      <c r="F1219" s="14" t="s">
        <v>2556</v>
      </c>
      <c r="G1219" s="4" t="s">
        <v>17</v>
      </c>
      <c r="H1219" s="36">
        <v>1133463</v>
      </c>
      <c r="I1219" s="36">
        <v>16544</v>
      </c>
      <c r="J1219" s="36">
        <v>1150007</v>
      </c>
      <c r="K1219" s="36">
        <v>1699387</v>
      </c>
      <c r="L1219" s="37">
        <v>0</v>
      </c>
      <c r="M1219" s="7" t="s">
        <v>393</v>
      </c>
    </row>
    <row r="1220" spans="1:13" x14ac:dyDescent="0.25">
      <c r="A1220" s="4" t="s">
        <v>2512</v>
      </c>
      <c r="B1220" s="4" t="s">
        <v>2557</v>
      </c>
      <c r="C1220" s="18" t="s">
        <v>5118</v>
      </c>
      <c r="D1220" s="6" t="s">
        <v>11</v>
      </c>
      <c r="E1220" s="4" t="s">
        <v>11</v>
      </c>
      <c r="F1220" s="14" t="s">
        <v>2558</v>
      </c>
      <c r="G1220" s="4" t="s">
        <v>17</v>
      </c>
      <c r="H1220" s="36">
        <v>17521094</v>
      </c>
      <c r="I1220" s="36">
        <v>340422</v>
      </c>
      <c r="J1220" s="36">
        <v>17861516</v>
      </c>
      <c r="K1220" s="36">
        <v>26354497</v>
      </c>
      <c r="L1220" s="37">
        <v>0</v>
      </c>
      <c r="M1220" s="7" t="s">
        <v>393</v>
      </c>
    </row>
    <row r="1221" spans="1:13" x14ac:dyDescent="0.25">
      <c r="A1221" s="4" t="s">
        <v>2512</v>
      </c>
      <c r="B1221" s="4" t="s">
        <v>2557</v>
      </c>
      <c r="C1221" s="18" t="s">
        <v>5666</v>
      </c>
      <c r="D1221" s="6" t="s">
        <v>2559</v>
      </c>
      <c r="E1221" s="4" t="s">
        <v>29</v>
      </c>
      <c r="F1221" s="14" t="s">
        <v>2560</v>
      </c>
      <c r="G1221" s="4" t="s">
        <v>17</v>
      </c>
      <c r="H1221" s="36">
        <v>592538</v>
      </c>
      <c r="I1221" s="36">
        <v>8302</v>
      </c>
      <c r="J1221" s="36">
        <v>600840</v>
      </c>
      <c r="K1221" s="36">
        <v>888357</v>
      </c>
      <c r="L1221" s="37">
        <v>0</v>
      </c>
      <c r="M1221" s="7" t="s">
        <v>393</v>
      </c>
    </row>
    <row r="1222" spans="1:13" x14ac:dyDescent="0.25">
      <c r="A1222" s="4" t="s">
        <v>2512</v>
      </c>
      <c r="B1222" s="4" t="s">
        <v>2561</v>
      </c>
      <c r="C1222" s="18" t="s">
        <v>5118</v>
      </c>
      <c r="D1222" s="6" t="s">
        <v>11</v>
      </c>
      <c r="E1222" s="4" t="s">
        <v>11</v>
      </c>
      <c r="F1222" s="14" t="s">
        <v>2562</v>
      </c>
      <c r="G1222" s="4" t="s">
        <v>17</v>
      </c>
      <c r="H1222" s="36">
        <v>15779141</v>
      </c>
      <c r="I1222" s="36">
        <v>307454</v>
      </c>
      <c r="J1222" s="36">
        <v>16086595</v>
      </c>
      <c r="K1222" s="36">
        <v>23626549</v>
      </c>
      <c r="L1222" s="37">
        <v>0</v>
      </c>
      <c r="M1222" s="7" t="s">
        <v>393</v>
      </c>
    </row>
    <row r="1223" spans="1:13" x14ac:dyDescent="0.25">
      <c r="A1223" s="4" t="s">
        <v>2512</v>
      </c>
      <c r="B1223" s="4" t="s">
        <v>2563</v>
      </c>
      <c r="C1223" s="18" t="s">
        <v>5118</v>
      </c>
      <c r="D1223" s="6" t="s">
        <v>11</v>
      </c>
      <c r="E1223" s="4" t="s">
        <v>11</v>
      </c>
      <c r="F1223" s="14" t="s">
        <v>2564</v>
      </c>
      <c r="G1223" s="4" t="s">
        <v>79</v>
      </c>
      <c r="H1223" s="36">
        <v>8352969</v>
      </c>
      <c r="I1223" s="36">
        <v>124139</v>
      </c>
      <c r="J1223" s="36">
        <v>8477108</v>
      </c>
      <c r="K1223" s="36">
        <v>12353817</v>
      </c>
      <c r="L1223" s="37">
        <v>0</v>
      </c>
      <c r="M1223" s="7" t="s">
        <v>393</v>
      </c>
    </row>
    <row r="1224" spans="1:13" x14ac:dyDescent="0.25">
      <c r="A1224" s="4" t="s">
        <v>2512</v>
      </c>
      <c r="B1224" s="4" t="s">
        <v>2563</v>
      </c>
      <c r="C1224" s="18" t="s">
        <v>5667</v>
      </c>
      <c r="D1224" s="6" t="s">
        <v>2565</v>
      </c>
      <c r="E1224" s="4" t="s">
        <v>15</v>
      </c>
      <c r="F1224" s="14" t="s">
        <v>2566</v>
      </c>
      <c r="G1224" s="4" t="s">
        <v>79</v>
      </c>
      <c r="H1224" s="36">
        <v>1352053</v>
      </c>
      <c r="I1224" s="36">
        <v>19356</v>
      </c>
      <c r="J1224" s="36">
        <v>1371409</v>
      </c>
      <c r="K1224" s="36">
        <v>2023073</v>
      </c>
      <c r="L1224" s="37">
        <v>0</v>
      </c>
      <c r="M1224" s="7" t="s">
        <v>393</v>
      </c>
    </row>
    <row r="1225" spans="1:13" x14ac:dyDescent="0.25">
      <c r="A1225" s="4" t="s">
        <v>2512</v>
      </c>
      <c r="B1225" s="4" t="s">
        <v>2567</v>
      </c>
      <c r="C1225" s="18" t="s">
        <v>5118</v>
      </c>
      <c r="D1225" s="6" t="s">
        <v>11</v>
      </c>
      <c r="E1225" s="4" t="s">
        <v>11</v>
      </c>
      <c r="F1225" s="14" t="s">
        <v>2568</v>
      </c>
      <c r="G1225" s="4" t="s">
        <v>17</v>
      </c>
      <c r="H1225" s="36">
        <v>26231556</v>
      </c>
      <c r="I1225" s="36">
        <v>400844</v>
      </c>
      <c r="J1225" s="36">
        <v>26632400</v>
      </c>
      <c r="K1225" s="36">
        <v>39239147</v>
      </c>
      <c r="L1225" s="37">
        <v>0</v>
      </c>
      <c r="M1225" s="7" t="s">
        <v>393</v>
      </c>
    </row>
    <row r="1226" spans="1:13" x14ac:dyDescent="0.25">
      <c r="A1226" s="4" t="s">
        <v>2512</v>
      </c>
      <c r="B1226" s="4" t="s">
        <v>2567</v>
      </c>
      <c r="C1226" s="18" t="s">
        <v>5668</v>
      </c>
      <c r="D1226" s="6" t="s">
        <v>2569</v>
      </c>
      <c r="E1226" s="4" t="s">
        <v>29</v>
      </c>
      <c r="F1226" s="14" t="s">
        <v>5041</v>
      </c>
      <c r="G1226" s="4" t="s">
        <v>17</v>
      </c>
      <c r="H1226" s="36">
        <v>0</v>
      </c>
      <c r="I1226" s="36">
        <v>0</v>
      </c>
      <c r="J1226" s="36">
        <v>0</v>
      </c>
      <c r="K1226" s="36">
        <v>7300</v>
      </c>
      <c r="L1226" s="37">
        <v>0</v>
      </c>
      <c r="M1226" s="7" t="s">
        <v>4960</v>
      </c>
    </row>
    <row r="1227" spans="1:13" x14ac:dyDescent="0.25">
      <c r="A1227" s="4" t="s">
        <v>2512</v>
      </c>
      <c r="B1227" s="4" t="s">
        <v>2567</v>
      </c>
      <c r="C1227" s="18" t="s">
        <v>2570</v>
      </c>
      <c r="D1227" s="6" t="s">
        <v>2571</v>
      </c>
      <c r="E1227" s="4" t="s">
        <v>29</v>
      </c>
      <c r="F1227" s="14" t="s">
        <v>2572</v>
      </c>
      <c r="G1227" s="4" t="s">
        <v>17</v>
      </c>
      <c r="H1227" s="36">
        <v>11647</v>
      </c>
      <c r="I1227" s="36">
        <v>342</v>
      </c>
      <c r="J1227" s="36">
        <v>11989</v>
      </c>
      <c r="K1227" s="36">
        <v>20389</v>
      </c>
      <c r="L1227" s="37">
        <v>0</v>
      </c>
      <c r="M1227" s="7" t="s">
        <v>393</v>
      </c>
    </row>
    <row r="1228" spans="1:13" x14ac:dyDescent="0.25">
      <c r="A1228" s="4" t="s">
        <v>2512</v>
      </c>
      <c r="B1228" s="4" t="s">
        <v>2573</v>
      </c>
      <c r="C1228" s="18" t="s">
        <v>5118</v>
      </c>
      <c r="D1228" s="6" t="s">
        <v>11</v>
      </c>
      <c r="E1228" s="4" t="s">
        <v>11</v>
      </c>
      <c r="F1228" s="14" t="s">
        <v>2574</v>
      </c>
      <c r="G1228" s="4" t="s">
        <v>79</v>
      </c>
      <c r="H1228" s="36">
        <v>1220540</v>
      </c>
      <c r="I1228" s="36">
        <v>17529</v>
      </c>
      <c r="J1228" s="36">
        <v>1238069</v>
      </c>
      <c r="K1228" s="36">
        <v>1821491</v>
      </c>
      <c r="L1228" s="37">
        <v>0</v>
      </c>
      <c r="M1228" s="7" t="s">
        <v>393</v>
      </c>
    </row>
    <row r="1229" spans="1:13" x14ac:dyDescent="0.25">
      <c r="A1229" s="4" t="s">
        <v>2512</v>
      </c>
      <c r="B1229" s="4" t="s">
        <v>2573</v>
      </c>
      <c r="C1229" s="18" t="s">
        <v>2575</v>
      </c>
      <c r="D1229" s="6" t="s">
        <v>2576</v>
      </c>
      <c r="E1229" s="4" t="s">
        <v>29</v>
      </c>
      <c r="F1229" s="14" t="s">
        <v>2577</v>
      </c>
      <c r="G1229" s="4" t="s">
        <v>79</v>
      </c>
      <c r="H1229" s="36">
        <v>624679</v>
      </c>
      <c r="I1229" s="36">
        <v>8925</v>
      </c>
      <c r="J1229" s="36">
        <v>633604</v>
      </c>
      <c r="K1229" s="36">
        <v>931054</v>
      </c>
      <c r="L1229" s="37">
        <v>0</v>
      </c>
      <c r="M1229" s="7" t="s">
        <v>393</v>
      </c>
    </row>
    <row r="1230" spans="1:13" x14ac:dyDescent="0.25">
      <c r="A1230" s="4" t="s">
        <v>2512</v>
      </c>
      <c r="B1230" s="4" t="s">
        <v>2578</v>
      </c>
      <c r="C1230" s="18" t="s">
        <v>5118</v>
      </c>
      <c r="D1230" s="6" t="s">
        <v>11</v>
      </c>
      <c r="E1230" s="4" t="s">
        <v>11</v>
      </c>
      <c r="F1230" s="14" t="s">
        <v>2579</v>
      </c>
      <c r="G1230" s="4" t="s">
        <v>17</v>
      </c>
      <c r="H1230" s="36">
        <v>17548417</v>
      </c>
      <c r="I1230" s="36">
        <v>266373</v>
      </c>
      <c r="J1230" s="36">
        <v>17814790</v>
      </c>
      <c r="K1230" s="36">
        <v>26217813</v>
      </c>
      <c r="L1230" s="37">
        <v>0</v>
      </c>
      <c r="M1230" s="7" t="s">
        <v>393</v>
      </c>
    </row>
    <row r="1231" spans="1:13" x14ac:dyDescent="0.25">
      <c r="A1231" s="4" t="s">
        <v>2512</v>
      </c>
      <c r="B1231" s="4" t="s">
        <v>2578</v>
      </c>
      <c r="C1231" s="18" t="s">
        <v>2580</v>
      </c>
      <c r="D1231" s="6" t="s">
        <v>2581</v>
      </c>
      <c r="E1231" s="4" t="s">
        <v>29</v>
      </c>
      <c r="F1231" s="14" t="s">
        <v>2582</v>
      </c>
      <c r="G1231" s="4" t="s">
        <v>17</v>
      </c>
      <c r="H1231" s="36">
        <v>703636</v>
      </c>
      <c r="I1231" s="36">
        <v>10659</v>
      </c>
      <c r="J1231" s="36">
        <v>714295</v>
      </c>
      <c r="K1231" s="36">
        <v>1054250</v>
      </c>
      <c r="L1231" s="37">
        <v>0</v>
      </c>
      <c r="M1231" s="7" t="s">
        <v>393</v>
      </c>
    </row>
    <row r="1232" spans="1:13" x14ac:dyDescent="0.25">
      <c r="A1232" s="4" t="s">
        <v>2512</v>
      </c>
      <c r="B1232" s="4" t="s">
        <v>2583</v>
      </c>
      <c r="C1232" s="18" t="s">
        <v>5118</v>
      </c>
      <c r="D1232" s="6" t="s">
        <v>11</v>
      </c>
      <c r="E1232" s="4" t="s">
        <v>11</v>
      </c>
      <c r="F1232" s="14" t="s">
        <v>2584</v>
      </c>
      <c r="G1232" s="4" t="s">
        <v>17</v>
      </c>
      <c r="H1232" s="36">
        <v>2385819</v>
      </c>
      <c r="I1232" s="36">
        <v>35464</v>
      </c>
      <c r="J1232" s="36">
        <v>2421283</v>
      </c>
      <c r="K1232" s="36">
        <v>3567377</v>
      </c>
      <c r="L1232" s="37">
        <v>0</v>
      </c>
      <c r="M1232" s="7" t="s">
        <v>393</v>
      </c>
    </row>
    <row r="1233" spans="1:13" x14ac:dyDescent="0.25">
      <c r="A1233" s="4" t="s">
        <v>2512</v>
      </c>
      <c r="B1233" s="4" t="s">
        <v>2583</v>
      </c>
      <c r="C1233" s="18" t="s">
        <v>5669</v>
      </c>
      <c r="D1233" s="6" t="s">
        <v>2585</v>
      </c>
      <c r="E1233" s="4" t="s">
        <v>15</v>
      </c>
      <c r="F1233" s="14" t="s">
        <v>2586</v>
      </c>
      <c r="G1233" s="4" t="s">
        <v>17</v>
      </c>
      <c r="H1233" s="36">
        <v>228796</v>
      </c>
      <c r="I1233" s="36">
        <v>0</v>
      </c>
      <c r="J1233" s="36">
        <v>228796</v>
      </c>
      <c r="K1233" s="36">
        <v>174725</v>
      </c>
      <c r="L1233" s="37">
        <v>54071</v>
      </c>
      <c r="M1233" s="7" t="s">
        <v>11</v>
      </c>
    </row>
    <row r="1234" spans="1:13" x14ac:dyDescent="0.25">
      <c r="A1234" s="4" t="s">
        <v>2512</v>
      </c>
      <c r="B1234" s="4" t="s">
        <v>2587</v>
      </c>
      <c r="C1234" s="18" t="s">
        <v>5118</v>
      </c>
      <c r="D1234" s="6" t="s">
        <v>11</v>
      </c>
      <c r="E1234" s="4" t="s">
        <v>11</v>
      </c>
      <c r="F1234" s="14" t="s">
        <v>2588</v>
      </c>
      <c r="G1234" s="4" t="s">
        <v>79</v>
      </c>
      <c r="H1234" s="36">
        <v>3875928</v>
      </c>
      <c r="I1234" s="36">
        <v>58969</v>
      </c>
      <c r="J1234" s="36">
        <v>3934897</v>
      </c>
      <c r="K1234" s="36">
        <v>5796928</v>
      </c>
      <c r="L1234" s="37">
        <v>0</v>
      </c>
      <c r="M1234" s="7" t="s">
        <v>393</v>
      </c>
    </row>
    <row r="1235" spans="1:13" x14ac:dyDescent="0.25">
      <c r="A1235" s="4" t="s">
        <v>2512</v>
      </c>
      <c r="B1235" s="4" t="s">
        <v>2587</v>
      </c>
      <c r="C1235" s="18" t="s">
        <v>2589</v>
      </c>
      <c r="D1235" s="6" t="s">
        <v>2590</v>
      </c>
      <c r="E1235" s="4" t="s">
        <v>29</v>
      </c>
      <c r="F1235" s="14" t="s">
        <v>2591</v>
      </c>
      <c r="G1235" s="4" t="s">
        <v>79</v>
      </c>
      <c r="H1235" s="36">
        <v>734846</v>
      </c>
      <c r="I1235" s="36">
        <v>12028</v>
      </c>
      <c r="J1235" s="36">
        <v>746874</v>
      </c>
      <c r="K1235" s="36">
        <v>1096442</v>
      </c>
      <c r="L1235" s="37">
        <v>0</v>
      </c>
      <c r="M1235" s="7" t="s">
        <v>393</v>
      </c>
    </row>
    <row r="1236" spans="1:13" x14ac:dyDescent="0.25">
      <c r="A1236" s="4" t="s">
        <v>2512</v>
      </c>
      <c r="B1236" s="4" t="s">
        <v>2592</v>
      </c>
      <c r="C1236" s="18" t="s">
        <v>5118</v>
      </c>
      <c r="D1236" s="6" t="s">
        <v>11</v>
      </c>
      <c r="E1236" s="4" t="s">
        <v>11</v>
      </c>
      <c r="F1236" s="14" t="s">
        <v>2593</v>
      </c>
      <c r="G1236" s="4" t="s">
        <v>179</v>
      </c>
      <c r="H1236" s="36">
        <v>9083948</v>
      </c>
      <c r="I1236" s="36">
        <v>179330</v>
      </c>
      <c r="J1236" s="36">
        <v>9263278</v>
      </c>
      <c r="K1236" s="36">
        <v>13625383</v>
      </c>
      <c r="L1236" s="37">
        <v>0</v>
      </c>
      <c r="M1236" s="7" t="s">
        <v>393</v>
      </c>
    </row>
    <row r="1237" spans="1:13" x14ac:dyDescent="0.25">
      <c r="A1237" s="4" t="s">
        <v>2512</v>
      </c>
      <c r="B1237" s="4" t="s">
        <v>2592</v>
      </c>
      <c r="C1237" s="18" t="s">
        <v>5670</v>
      </c>
      <c r="D1237" s="6" t="s">
        <v>2594</v>
      </c>
      <c r="E1237" s="4" t="s">
        <v>29</v>
      </c>
      <c r="F1237" s="14" t="s">
        <v>2595</v>
      </c>
      <c r="G1237" s="4" t="s">
        <v>179</v>
      </c>
      <c r="H1237" s="36">
        <v>915971</v>
      </c>
      <c r="I1237" s="36">
        <v>13327</v>
      </c>
      <c r="J1237" s="36">
        <v>929298</v>
      </c>
      <c r="K1237" s="36">
        <v>1374061</v>
      </c>
      <c r="L1237" s="37">
        <v>0</v>
      </c>
      <c r="M1237" s="7" t="s">
        <v>393</v>
      </c>
    </row>
    <row r="1238" spans="1:13" x14ac:dyDescent="0.25">
      <c r="A1238" s="4" t="s">
        <v>2512</v>
      </c>
      <c r="B1238" s="4" t="s">
        <v>2596</v>
      </c>
      <c r="C1238" s="18" t="s">
        <v>5118</v>
      </c>
      <c r="D1238" s="6" t="s">
        <v>11</v>
      </c>
      <c r="E1238" s="4" t="s">
        <v>11</v>
      </c>
      <c r="F1238" s="14" t="s">
        <v>2597</v>
      </c>
      <c r="G1238" s="4" t="s">
        <v>17</v>
      </c>
      <c r="H1238" s="36">
        <v>32922308</v>
      </c>
      <c r="I1238" s="36">
        <v>493261</v>
      </c>
      <c r="J1238" s="36">
        <v>33415569</v>
      </c>
      <c r="K1238" s="36">
        <v>49168591</v>
      </c>
      <c r="L1238" s="37">
        <v>0</v>
      </c>
      <c r="M1238" s="7" t="s">
        <v>393</v>
      </c>
    </row>
    <row r="1239" spans="1:13" x14ac:dyDescent="0.25">
      <c r="A1239" s="4" t="s">
        <v>2512</v>
      </c>
      <c r="B1239" s="4" t="s">
        <v>2596</v>
      </c>
      <c r="C1239" s="18" t="s">
        <v>5671</v>
      </c>
      <c r="D1239" s="6" t="s">
        <v>2598</v>
      </c>
      <c r="E1239" s="4" t="s">
        <v>15</v>
      </c>
      <c r="F1239" s="14" t="s">
        <v>2599</v>
      </c>
      <c r="G1239" s="4" t="s">
        <v>17</v>
      </c>
      <c r="H1239" s="36">
        <v>463123</v>
      </c>
      <c r="I1239" s="36">
        <v>6561</v>
      </c>
      <c r="J1239" s="36">
        <v>469684</v>
      </c>
      <c r="K1239" s="36">
        <v>688278</v>
      </c>
      <c r="L1239" s="37">
        <v>0</v>
      </c>
      <c r="M1239" s="7" t="s">
        <v>393</v>
      </c>
    </row>
    <row r="1240" spans="1:13" x14ac:dyDescent="0.25">
      <c r="A1240" s="4" t="s">
        <v>2512</v>
      </c>
      <c r="B1240" s="4" t="s">
        <v>2596</v>
      </c>
      <c r="C1240" s="18" t="s">
        <v>5672</v>
      </c>
      <c r="D1240" s="6" t="s">
        <v>2600</v>
      </c>
      <c r="E1240" s="4" t="s">
        <v>15</v>
      </c>
      <c r="F1240" s="14" t="s">
        <v>2601</v>
      </c>
      <c r="G1240" s="4" t="s">
        <v>17</v>
      </c>
      <c r="H1240" s="36">
        <v>150234</v>
      </c>
      <c r="I1240" s="36">
        <v>0</v>
      </c>
      <c r="J1240" s="36">
        <v>150234</v>
      </c>
      <c r="K1240" s="36">
        <v>114305</v>
      </c>
      <c r="L1240" s="37">
        <v>35929</v>
      </c>
      <c r="M1240" s="7" t="s">
        <v>11</v>
      </c>
    </row>
    <row r="1241" spans="1:13" x14ac:dyDescent="0.25">
      <c r="A1241" s="4" t="s">
        <v>2512</v>
      </c>
      <c r="B1241" s="4" t="s">
        <v>2602</v>
      </c>
      <c r="C1241" s="18" t="s">
        <v>5118</v>
      </c>
      <c r="D1241" s="6" t="s">
        <v>11</v>
      </c>
      <c r="E1241" s="4" t="s">
        <v>11</v>
      </c>
      <c r="F1241" s="14" t="s">
        <v>2603</v>
      </c>
      <c r="G1241" s="4" t="s">
        <v>79</v>
      </c>
      <c r="H1241" s="36">
        <v>3277320</v>
      </c>
      <c r="I1241" s="36">
        <v>19547</v>
      </c>
      <c r="J1241" s="36">
        <v>3296867</v>
      </c>
      <c r="K1241" s="36">
        <v>4868486</v>
      </c>
      <c r="L1241" s="37">
        <v>0</v>
      </c>
      <c r="M1241" s="7" t="s">
        <v>393</v>
      </c>
    </row>
    <row r="1242" spans="1:13" x14ac:dyDescent="0.25">
      <c r="A1242" s="4" t="s">
        <v>2512</v>
      </c>
      <c r="B1242" s="4" t="s">
        <v>2604</v>
      </c>
      <c r="C1242" s="18" t="s">
        <v>5118</v>
      </c>
      <c r="D1242" s="6" t="s">
        <v>11</v>
      </c>
      <c r="E1242" s="4" t="s">
        <v>11</v>
      </c>
      <c r="F1242" s="14" t="s">
        <v>2605</v>
      </c>
      <c r="G1242" s="4" t="s">
        <v>17</v>
      </c>
      <c r="H1242" s="36">
        <v>8214884</v>
      </c>
      <c r="I1242" s="36">
        <v>130562</v>
      </c>
      <c r="J1242" s="36">
        <v>8345446</v>
      </c>
      <c r="K1242" s="36">
        <v>12295152</v>
      </c>
      <c r="L1242" s="37">
        <v>0</v>
      </c>
      <c r="M1242" s="7" t="s">
        <v>393</v>
      </c>
    </row>
    <row r="1243" spans="1:13" x14ac:dyDescent="0.25">
      <c r="A1243" s="4" t="s">
        <v>2512</v>
      </c>
      <c r="B1243" s="4" t="s">
        <v>2604</v>
      </c>
      <c r="C1243" s="18" t="s">
        <v>2606</v>
      </c>
      <c r="D1243" s="6" t="s">
        <v>2607</v>
      </c>
      <c r="E1243" s="4" t="s">
        <v>15</v>
      </c>
      <c r="F1243" s="14" t="s">
        <v>2608</v>
      </c>
      <c r="G1243" s="4" t="s">
        <v>17</v>
      </c>
      <c r="H1243" s="36">
        <v>1256177</v>
      </c>
      <c r="I1243" s="36">
        <v>17985</v>
      </c>
      <c r="J1243" s="36">
        <v>1274162</v>
      </c>
      <c r="K1243" s="36">
        <v>1883426</v>
      </c>
      <c r="L1243" s="37">
        <v>0</v>
      </c>
      <c r="M1243" s="7" t="s">
        <v>393</v>
      </c>
    </row>
    <row r="1244" spans="1:13" x14ac:dyDescent="0.25">
      <c r="A1244" s="4" t="s">
        <v>2512</v>
      </c>
      <c r="B1244" s="4" t="s">
        <v>2609</v>
      </c>
      <c r="C1244" s="18" t="s">
        <v>5118</v>
      </c>
      <c r="D1244" s="6" t="s">
        <v>11</v>
      </c>
      <c r="E1244" s="4" t="s">
        <v>11</v>
      </c>
      <c r="F1244" s="14" t="s">
        <v>2610</v>
      </c>
      <c r="G1244" s="4" t="s">
        <v>17</v>
      </c>
      <c r="H1244" s="36">
        <v>14467295</v>
      </c>
      <c r="I1244" s="36">
        <v>217316</v>
      </c>
      <c r="J1244" s="36">
        <v>14684611</v>
      </c>
      <c r="K1244" s="36">
        <v>21616931</v>
      </c>
      <c r="L1244" s="37">
        <v>0</v>
      </c>
      <c r="M1244" s="7" t="s">
        <v>393</v>
      </c>
    </row>
    <row r="1245" spans="1:13" x14ac:dyDescent="0.25">
      <c r="A1245" s="4" t="s">
        <v>2512</v>
      </c>
      <c r="B1245" s="4" t="s">
        <v>2609</v>
      </c>
      <c r="C1245" s="18" t="s">
        <v>5673</v>
      </c>
      <c r="D1245" s="6" t="s">
        <v>2611</v>
      </c>
      <c r="E1245" s="4" t="s">
        <v>15</v>
      </c>
      <c r="F1245" s="14" t="s">
        <v>2612</v>
      </c>
      <c r="G1245" s="4" t="s">
        <v>17</v>
      </c>
      <c r="H1245" s="36">
        <v>213832</v>
      </c>
      <c r="I1245" s="36">
        <v>21452</v>
      </c>
      <c r="J1245" s="36">
        <v>235284</v>
      </c>
      <c r="K1245" s="36">
        <v>335272</v>
      </c>
      <c r="L1245" s="37">
        <v>0</v>
      </c>
      <c r="M1245" s="7" t="s">
        <v>393</v>
      </c>
    </row>
    <row r="1246" spans="1:13" x14ac:dyDescent="0.25">
      <c r="A1246" s="4" t="s">
        <v>2512</v>
      </c>
      <c r="B1246" s="4" t="s">
        <v>2613</v>
      </c>
      <c r="C1246" s="18" t="s">
        <v>5118</v>
      </c>
      <c r="D1246" s="6" t="s">
        <v>11</v>
      </c>
      <c r="E1246" s="4" t="s">
        <v>11</v>
      </c>
      <c r="F1246" s="14" t="s">
        <v>2614</v>
      </c>
      <c r="G1246" s="4" t="s">
        <v>17</v>
      </c>
      <c r="H1246" s="36">
        <v>17634693</v>
      </c>
      <c r="I1246" s="36">
        <v>267717</v>
      </c>
      <c r="J1246" s="36">
        <v>17902410</v>
      </c>
      <c r="K1246" s="36">
        <v>26355142</v>
      </c>
      <c r="L1246" s="37">
        <v>0</v>
      </c>
      <c r="M1246" s="7" t="s">
        <v>393</v>
      </c>
    </row>
    <row r="1247" spans="1:13" ht="30" x14ac:dyDescent="0.25">
      <c r="A1247" s="4" t="s">
        <v>2512</v>
      </c>
      <c r="B1247" s="4" t="s">
        <v>2613</v>
      </c>
      <c r="C1247" s="18" t="s">
        <v>5674</v>
      </c>
      <c r="D1247" s="6" t="s">
        <v>2615</v>
      </c>
      <c r="E1247" s="4" t="s">
        <v>15</v>
      </c>
      <c r="F1247" s="14" t="s">
        <v>2616</v>
      </c>
      <c r="G1247" s="4" t="s">
        <v>17</v>
      </c>
      <c r="H1247" s="36">
        <v>440435</v>
      </c>
      <c r="I1247" s="36">
        <v>6626</v>
      </c>
      <c r="J1247" s="36">
        <v>447061</v>
      </c>
      <c r="K1247" s="36">
        <v>654096</v>
      </c>
      <c r="L1247" s="37">
        <v>0</v>
      </c>
      <c r="M1247" s="7" t="s">
        <v>393</v>
      </c>
    </row>
    <row r="1248" spans="1:13" x14ac:dyDescent="0.25">
      <c r="A1248" s="4" t="s">
        <v>2512</v>
      </c>
      <c r="B1248" s="4" t="s">
        <v>2617</v>
      </c>
      <c r="C1248" s="18" t="s">
        <v>5118</v>
      </c>
      <c r="D1248" s="6" t="s">
        <v>11</v>
      </c>
      <c r="E1248" s="4" t="s">
        <v>11</v>
      </c>
      <c r="F1248" s="14" t="s">
        <v>2618</v>
      </c>
      <c r="G1248" s="4" t="s">
        <v>17</v>
      </c>
      <c r="H1248" s="36">
        <v>23078635</v>
      </c>
      <c r="I1248" s="36">
        <v>348661</v>
      </c>
      <c r="J1248" s="36">
        <v>23427296</v>
      </c>
      <c r="K1248" s="36">
        <v>34596448</v>
      </c>
      <c r="L1248" s="37">
        <v>0</v>
      </c>
      <c r="M1248" s="7" t="s">
        <v>393</v>
      </c>
    </row>
    <row r="1249" spans="1:13" x14ac:dyDescent="0.25">
      <c r="A1249" s="4" t="s">
        <v>2512</v>
      </c>
      <c r="B1249" s="4" t="s">
        <v>2617</v>
      </c>
      <c r="C1249" s="18" t="s">
        <v>2619</v>
      </c>
      <c r="D1249" s="6" t="s">
        <v>2620</v>
      </c>
      <c r="E1249" s="4" t="s">
        <v>15</v>
      </c>
      <c r="F1249" s="14" t="s">
        <v>2621</v>
      </c>
      <c r="G1249" s="4" t="s">
        <v>17</v>
      </c>
      <c r="H1249" s="36">
        <v>882241</v>
      </c>
      <c r="I1249" s="36">
        <v>13055</v>
      </c>
      <c r="J1249" s="36">
        <v>895296</v>
      </c>
      <c r="K1249" s="36">
        <v>1323005</v>
      </c>
      <c r="L1249" s="37">
        <v>0</v>
      </c>
      <c r="M1249" s="7" t="s">
        <v>393</v>
      </c>
    </row>
    <row r="1250" spans="1:13" x14ac:dyDescent="0.25">
      <c r="A1250" s="4" t="s">
        <v>2512</v>
      </c>
      <c r="B1250" s="4" t="s">
        <v>2617</v>
      </c>
      <c r="C1250" s="18" t="s">
        <v>2622</v>
      </c>
      <c r="D1250" s="6" t="s">
        <v>2623</v>
      </c>
      <c r="E1250" s="4" t="s">
        <v>15</v>
      </c>
      <c r="F1250" s="14" t="s">
        <v>2624</v>
      </c>
      <c r="G1250" s="4" t="s">
        <v>17</v>
      </c>
      <c r="H1250" s="36">
        <v>456080</v>
      </c>
      <c r="I1250" s="36">
        <v>6645</v>
      </c>
      <c r="J1250" s="36">
        <v>462725</v>
      </c>
      <c r="K1250" s="36">
        <v>682103</v>
      </c>
      <c r="L1250" s="37">
        <v>0</v>
      </c>
      <c r="M1250" s="7" t="s">
        <v>393</v>
      </c>
    </row>
    <row r="1251" spans="1:13" x14ac:dyDescent="0.25">
      <c r="A1251" s="4" t="s">
        <v>2512</v>
      </c>
      <c r="B1251" s="4" t="s">
        <v>2625</v>
      </c>
      <c r="C1251" s="18" t="s">
        <v>5118</v>
      </c>
      <c r="D1251" s="6" t="s">
        <v>11</v>
      </c>
      <c r="E1251" s="4" t="s">
        <v>11</v>
      </c>
      <c r="F1251" s="14" t="s">
        <v>2626</v>
      </c>
      <c r="G1251" s="4" t="s">
        <v>17</v>
      </c>
      <c r="H1251" s="36">
        <v>19428903</v>
      </c>
      <c r="I1251" s="36">
        <v>283715</v>
      </c>
      <c r="J1251" s="36">
        <v>19712618</v>
      </c>
      <c r="K1251" s="36">
        <v>29114469</v>
      </c>
      <c r="L1251" s="37">
        <v>0</v>
      </c>
      <c r="M1251" s="7" t="s">
        <v>393</v>
      </c>
    </row>
    <row r="1252" spans="1:13" x14ac:dyDescent="0.25">
      <c r="A1252" s="4" t="s">
        <v>2512</v>
      </c>
      <c r="B1252" s="4" t="s">
        <v>2627</v>
      </c>
      <c r="C1252" s="18" t="s">
        <v>5118</v>
      </c>
      <c r="D1252" s="6" t="s">
        <v>11</v>
      </c>
      <c r="E1252" s="4" t="s">
        <v>11</v>
      </c>
      <c r="F1252" s="14" t="s">
        <v>2628</v>
      </c>
      <c r="G1252" s="4" t="s">
        <v>17</v>
      </c>
      <c r="H1252" s="36">
        <v>17256267</v>
      </c>
      <c r="I1252" s="36">
        <v>255436</v>
      </c>
      <c r="J1252" s="36">
        <v>17511703</v>
      </c>
      <c r="K1252" s="36">
        <v>25764507</v>
      </c>
      <c r="L1252" s="37">
        <v>0</v>
      </c>
      <c r="M1252" s="7" t="s">
        <v>393</v>
      </c>
    </row>
    <row r="1253" spans="1:13" x14ac:dyDescent="0.25">
      <c r="A1253" s="4" t="s">
        <v>2512</v>
      </c>
      <c r="B1253" s="4" t="s">
        <v>2629</v>
      </c>
      <c r="C1253" s="18" t="s">
        <v>5675</v>
      </c>
      <c r="D1253" s="6" t="s">
        <v>2630</v>
      </c>
      <c r="E1253" s="4" t="s">
        <v>15</v>
      </c>
      <c r="F1253" s="14" t="s">
        <v>2631</v>
      </c>
      <c r="G1253" s="4" t="s">
        <v>17</v>
      </c>
      <c r="H1253" s="36">
        <v>68518</v>
      </c>
      <c r="I1253" s="36">
        <v>0</v>
      </c>
      <c r="J1253" s="36">
        <v>68518</v>
      </c>
      <c r="K1253" s="36">
        <v>51963</v>
      </c>
      <c r="L1253" s="37">
        <v>16555</v>
      </c>
      <c r="M1253" s="7" t="s">
        <v>11</v>
      </c>
    </row>
    <row r="1254" spans="1:13" x14ac:dyDescent="0.25">
      <c r="A1254" s="4" t="s">
        <v>2632</v>
      </c>
      <c r="B1254" s="4" t="s">
        <v>2633</v>
      </c>
      <c r="C1254" s="18" t="s">
        <v>5118</v>
      </c>
      <c r="D1254" s="6" t="s">
        <v>11</v>
      </c>
      <c r="E1254" s="4" t="s">
        <v>11</v>
      </c>
      <c r="F1254" s="14" t="s">
        <v>2634</v>
      </c>
      <c r="G1254" s="4" t="s">
        <v>13</v>
      </c>
      <c r="H1254" s="36">
        <v>1701431</v>
      </c>
      <c r="I1254" s="36">
        <v>43646</v>
      </c>
      <c r="J1254" s="36">
        <v>1745077</v>
      </c>
      <c r="K1254" s="36">
        <v>2605573</v>
      </c>
      <c r="L1254" s="37">
        <v>0</v>
      </c>
      <c r="M1254" s="7" t="s">
        <v>393</v>
      </c>
    </row>
    <row r="1255" spans="1:13" x14ac:dyDescent="0.25">
      <c r="A1255" s="4" t="s">
        <v>2632</v>
      </c>
      <c r="B1255" s="4" t="s">
        <v>2633</v>
      </c>
      <c r="C1255" s="18" t="s">
        <v>5676</v>
      </c>
      <c r="D1255" s="6" t="s">
        <v>2635</v>
      </c>
      <c r="E1255" s="4" t="s">
        <v>15</v>
      </c>
      <c r="F1255" s="14" t="s">
        <v>2636</v>
      </c>
      <c r="G1255" s="4" t="s">
        <v>13</v>
      </c>
      <c r="H1255" s="36">
        <v>1114455</v>
      </c>
      <c r="I1255" s="36">
        <v>14045</v>
      </c>
      <c r="J1255" s="36">
        <v>1128500</v>
      </c>
      <c r="K1255" s="36">
        <v>1679096</v>
      </c>
      <c r="L1255" s="37">
        <v>0</v>
      </c>
      <c r="M1255" s="7" t="s">
        <v>393</v>
      </c>
    </row>
    <row r="1256" spans="1:13" x14ac:dyDescent="0.25">
      <c r="A1256" s="4" t="s">
        <v>2632</v>
      </c>
      <c r="B1256" s="4" t="s">
        <v>2637</v>
      </c>
      <c r="C1256" s="18" t="s">
        <v>5118</v>
      </c>
      <c r="D1256" s="6" t="s">
        <v>11</v>
      </c>
      <c r="E1256" s="4" t="s">
        <v>11</v>
      </c>
      <c r="F1256" s="14" t="s">
        <v>2638</v>
      </c>
      <c r="G1256" s="4" t="s">
        <v>79</v>
      </c>
      <c r="H1256" s="36">
        <v>376151</v>
      </c>
      <c r="I1256" s="36">
        <v>5339</v>
      </c>
      <c r="J1256" s="36">
        <v>381490</v>
      </c>
      <c r="K1256" s="36">
        <v>560777</v>
      </c>
      <c r="L1256" s="37">
        <v>0</v>
      </c>
      <c r="M1256" s="7" t="s">
        <v>393</v>
      </c>
    </row>
    <row r="1257" spans="1:13" x14ac:dyDescent="0.25">
      <c r="A1257" s="4" t="s">
        <v>2632</v>
      </c>
      <c r="B1257" s="4" t="s">
        <v>2639</v>
      </c>
      <c r="C1257" s="18" t="s">
        <v>5118</v>
      </c>
      <c r="D1257" s="6" t="s">
        <v>11</v>
      </c>
      <c r="E1257" s="4" t="s">
        <v>11</v>
      </c>
      <c r="F1257" s="14" t="s">
        <v>2640</v>
      </c>
      <c r="G1257" s="4" t="s">
        <v>17</v>
      </c>
      <c r="H1257" s="36">
        <v>53714033</v>
      </c>
      <c r="I1257" s="36">
        <v>711215</v>
      </c>
      <c r="J1257" s="36">
        <v>54425248</v>
      </c>
      <c r="K1257" s="36">
        <v>80429751</v>
      </c>
      <c r="L1257" s="37">
        <v>0</v>
      </c>
      <c r="M1257" s="7" t="s">
        <v>393</v>
      </c>
    </row>
    <row r="1258" spans="1:13" ht="30" x14ac:dyDescent="0.25">
      <c r="A1258" s="4" t="s">
        <v>2632</v>
      </c>
      <c r="B1258" s="4" t="s">
        <v>2639</v>
      </c>
      <c r="C1258" s="18" t="s">
        <v>5677</v>
      </c>
      <c r="D1258" s="6" t="s">
        <v>2641</v>
      </c>
      <c r="E1258" s="4" t="s">
        <v>15</v>
      </c>
      <c r="F1258" s="14" t="s">
        <v>2642</v>
      </c>
      <c r="G1258" s="4" t="s">
        <v>17</v>
      </c>
      <c r="H1258" s="36">
        <v>413169</v>
      </c>
      <c r="I1258" s="36">
        <v>5822</v>
      </c>
      <c r="J1258" s="36">
        <v>418991</v>
      </c>
      <c r="K1258" s="36">
        <v>620741</v>
      </c>
      <c r="L1258" s="37">
        <v>0</v>
      </c>
      <c r="M1258" s="7" t="s">
        <v>393</v>
      </c>
    </row>
    <row r="1259" spans="1:13" ht="30" x14ac:dyDescent="0.25">
      <c r="A1259" s="4" t="s">
        <v>2632</v>
      </c>
      <c r="B1259" s="4" t="s">
        <v>2639</v>
      </c>
      <c r="C1259" s="18" t="s">
        <v>5678</v>
      </c>
      <c r="D1259" s="6" t="s">
        <v>2643</v>
      </c>
      <c r="E1259" s="4" t="s">
        <v>15</v>
      </c>
      <c r="F1259" s="14" t="s">
        <v>2644</v>
      </c>
      <c r="G1259" s="4" t="s">
        <v>17</v>
      </c>
      <c r="H1259" s="36">
        <v>57634</v>
      </c>
      <c r="I1259" s="36">
        <v>0</v>
      </c>
      <c r="J1259" s="36">
        <v>57634</v>
      </c>
      <c r="K1259" s="36">
        <v>40741</v>
      </c>
      <c r="L1259" s="37">
        <v>16893</v>
      </c>
      <c r="M1259" s="7" t="s">
        <v>11</v>
      </c>
    </row>
    <row r="1260" spans="1:13" x14ac:dyDescent="0.25">
      <c r="A1260" s="4" t="s">
        <v>2632</v>
      </c>
      <c r="B1260" s="4" t="s">
        <v>2639</v>
      </c>
      <c r="C1260" s="18" t="s">
        <v>2645</v>
      </c>
      <c r="D1260" s="6" t="s">
        <v>2646</v>
      </c>
      <c r="E1260" s="4" t="s">
        <v>29</v>
      </c>
      <c r="F1260" s="14" t="s">
        <v>2647</v>
      </c>
      <c r="G1260" s="4" t="s">
        <v>17</v>
      </c>
      <c r="H1260" s="36">
        <v>264102</v>
      </c>
      <c r="I1260" s="36">
        <v>3282</v>
      </c>
      <c r="J1260" s="36">
        <v>267384</v>
      </c>
      <c r="K1260" s="36">
        <v>394892</v>
      </c>
      <c r="L1260" s="37">
        <v>0</v>
      </c>
      <c r="M1260" s="7" t="s">
        <v>393</v>
      </c>
    </row>
    <row r="1261" spans="1:13" x14ac:dyDescent="0.25">
      <c r="A1261" s="4" t="s">
        <v>2632</v>
      </c>
      <c r="B1261" s="4" t="s">
        <v>2648</v>
      </c>
      <c r="C1261" s="18" t="s">
        <v>5118</v>
      </c>
      <c r="D1261" s="6" t="s">
        <v>11</v>
      </c>
      <c r="E1261" s="4" t="s">
        <v>11</v>
      </c>
      <c r="F1261" s="14" t="s">
        <v>2649</v>
      </c>
      <c r="G1261" s="4" t="s">
        <v>79</v>
      </c>
      <c r="H1261" s="36">
        <v>169521</v>
      </c>
      <c r="I1261" s="36">
        <v>2784</v>
      </c>
      <c r="J1261" s="36">
        <v>172305</v>
      </c>
      <c r="K1261" s="36">
        <v>249089</v>
      </c>
      <c r="L1261" s="37">
        <v>0</v>
      </c>
      <c r="M1261" s="7" t="s">
        <v>393</v>
      </c>
    </row>
    <row r="1262" spans="1:13" x14ac:dyDescent="0.25">
      <c r="A1262" s="4" t="s">
        <v>2632</v>
      </c>
      <c r="B1262" s="4" t="s">
        <v>2648</v>
      </c>
      <c r="C1262" s="18" t="s">
        <v>5679</v>
      </c>
      <c r="D1262" s="6" t="s">
        <v>2650</v>
      </c>
      <c r="E1262" s="4" t="s">
        <v>29</v>
      </c>
      <c r="F1262" s="14" t="s">
        <v>2651</v>
      </c>
      <c r="G1262" s="4" t="s">
        <v>79</v>
      </c>
      <c r="H1262" s="36">
        <v>15346</v>
      </c>
      <c r="I1262" s="36">
        <v>0</v>
      </c>
      <c r="J1262" s="36">
        <v>15346</v>
      </c>
      <c r="K1262" s="36">
        <v>11579</v>
      </c>
      <c r="L1262" s="37">
        <v>3767</v>
      </c>
      <c r="M1262" s="7" t="s">
        <v>11</v>
      </c>
    </row>
    <row r="1263" spans="1:13" x14ac:dyDescent="0.25">
      <c r="A1263" s="4" t="s">
        <v>2632</v>
      </c>
      <c r="B1263" s="4" t="s">
        <v>2652</v>
      </c>
      <c r="C1263" s="18" t="s">
        <v>5118</v>
      </c>
      <c r="D1263" s="6" t="s">
        <v>11</v>
      </c>
      <c r="E1263" s="4" t="s">
        <v>11</v>
      </c>
      <c r="F1263" s="14" t="s">
        <v>2653</v>
      </c>
      <c r="G1263" s="4" t="s">
        <v>17</v>
      </c>
      <c r="H1263" s="36">
        <v>16800605</v>
      </c>
      <c r="I1263" s="36">
        <v>244248</v>
      </c>
      <c r="J1263" s="36">
        <v>17044853</v>
      </c>
      <c r="K1263" s="36">
        <v>25244266</v>
      </c>
      <c r="L1263" s="37">
        <v>0</v>
      </c>
      <c r="M1263" s="7" t="s">
        <v>393</v>
      </c>
    </row>
    <row r="1264" spans="1:13" x14ac:dyDescent="0.25">
      <c r="A1264" s="4" t="s">
        <v>2632</v>
      </c>
      <c r="B1264" s="4" t="s">
        <v>2652</v>
      </c>
      <c r="C1264" s="18" t="s">
        <v>5680</v>
      </c>
      <c r="D1264" s="6" t="s">
        <v>2654</v>
      </c>
      <c r="E1264" s="4" t="s">
        <v>29</v>
      </c>
      <c r="F1264" s="14" t="s">
        <v>2655</v>
      </c>
      <c r="G1264" s="4" t="s">
        <v>17</v>
      </c>
      <c r="H1264" s="36">
        <v>114434</v>
      </c>
      <c r="I1264" s="36">
        <v>1562</v>
      </c>
      <c r="J1264" s="36">
        <v>115996</v>
      </c>
      <c r="K1264" s="36">
        <v>173178</v>
      </c>
      <c r="L1264" s="37">
        <v>0</v>
      </c>
      <c r="M1264" s="7" t="s">
        <v>393</v>
      </c>
    </row>
    <row r="1265" spans="1:13" x14ac:dyDescent="0.25">
      <c r="A1265" s="4" t="s">
        <v>2632</v>
      </c>
      <c r="B1265" s="4" t="s">
        <v>2656</v>
      </c>
      <c r="C1265" s="18" t="s">
        <v>5118</v>
      </c>
      <c r="D1265" s="6" t="s">
        <v>11</v>
      </c>
      <c r="E1265" s="4" t="s">
        <v>11</v>
      </c>
      <c r="F1265" s="14" t="s">
        <v>2657</v>
      </c>
      <c r="G1265" s="4" t="s">
        <v>79</v>
      </c>
      <c r="H1265" s="36">
        <v>2814832</v>
      </c>
      <c r="I1265" s="36">
        <v>41670</v>
      </c>
      <c r="J1265" s="36">
        <v>2856502</v>
      </c>
      <c r="K1265" s="36">
        <v>4208216</v>
      </c>
      <c r="L1265" s="37">
        <v>0</v>
      </c>
      <c r="M1265" s="7" t="s">
        <v>393</v>
      </c>
    </row>
    <row r="1266" spans="1:13" x14ac:dyDescent="0.25">
      <c r="A1266" s="4" t="s">
        <v>2632</v>
      </c>
      <c r="B1266" s="4" t="s">
        <v>2658</v>
      </c>
      <c r="C1266" s="18" t="s">
        <v>5118</v>
      </c>
      <c r="D1266" s="6" t="s">
        <v>11</v>
      </c>
      <c r="E1266" s="4" t="s">
        <v>11</v>
      </c>
      <c r="F1266" s="14" t="s">
        <v>2659</v>
      </c>
      <c r="G1266" s="4" t="s">
        <v>179</v>
      </c>
      <c r="H1266" s="36">
        <v>2097606</v>
      </c>
      <c r="I1266" s="36">
        <v>30788</v>
      </c>
      <c r="J1266" s="36">
        <v>2128394</v>
      </c>
      <c r="K1266" s="36">
        <v>3169072</v>
      </c>
      <c r="L1266" s="37">
        <v>0</v>
      </c>
      <c r="M1266" s="7" t="s">
        <v>393</v>
      </c>
    </row>
    <row r="1267" spans="1:13" x14ac:dyDescent="0.25">
      <c r="A1267" s="4" t="s">
        <v>2632</v>
      </c>
      <c r="B1267" s="4" t="s">
        <v>2660</v>
      </c>
      <c r="C1267" s="18" t="s">
        <v>5118</v>
      </c>
      <c r="D1267" s="6" t="s">
        <v>11</v>
      </c>
      <c r="E1267" s="4" t="s">
        <v>11</v>
      </c>
      <c r="F1267" s="14" t="s">
        <v>2661</v>
      </c>
      <c r="G1267" s="4" t="s">
        <v>17</v>
      </c>
      <c r="H1267" s="36">
        <v>376304</v>
      </c>
      <c r="I1267" s="36">
        <v>187539</v>
      </c>
      <c r="J1267" s="36">
        <v>563843</v>
      </c>
      <c r="K1267" s="36">
        <v>422614</v>
      </c>
      <c r="L1267" s="37">
        <v>141229</v>
      </c>
      <c r="M1267" s="7" t="s">
        <v>11</v>
      </c>
    </row>
    <row r="1268" spans="1:13" x14ac:dyDescent="0.25">
      <c r="A1268" s="4" t="s">
        <v>2632</v>
      </c>
      <c r="B1268" s="4" t="s">
        <v>2660</v>
      </c>
      <c r="C1268" s="18" t="s">
        <v>5681</v>
      </c>
      <c r="D1268" s="6" t="s">
        <v>2662</v>
      </c>
      <c r="E1268" s="4" t="s">
        <v>15</v>
      </c>
      <c r="F1268" s="14" t="s">
        <v>2663</v>
      </c>
      <c r="G1268" s="4" t="s">
        <v>17</v>
      </c>
      <c r="H1268" s="36">
        <v>78276</v>
      </c>
      <c r="I1268" s="36">
        <v>0</v>
      </c>
      <c r="J1268" s="36">
        <v>78276</v>
      </c>
      <c r="K1268" s="36">
        <v>58156</v>
      </c>
      <c r="L1268" s="37">
        <v>20120</v>
      </c>
      <c r="M1268" s="7" t="s">
        <v>11</v>
      </c>
    </row>
    <row r="1269" spans="1:13" x14ac:dyDescent="0.25">
      <c r="A1269" s="4" t="s">
        <v>2632</v>
      </c>
      <c r="B1269" s="4" t="s">
        <v>2664</v>
      </c>
      <c r="C1269" s="18" t="s">
        <v>5118</v>
      </c>
      <c r="D1269" s="6" t="s">
        <v>11</v>
      </c>
      <c r="E1269" s="4" t="s">
        <v>11</v>
      </c>
      <c r="F1269" s="14" t="s">
        <v>2665</v>
      </c>
      <c r="G1269" s="4" t="s">
        <v>79</v>
      </c>
      <c r="H1269" s="36">
        <v>1612767</v>
      </c>
      <c r="I1269" s="36">
        <v>24721</v>
      </c>
      <c r="J1269" s="36">
        <v>1637488</v>
      </c>
      <c r="K1269" s="36">
        <v>2420858</v>
      </c>
      <c r="L1269" s="37">
        <v>0</v>
      </c>
      <c r="M1269" s="7" t="s">
        <v>393</v>
      </c>
    </row>
    <row r="1270" spans="1:13" x14ac:dyDescent="0.25">
      <c r="A1270" s="4" t="s">
        <v>2632</v>
      </c>
      <c r="B1270" s="4" t="s">
        <v>2664</v>
      </c>
      <c r="C1270" s="18" t="s">
        <v>5682</v>
      </c>
      <c r="D1270" s="6" t="s">
        <v>2666</v>
      </c>
      <c r="E1270" s="4" t="s">
        <v>15</v>
      </c>
      <c r="F1270" s="14" t="s">
        <v>2667</v>
      </c>
      <c r="G1270" s="4" t="s">
        <v>79</v>
      </c>
      <c r="H1270" s="36">
        <v>2814</v>
      </c>
      <c r="I1270" s="36">
        <v>0</v>
      </c>
      <c r="J1270" s="36">
        <v>2814</v>
      </c>
      <c r="K1270" s="36">
        <v>4080</v>
      </c>
      <c r="L1270" s="37">
        <v>0</v>
      </c>
      <c r="M1270" s="7" t="s">
        <v>393</v>
      </c>
    </row>
    <row r="1271" spans="1:13" x14ac:dyDescent="0.25">
      <c r="A1271" s="4" t="s">
        <v>2632</v>
      </c>
      <c r="B1271" s="4" t="s">
        <v>2664</v>
      </c>
      <c r="C1271" s="18" t="s">
        <v>5683</v>
      </c>
      <c r="D1271" s="6" t="s">
        <v>2668</v>
      </c>
      <c r="E1271" s="4" t="s">
        <v>15</v>
      </c>
      <c r="F1271" s="14" t="s">
        <v>2669</v>
      </c>
      <c r="G1271" s="4" t="s">
        <v>79</v>
      </c>
      <c r="H1271" s="36">
        <v>68224</v>
      </c>
      <c r="I1271" s="36">
        <v>0</v>
      </c>
      <c r="J1271" s="36">
        <v>68224</v>
      </c>
      <c r="K1271" s="36">
        <v>47775</v>
      </c>
      <c r="L1271" s="37">
        <v>20449</v>
      </c>
      <c r="M1271" s="7" t="s">
        <v>11</v>
      </c>
    </row>
    <row r="1272" spans="1:13" x14ac:dyDescent="0.25">
      <c r="A1272" s="4" t="s">
        <v>2632</v>
      </c>
      <c r="B1272" s="4" t="s">
        <v>2670</v>
      </c>
      <c r="C1272" s="18" t="s">
        <v>5118</v>
      </c>
      <c r="D1272" s="6" t="s">
        <v>11</v>
      </c>
      <c r="E1272" s="4" t="s">
        <v>11</v>
      </c>
      <c r="F1272" s="14" t="s">
        <v>2671</v>
      </c>
      <c r="G1272" s="4" t="s">
        <v>17</v>
      </c>
      <c r="H1272" s="36">
        <v>32923485</v>
      </c>
      <c r="I1272" s="36">
        <v>478797</v>
      </c>
      <c r="J1272" s="36">
        <v>33402282</v>
      </c>
      <c r="K1272" s="36">
        <v>49089776</v>
      </c>
      <c r="L1272" s="37">
        <v>0</v>
      </c>
      <c r="M1272" s="7" t="s">
        <v>393</v>
      </c>
    </row>
    <row r="1273" spans="1:13" x14ac:dyDescent="0.25">
      <c r="A1273" s="4" t="s">
        <v>2632</v>
      </c>
      <c r="B1273" s="4" t="s">
        <v>2670</v>
      </c>
      <c r="C1273" s="18" t="s">
        <v>5684</v>
      </c>
      <c r="D1273" s="6" t="s">
        <v>2672</v>
      </c>
      <c r="E1273" s="4" t="s">
        <v>15</v>
      </c>
      <c r="F1273" s="14" t="s">
        <v>2673</v>
      </c>
      <c r="G1273" s="4" t="s">
        <v>17</v>
      </c>
      <c r="H1273" s="36">
        <v>448165</v>
      </c>
      <c r="I1273" s="36">
        <v>11940</v>
      </c>
      <c r="J1273" s="36">
        <v>460105</v>
      </c>
      <c r="K1273" s="36">
        <v>680526</v>
      </c>
      <c r="L1273" s="37">
        <v>0</v>
      </c>
      <c r="M1273" s="7" t="s">
        <v>393</v>
      </c>
    </row>
    <row r="1274" spans="1:13" x14ac:dyDescent="0.25">
      <c r="A1274" s="4" t="s">
        <v>2632</v>
      </c>
      <c r="B1274" s="4" t="s">
        <v>2670</v>
      </c>
      <c r="C1274" s="18" t="s">
        <v>5685</v>
      </c>
      <c r="D1274" s="6" t="s">
        <v>2674</v>
      </c>
      <c r="E1274" s="4" t="s">
        <v>15</v>
      </c>
      <c r="F1274" s="14" t="s">
        <v>2675</v>
      </c>
      <c r="G1274" s="4" t="s">
        <v>17</v>
      </c>
      <c r="H1274" s="36">
        <v>320999</v>
      </c>
      <c r="I1274" s="36">
        <v>4459</v>
      </c>
      <c r="J1274" s="36">
        <v>325458</v>
      </c>
      <c r="K1274" s="36">
        <v>480467</v>
      </c>
      <c r="L1274" s="37">
        <v>0</v>
      </c>
      <c r="M1274" s="7" t="s">
        <v>393</v>
      </c>
    </row>
    <row r="1275" spans="1:13" x14ac:dyDescent="0.25">
      <c r="A1275" s="4" t="s">
        <v>2632</v>
      </c>
      <c r="B1275" s="4" t="s">
        <v>2670</v>
      </c>
      <c r="C1275" s="18" t="s">
        <v>5686</v>
      </c>
      <c r="D1275" s="6" t="s">
        <v>2676</v>
      </c>
      <c r="E1275" s="4" t="s">
        <v>29</v>
      </c>
      <c r="F1275" s="14" t="s">
        <v>2677</v>
      </c>
      <c r="G1275" s="4" t="s">
        <v>17</v>
      </c>
      <c r="H1275" s="36">
        <v>158789</v>
      </c>
      <c r="I1275" s="36">
        <v>2774</v>
      </c>
      <c r="J1275" s="36">
        <v>161563</v>
      </c>
      <c r="K1275" s="36">
        <v>232521</v>
      </c>
      <c r="L1275" s="37">
        <v>0</v>
      </c>
      <c r="M1275" s="7" t="s">
        <v>393</v>
      </c>
    </row>
    <row r="1276" spans="1:13" ht="30" x14ac:dyDescent="0.25">
      <c r="A1276" s="4" t="s">
        <v>2632</v>
      </c>
      <c r="B1276" s="4" t="s">
        <v>2670</v>
      </c>
      <c r="C1276" s="18" t="s">
        <v>5687</v>
      </c>
      <c r="D1276" s="6" t="s">
        <v>2678</v>
      </c>
      <c r="E1276" s="4" t="s">
        <v>29</v>
      </c>
      <c r="F1276" s="14" t="s">
        <v>2679</v>
      </c>
      <c r="G1276" s="4" t="s">
        <v>17</v>
      </c>
      <c r="H1276" s="36">
        <v>248387</v>
      </c>
      <c r="I1276" s="36">
        <v>3320</v>
      </c>
      <c r="J1276" s="36">
        <v>251707</v>
      </c>
      <c r="K1276" s="36">
        <v>374654</v>
      </c>
      <c r="L1276" s="37">
        <v>0</v>
      </c>
      <c r="M1276" s="7" t="s">
        <v>393</v>
      </c>
    </row>
    <row r="1277" spans="1:13" x14ac:dyDescent="0.25">
      <c r="A1277" s="4" t="s">
        <v>2632</v>
      </c>
      <c r="B1277" s="4" t="s">
        <v>2670</v>
      </c>
      <c r="C1277" s="18" t="s">
        <v>5688</v>
      </c>
      <c r="D1277" s="6" t="s">
        <v>2680</v>
      </c>
      <c r="E1277" s="4" t="s">
        <v>29</v>
      </c>
      <c r="F1277" s="14" t="s">
        <v>2681</v>
      </c>
      <c r="G1277" s="4" t="s">
        <v>17</v>
      </c>
      <c r="H1277" s="36">
        <v>258038</v>
      </c>
      <c r="I1277" s="36">
        <v>3855</v>
      </c>
      <c r="J1277" s="36">
        <v>261893</v>
      </c>
      <c r="K1277" s="36">
        <v>392019</v>
      </c>
      <c r="L1277" s="37">
        <v>0</v>
      </c>
      <c r="M1277" s="7" t="s">
        <v>393</v>
      </c>
    </row>
    <row r="1278" spans="1:13" x14ac:dyDescent="0.25">
      <c r="A1278" s="4" t="s">
        <v>2632</v>
      </c>
      <c r="B1278" s="4" t="s">
        <v>2670</v>
      </c>
      <c r="C1278" s="18" t="s">
        <v>5689</v>
      </c>
      <c r="D1278" s="6" t="s">
        <v>2682</v>
      </c>
      <c r="E1278" s="4" t="s">
        <v>15</v>
      </c>
      <c r="F1278" s="14" t="s">
        <v>2683</v>
      </c>
      <c r="G1278" s="4" t="s">
        <v>17</v>
      </c>
      <c r="H1278" s="36">
        <v>465800</v>
      </c>
      <c r="I1278" s="36">
        <v>17283</v>
      </c>
      <c r="J1278" s="36">
        <v>483083</v>
      </c>
      <c r="K1278" s="36">
        <v>690733</v>
      </c>
      <c r="L1278" s="37">
        <v>0</v>
      </c>
      <c r="M1278" s="7" t="s">
        <v>393</v>
      </c>
    </row>
    <row r="1279" spans="1:13" x14ac:dyDescent="0.25">
      <c r="A1279" s="4" t="s">
        <v>2632</v>
      </c>
      <c r="B1279" s="4" t="s">
        <v>2670</v>
      </c>
      <c r="C1279" s="18" t="s">
        <v>5690</v>
      </c>
      <c r="D1279" s="6" t="s">
        <v>2684</v>
      </c>
      <c r="E1279" s="4" t="s">
        <v>15</v>
      </c>
      <c r="F1279" s="14" t="s">
        <v>2685</v>
      </c>
      <c r="G1279" s="4" t="s">
        <v>17</v>
      </c>
      <c r="H1279" s="36">
        <v>168728</v>
      </c>
      <c r="I1279" s="36">
        <v>2665</v>
      </c>
      <c r="J1279" s="36">
        <v>171393</v>
      </c>
      <c r="K1279" s="36">
        <v>259452</v>
      </c>
      <c r="L1279" s="37">
        <v>0</v>
      </c>
      <c r="M1279" s="7" t="s">
        <v>393</v>
      </c>
    </row>
    <row r="1280" spans="1:13" x14ac:dyDescent="0.25">
      <c r="A1280" s="4" t="s">
        <v>2632</v>
      </c>
      <c r="B1280" s="4" t="s">
        <v>2670</v>
      </c>
      <c r="C1280" s="18" t="s">
        <v>5691</v>
      </c>
      <c r="D1280" s="6" t="s">
        <v>2686</v>
      </c>
      <c r="E1280" s="4" t="s">
        <v>15</v>
      </c>
      <c r="F1280" s="14" t="s">
        <v>2687</v>
      </c>
      <c r="G1280" s="4" t="s">
        <v>17</v>
      </c>
      <c r="H1280" s="36">
        <v>487178</v>
      </c>
      <c r="I1280" s="36">
        <v>7095</v>
      </c>
      <c r="J1280" s="36">
        <v>494273</v>
      </c>
      <c r="K1280" s="36">
        <v>730999</v>
      </c>
      <c r="L1280" s="37">
        <v>0</v>
      </c>
      <c r="M1280" s="7" t="s">
        <v>393</v>
      </c>
    </row>
    <row r="1281" spans="1:13" ht="30" x14ac:dyDescent="0.25">
      <c r="A1281" s="4" t="s">
        <v>2632</v>
      </c>
      <c r="B1281" s="4" t="s">
        <v>2670</v>
      </c>
      <c r="C1281" s="18" t="s">
        <v>5692</v>
      </c>
      <c r="D1281" s="6" t="s">
        <v>2688</v>
      </c>
      <c r="E1281" s="4" t="s">
        <v>15</v>
      </c>
      <c r="F1281" s="14" t="s">
        <v>2689</v>
      </c>
      <c r="G1281" s="4" t="s">
        <v>17</v>
      </c>
      <c r="H1281" s="36">
        <v>261274</v>
      </c>
      <c r="I1281" s="36">
        <v>3946</v>
      </c>
      <c r="J1281" s="36">
        <v>265220</v>
      </c>
      <c r="K1281" s="36">
        <v>394414</v>
      </c>
      <c r="L1281" s="37">
        <v>0</v>
      </c>
      <c r="M1281" s="7" t="s">
        <v>393</v>
      </c>
    </row>
    <row r="1282" spans="1:13" ht="30" x14ac:dyDescent="0.25">
      <c r="A1282" s="4" t="s">
        <v>2632</v>
      </c>
      <c r="B1282" s="4" t="s">
        <v>2670</v>
      </c>
      <c r="C1282" s="18" t="s">
        <v>5693</v>
      </c>
      <c r="D1282" s="6" t="s">
        <v>2690</v>
      </c>
      <c r="E1282" s="4" t="s">
        <v>15</v>
      </c>
      <c r="F1282" s="14" t="s">
        <v>2691</v>
      </c>
      <c r="G1282" s="4" t="s">
        <v>17</v>
      </c>
      <c r="H1282" s="36">
        <v>381424</v>
      </c>
      <c r="I1282" s="36">
        <v>5374</v>
      </c>
      <c r="J1282" s="36">
        <v>386798</v>
      </c>
      <c r="K1282" s="36">
        <v>570943</v>
      </c>
      <c r="L1282" s="37">
        <v>0</v>
      </c>
      <c r="M1282" s="7" t="s">
        <v>393</v>
      </c>
    </row>
    <row r="1283" spans="1:13" x14ac:dyDescent="0.25">
      <c r="A1283" s="4" t="s">
        <v>2632</v>
      </c>
      <c r="B1283" s="4" t="s">
        <v>2670</v>
      </c>
      <c r="C1283" s="18" t="s">
        <v>5694</v>
      </c>
      <c r="D1283" s="6" t="s">
        <v>2692</v>
      </c>
      <c r="E1283" s="4" t="s">
        <v>15</v>
      </c>
      <c r="F1283" s="14" t="s">
        <v>2693</v>
      </c>
      <c r="G1283" s="4" t="s">
        <v>17</v>
      </c>
      <c r="H1283" s="36">
        <v>309308</v>
      </c>
      <c r="I1283" s="36">
        <v>1079</v>
      </c>
      <c r="J1283" s="36">
        <v>310387</v>
      </c>
      <c r="K1283" s="36">
        <v>459918</v>
      </c>
      <c r="L1283" s="37">
        <v>0</v>
      </c>
      <c r="M1283" s="7" t="s">
        <v>393</v>
      </c>
    </row>
    <row r="1284" spans="1:13" ht="30" x14ac:dyDescent="0.25">
      <c r="A1284" s="4" t="s">
        <v>2632</v>
      </c>
      <c r="B1284" s="4" t="s">
        <v>2670</v>
      </c>
      <c r="C1284" s="18" t="s">
        <v>5695</v>
      </c>
      <c r="D1284" s="6" t="s">
        <v>2694</v>
      </c>
      <c r="E1284" s="4" t="s">
        <v>29</v>
      </c>
      <c r="F1284" s="14" t="s">
        <v>2695</v>
      </c>
      <c r="G1284" s="4" t="s">
        <v>17</v>
      </c>
      <c r="H1284" s="36">
        <v>60094</v>
      </c>
      <c r="I1284" s="36">
        <v>0</v>
      </c>
      <c r="J1284" s="36">
        <v>60094</v>
      </c>
      <c r="K1284" s="36">
        <v>43189</v>
      </c>
      <c r="L1284" s="37">
        <v>16905</v>
      </c>
      <c r="M1284" s="7" t="s">
        <v>11</v>
      </c>
    </row>
    <row r="1285" spans="1:13" x14ac:dyDescent="0.25">
      <c r="A1285" s="4" t="s">
        <v>2632</v>
      </c>
      <c r="B1285" s="4" t="s">
        <v>2670</v>
      </c>
      <c r="C1285" s="18" t="s">
        <v>5696</v>
      </c>
      <c r="D1285" s="6" t="s">
        <v>2696</v>
      </c>
      <c r="E1285" s="4" t="s">
        <v>15</v>
      </c>
      <c r="F1285" s="14" t="s">
        <v>5042</v>
      </c>
      <c r="G1285" s="4" t="s">
        <v>17</v>
      </c>
      <c r="H1285" s="36">
        <v>38910</v>
      </c>
      <c r="I1285" s="36">
        <v>2</v>
      </c>
      <c r="J1285" s="36">
        <v>38912</v>
      </c>
      <c r="K1285" s="36">
        <v>29781</v>
      </c>
      <c r="L1285" s="37">
        <v>9131</v>
      </c>
      <c r="M1285" s="7" t="s">
        <v>11</v>
      </c>
    </row>
    <row r="1286" spans="1:13" ht="30" x14ac:dyDescent="0.25">
      <c r="A1286" s="4" t="s">
        <v>2632</v>
      </c>
      <c r="B1286" s="4" t="s">
        <v>2670</v>
      </c>
      <c r="C1286" s="18" t="s">
        <v>5697</v>
      </c>
      <c r="D1286" s="6" t="s">
        <v>2697</v>
      </c>
      <c r="E1286" s="4" t="s">
        <v>15</v>
      </c>
      <c r="F1286" s="14" t="s">
        <v>2698</v>
      </c>
      <c r="G1286" s="4" t="s">
        <v>17</v>
      </c>
      <c r="H1286" s="36">
        <v>125926</v>
      </c>
      <c r="I1286" s="36">
        <v>-20</v>
      </c>
      <c r="J1286" s="36">
        <v>125906</v>
      </c>
      <c r="K1286" s="36">
        <v>91723</v>
      </c>
      <c r="L1286" s="37">
        <v>34183</v>
      </c>
      <c r="M1286" s="7" t="s">
        <v>11</v>
      </c>
    </row>
    <row r="1287" spans="1:13" x14ac:dyDescent="0.25">
      <c r="A1287" s="4" t="s">
        <v>2632</v>
      </c>
      <c r="B1287" s="4" t="s">
        <v>2670</v>
      </c>
      <c r="C1287" s="18" t="s">
        <v>5698</v>
      </c>
      <c r="D1287" s="6" t="s">
        <v>2699</v>
      </c>
      <c r="E1287" s="4" t="s">
        <v>15</v>
      </c>
      <c r="F1287" s="14" t="s">
        <v>2700</v>
      </c>
      <c r="G1287" s="4" t="s">
        <v>17</v>
      </c>
      <c r="H1287" s="36">
        <v>0</v>
      </c>
      <c r="I1287" s="36">
        <v>0</v>
      </c>
      <c r="J1287" s="36">
        <v>0</v>
      </c>
      <c r="K1287" s="36">
        <v>0</v>
      </c>
      <c r="L1287" s="37">
        <v>0</v>
      </c>
      <c r="M1287" s="7" t="s">
        <v>230</v>
      </c>
    </row>
    <row r="1288" spans="1:13" x14ac:dyDescent="0.25">
      <c r="A1288" s="4" t="s">
        <v>2632</v>
      </c>
      <c r="B1288" s="4" t="s">
        <v>2670</v>
      </c>
      <c r="C1288" s="18" t="s">
        <v>2701</v>
      </c>
      <c r="D1288" s="6" t="s">
        <v>2702</v>
      </c>
      <c r="E1288" s="4" t="s">
        <v>29</v>
      </c>
      <c r="F1288" s="14" t="s">
        <v>2703</v>
      </c>
      <c r="G1288" s="4" t="s">
        <v>17</v>
      </c>
      <c r="H1288" s="36">
        <v>631963</v>
      </c>
      <c r="I1288" s="36">
        <v>9338</v>
      </c>
      <c r="J1288" s="36">
        <v>641301</v>
      </c>
      <c r="K1288" s="36">
        <v>947510</v>
      </c>
      <c r="L1288" s="37">
        <v>0</v>
      </c>
      <c r="M1288" s="7" t="s">
        <v>393</v>
      </c>
    </row>
    <row r="1289" spans="1:13" x14ac:dyDescent="0.25">
      <c r="A1289" s="4" t="s">
        <v>2632</v>
      </c>
      <c r="B1289" s="4" t="s">
        <v>2704</v>
      </c>
      <c r="C1289" s="18" t="s">
        <v>5118</v>
      </c>
      <c r="D1289" s="6" t="s">
        <v>11</v>
      </c>
      <c r="E1289" s="4" t="s">
        <v>11</v>
      </c>
      <c r="F1289" s="14" t="s">
        <v>2705</v>
      </c>
      <c r="G1289" s="4" t="s">
        <v>17</v>
      </c>
      <c r="H1289" s="36">
        <v>32003706</v>
      </c>
      <c r="I1289" s="36">
        <v>467292</v>
      </c>
      <c r="J1289" s="36">
        <v>32470998</v>
      </c>
      <c r="K1289" s="36">
        <v>48038755</v>
      </c>
      <c r="L1289" s="37">
        <v>0</v>
      </c>
      <c r="M1289" s="7" t="s">
        <v>393</v>
      </c>
    </row>
    <row r="1290" spans="1:13" ht="30" x14ac:dyDescent="0.25">
      <c r="A1290" s="4" t="s">
        <v>2632</v>
      </c>
      <c r="B1290" s="4" t="s">
        <v>2704</v>
      </c>
      <c r="C1290" s="18" t="s">
        <v>5699</v>
      </c>
      <c r="D1290" s="6" t="s">
        <v>2706</v>
      </c>
      <c r="E1290" s="4" t="s">
        <v>15</v>
      </c>
      <c r="F1290" s="14" t="s">
        <v>5043</v>
      </c>
      <c r="G1290" s="4" t="s">
        <v>17</v>
      </c>
      <c r="H1290" s="36">
        <v>1088314</v>
      </c>
      <c r="I1290" s="36">
        <v>15669</v>
      </c>
      <c r="J1290" s="36">
        <v>1103983</v>
      </c>
      <c r="K1290" s="36">
        <v>1637798</v>
      </c>
      <c r="L1290" s="37">
        <v>0</v>
      </c>
      <c r="M1290" s="7" t="s">
        <v>393</v>
      </c>
    </row>
    <row r="1291" spans="1:13" x14ac:dyDescent="0.25">
      <c r="A1291" s="4" t="s">
        <v>2632</v>
      </c>
      <c r="B1291" s="4" t="s">
        <v>2704</v>
      </c>
      <c r="C1291" s="18" t="s">
        <v>5700</v>
      </c>
      <c r="D1291" s="6" t="s">
        <v>2707</v>
      </c>
      <c r="E1291" s="4" t="s">
        <v>15</v>
      </c>
      <c r="F1291" s="14" t="s">
        <v>2708</v>
      </c>
      <c r="G1291" s="4" t="s">
        <v>17</v>
      </c>
      <c r="H1291" s="36">
        <v>243278</v>
      </c>
      <c r="I1291" s="36">
        <v>3560</v>
      </c>
      <c r="J1291" s="36">
        <v>246838</v>
      </c>
      <c r="K1291" s="36">
        <v>362589</v>
      </c>
      <c r="L1291" s="37">
        <v>0</v>
      </c>
      <c r="M1291" s="7" t="s">
        <v>393</v>
      </c>
    </row>
    <row r="1292" spans="1:13" ht="30" x14ac:dyDescent="0.25">
      <c r="A1292" s="4" t="s">
        <v>2632</v>
      </c>
      <c r="B1292" s="4" t="s">
        <v>2704</v>
      </c>
      <c r="C1292" s="18" t="s">
        <v>5701</v>
      </c>
      <c r="D1292" s="6" t="s">
        <v>2709</v>
      </c>
      <c r="E1292" s="4" t="s">
        <v>15</v>
      </c>
      <c r="F1292" s="14" t="s">
        <v>2710</v>
      </c>
      <c r="G1292" s="4" t="s">
        <v>17</v>
      </c>
      <c r="H1292" s="36">
        <v>340947</v>
      </c>
      <c r="I1292" s="36">
        <v>4983</v>
      </c>
      <c r="J1292" s="36">
        <v>345930</v>
      </c>
      <c r="K1292" s="36">
        <v>512043</v>
      </c>
      <c r="L1292" s="37">
        <v>0</v>
      </c>
      <c r="M1292" s="7" t="s">
        <v>393</v>
      </c>
    </row>
    <row r="1293" spans="1:13" ht="30" x14ac:dyDescent="0.25">
      <c r="A1293" s="4" t="s">
        <v>2632</v>
      </c>
      <c r="B1293" s="4" t="s">
        <v>2704</v>
      </c>
      <c r="C1293" s="18" t="s">
        <v>5702</v>
      </c>
      <c r="D1293" s="6" t="s">
        <v>2711</v>
      </c>
      <c r="E1293" s="4" t="s">
        <v>15</v>
      </c>
      <c r="F1293" s="14" t="s">
        <v>2712</v>
      </c>
      <c r="G1293" s="4" t="s">
        <v>17</v>
      </c>
      <c r="H1293" s="36">
        <v>426262</v>
      </c>
      <c r="I1293" s="36">
        <v>5748</v>
      </c>
      <c r="J1293" s="36">
        <v>432010</v>
      </c>
      <c r="K1293" s="36">
        <v>640751</v>
      </c>
      <c r="L1293" s="37">
        <v>0</v>
      </c>
      <c r="M1293" s="7" t="s">
        <v>393</v>
      </c>
    </row>
    <row r="1294" spans="1:13" x14ac:dyDescent="0.25">
      <c r="A1294" s="4" t="s">
        <v>2632</v>
      </c>
      <c r="B1294" s="4" t="s">
        <v>2704</v>
      </c>
      <c r="C1294" s="18" t="s">
        <v>5703</v>
      </c>
      <c r="D1294" s="6" t="s">
        <v>2713</v>
      </c>
      <c r="E1294" s="4" t="s">
        <v>15</v>
      </c>
      <c r="F1294" s="14" t="s">
        <v>2714</v>
      </c>
      <c r="G1294" s="4" t="s">
        <v>17</v>
      </c>
      <c r="H1294" s="36">
        <v>107858</v>
      </c>
      <c r="I1294" s="36">
        <v>0</v>
      </c>
      <c r="J1294" s="36">
        <v>107858</v>
      </c>
      <c r="K1294" s="36">
        <v>80907</v>
      </c>
      <c r="L1294" s="37">
        <v>26951</v>
      </c>
      <c r="M1294" s="7" t="s">
        <v>11</v>
      </c>
    </row>
    <row r="1295" spans="1:13" x14ac:dyDescent="0.25">
      <c r="A1295" s="4" t="s">
        <v>2632</v>
      </c>
      <c r="B1295" s="4" t="s">
        <v>2704</v>
      </c>
      <c r="C1295" s="18" t="s">
        <v>5704</v>
      </c>
      <c r="D1295" s="6" t="s">
        <v>2715</v>
      </c>
      <c r="E1295" s="4" t="s">
        <v>15</v>
      </c>
      <c r="F1295" s="14" t="s">
        <v>2716</v>
      </c>
      <c r="G1295" s="4" t="s">
        <v>17</v>
      </c>
      <c r="H1295" s="36">
        <v>50748</v>
      </c>
      <c r="I1295" s="36">
        <v>0</v>
      </c>
      <c r="J1295" s="36">
        <v>50748</v>
      </c>
      <c r="K1295" s="36">
        <v>38262</v>
      </c>
      <c r="L1295" s="37">
        <v>12486</v>
      </c>
      <c r="M1295" s="7" t="s">
        <v>11</v>
      </c>
    </row>
    <row r="1296" spans="1:13" x14ac:dyDescent="0.25">
      <c r="A1296" s="4" t="s">
        <v>2632</v>
      </c>
      <c r="B1296" s="4" t="s">
        <v>2704</v>
      </c>
      <c r="C1296" s="18" t="s">
        <v>2717</v>
      </c>
      <c r="D1296" s="6" t="s">
        <v>2718</v>
      </c>
      <c r="E1296" s="4" t="s">
        <v>15</v>
      </c>
      <c r="F1296" s="14" t="s">
        <v>2719</v>
      </c>
      <c r="G1296" s="4" t="s">
        <v>17</v>
      </c>
      <c r="H1296" s="36">
        <v>1265565</v>
      </c>
      <c r="I1296" s="36">
        <v>17089</v>
      </c>
      <c r="J1296" s="36">
        <v>1282654</v>
      </c>
      <c r="K1296" s="36">
        <v>1831191</v>
      </c>
      <c r="L1296" s="37">
        <v>0</v>
      </c>
      <c r="M1296" s="7" t="s">
        <v>393</v>
      </c>
    </row>
    <row r="1297" spans="1:13" x14ac:dyDescent="0.25">
      <c r="A1297" s="4" t="s">
        <v>2632</v>
      </c>
      <c r="B1297" s="4" t="s">
        <v>2704</v>
      </c>
      <c r="C1297" s="18" t="s">
        <v>2720</v>
      </c>
      <c r="D1297" s="6" t="s">
        <v>2721</v>
      </c>
      <c r="E1297" s="4" t="s">
        <v>15</v>
      </c>
      <c r="F1297" s="14" t="s">
        <v>2722</v>
      </c>
      <c r="G1297" s="4" t="s">
        <v>17</v>
      </c>
      <c r="H1297" s="36">
        <v>5782505</v>
      </c>
      <c r="I1297" s="36">
        <v>76798</v>
      </c>
      <c r="J1297" s="36">
        <v>5859303</v>
      </c>
      <c r="K1297" s="36">
        <v>8661939</v>
      </c>
      <c r="L1297" s="37">
        <v>0</v>
      </c>
      <c r="M1297" s="7" t="s">
        <v>393</v>
      </c>
    </row>
    <row r="1298" spans="1:13" x14ac:dyDescent="0.25">
      <c r="A1298" s="4" t="s">
        <v>2632</v>
      </c>
      <c r="B1298" s="4" t="s">
        <v>2704</v>
      </c>
      <c r="C1298" s="18" t="s">
        <v>2723</v>
      </c>
      <c r="D1298" s="6" t="s">
        <v>2724</v>
      </c>
      <c r="E1298" s="4" t="s">
        <v>29</v>
      </c>
      <c r="F1298" s="14" t="s">
        <v>2725</v>
      </c>
      <c r="G1298" s="4" t="s">
        <v>17</v>
      </c>
      <c r="H1298" s="36">
        <v>275767</v>
      </c>
      <c r="I1298" s="36">
        <v>4113</v>
      </c>
      <c r="J1298" s="36">
        <v>279880</v>
      </c>
      <c r="K1298" s="36">
        <v>402673</v>
      </c>
      <c r="L1298" s="37">
        <v>0</v>
      </c>
      <c r="M1298" s="7" t="s">
        <v>393</v>
      </c>
    </row>
    <row r="1299" spans="1:13" x14ac:dyDescent="0.25">
      <c r="A1299" s="4" t="s">
        <v>2632</v>
      </c>
      <c r="B1299" s="4" t="s">
        <v>2726</v>
      </c>
      <c r="C1299" s="18" t="s">
        <v>5118</v>
      </c>
      <c r="D1299" s="6" t="s">
        <v>11</v>
      </c>
      <c r="E1299" s="4" t="s">
        <v>11</v>
      </c>
      <c r="F1299" s="14" t="s">
        <v>2727</v>
      </c>
      <c r="G1299" s="4" t="s">
        <v>17</v>
      </c>
      <c r="H1299" s="36">
        <v>3489133</v>
      </c>
      <c r="I1299" s="36">
        <v>55439</v>
      </c>
      <c r="J1299" s="36">
        <v>3544572</v>
      </c>
      <c r="K1299" s="36">
        <v>5247157</v>
      </c>
      <c r="L1299" s="37">
        <v>0</v>
      </c>
      <c r="M1299" s="7" t="s">
        <v>393</v>
      </c>
    </row>
    <row r="1300" spans="1:13" x14ac:dyDescent="0.25">
      <c r="A1300" s="4" t="s">
        <v>2632</v>
      </c>
      <c r="B1300" s="4" t="s">
        <v>2728</v>
      </c>
      <c r="C1300" s="18" t="s">
        <v>5118</v>
      </c>
      <c r="D1300" s="6" t="s">
        <v>11</v>
      </c>
      <c r="E1300" s="4" t="s">
        <v>11</v>
      </c>
      <c r="F1300" s="14" t="s">
        <v>2729</v>
      </c>
      <c r="G1300" s="4" t="s">
        <v>17</v>
      </c>
      <c r="H1300" s="36">
        <v>8948011</v>
      </c>
      <c r="I1300" s="36">
        <v>218550</v>
      </c>
      <c r="J1300" s="36">
        <v>9166561</v>
      </c>
      <c r="K1300" s="36">
        <v>13464823</v>
      </c>
      <c r="L1300" s="37">
        <v>0</v>
      </c>
      <c r="M1300" s="7" t="s">
        <v>393</v>
      </c>
    </row>
    <row r="1301" spans="1:13" x14ac:dyDescent="0.25">
      <c r="A1301" s="4" t="s">
        <v>2632</v>
      </c>
      <c r="B1301" s="4" t="s">
        <v>2728</v>
      </c>
      <c r="C1301" s="18" t="s">
        <v>5705</v>
      </c>
      <c r="D1301" s="6" t="s">
        <v>2730</v>
      </c>
      <c r="E1301" s="4" t="s">
        <v>29</v>
      </c>
      <c r="F1301" s="14" t="s">
        <v>2731</v>
      </c>
      <c r="G1301" s="4" t="s">
        <v>17</v>
      </c>
      <c r="H1301" s="36">
        <v>776743</v>
      </c>
      <c r="I1301" s="36">
        <v>11089</v>
      </c>
      <c r="J1301" s="36">
        <v>787832</v>
      </c>
      <c r="K1301" s="36">
        <v>1163478</v>
      </c>
      <c r="L1301" s="37">
        <v>0</v>
      </c>
      <c r="M1301" s="7" t="s">
        <v>393</v>
      </c>
    </row>
    <row r="1302" spans="1:13" x14ac:dyDescent="0.25">
      <c r="A1302" s="4" t="s">
        <v>2632</v>
      </c>
      <c r="B1302" s="4" t="s">
        <v>2728</v>
      </c>
      <c r="C1302" s="18" t="s">
        <v>5706</v>
      </c>
      <c r="D1302" s="6" t="s">
        <v>2732</v>
      </c>
      <c r="E1302" s="4" t="s">
        <v>29</v>
      </c>
      <c r="F1302" s="14" t="s">
        <v>2733</v>
      </c>
      <c r="G1302" s="4" t="s">
        <v>17</v>
      </c>
      <c r="H1302" s="36">
        <v>606968</v>
      </c>
      <c r="I1302" s="36">
        <v>8803</v>
      </c>
      <c r="J1302" s="36">
        <v>615771</v>
      </c>
      <c r="K1302" s="36">
        <v>908983</v>
      </c>
      <c r="L1302" s="37">
        <v>0</v>
      </c>
      <c r="M1302" s="7" t="s">
        <v>393</v>
      </c>
    </row>
    <row r="1303" spans="1:13" x14ac:dyDescent="0.25">
      <c r="A1303" s="4" t="s">
        <v>2632</v>
      </c>
      <c r="B1303" s="4" t="s">
        <v>2728</v>
      </c>
      <c r="C1303" s="18" t="s">
        <v>5707</v>
      </c>
      <c r="D1303" s="6" t="s">
        <v>2734</v>
      </c>
      <c r="E1303" s="4" t="s">
        <v>29</v>
      </c>
      <c r="F1303" s="14" t="s">
        <v>2735</v>
      </c>
      <c r="G1303" s="4" t="s">
        <v>17</v>
      </c>
      <c r="H1303" s="36">
        <v>426632</v>
      </c>
      <c r="I1303" s="36">
        <v>6203</v>
      </c>
      <c r="J1303" s="36">
        <v>432835</v>
      </c>
      <c r="K1303" s="36">
        <v>639858</v>
      </c>
      <c r="L1303" s="37">
        <v>0</v>
      </c>
      <c r="M1303" s="7" t="s">
        <v>393</v>
      </c>
    </row>
    <row r="1304" spans="1:13" x14ac:dyDescent="0.25">
      <c r="A1304" s="4" t="s">
        <v>2632</v>
      </c>
      <c r="B1304" s="4" t="s">
        <v>2728</v>
      </c>
      <c r="C1304" s="18" t="s">
        <v>5708</v>
      </c>
      <c r="D1304" s="6" t="s">
        <v>2736</v>
      </c>
      <c r="E1304" s="4" t="s">
        <v>29</v>
      </c>
      <c r="F1304" s="14" t="s">
        <v>2737</v>
      </c>
      <c r="G1304" s="4" t="s">
        <v>17</v>
      </c>
      <c r="H1304" s="36">
        <v>656739</v>
      </c>
      <c r="I1304" s="36">
        <v>9347</v>
      </c>
      <c r="J1304" s="36">
        <v>666086</v>
      </c>
      <c r="K1304" s="36">
        <v>987423</v>
      </c>
      <c r="L1304" s="37">
        <v>0</v>
      </c>
      <c r="M1304" s="7" t="s">
        <v>393</v>
      </c>
    </row>
    <row r="1305" spans="1:13" x14ac:dyDescent="0.25">
      <c r="A1305" s="4" t="s">
        <v>2632</v>
      </c>
      <c r="B1305" s="4" t="s">
        <v>2728</v>
      </c>
      <c r="C1305" s="18" t="s">
        <v>5709</v>
      </c>
      <c r="D1305" s="6" t="s">
        <v>2738</v>
      </c>
      <c r="E1305" s="4" t="s">
        <v>29</v>
      </c>
      <c r="F1305" s="14" t="s">
        <v>2739</v>
      </c>
      <c r="G1305" s="4" t="s">
        <v>17</v>
      </c>
      <c r="H1305" s="36">
        <v>66288</v>
      </c>
      <c r="I1305" s="36">
        <v>0</v>
      </c>
      <c r="J1305" s="36">
        <v>66288</v>
      </c>
      <c r="K1305" s="36">
        <v>49770</v>
      </c>
      <c r="L1305" s="37">
        <v>16518</v>
      </c>
      <c r="M1305" s="7" t="s">
        <v>11</v>
      </c>
    </row>
    <row r="1306" spans="1:13" x14ac:dyDescent="0.25">
      <c r="A1306" s="4" t="s">
        <v>2632</v>
      </c>
      <c r="B1306" s="4" t="s">
        <v>2728</v>
      </c>
      <c r="C1306" s="18" t="s">
        <v>2740</v>
      </c>
      <c r="D1306" s="6" t="s">
        <v>2741</v>
      </c>
      <c r="E1306" s="4" t="s">
        <v>15</v>
      </c>
      <c r="F1306" s="14" t="s">
        <v>2742</v>
      </c>
      <c r="G1306" s="4" t="s">
        <v>17</v>
      </c>
      <c r="H1306" s="36">
        <v>1596590</v>
      </c>
      <c r="I1306" s="36">
        <v>27494</v>
      </c>
      <c r="J1306" s="36">
        <v>1624084</v>
      </c>
      <c r="K1306" s="36">
        <v>2386205</v>
      </c>
      <c r="L1306" s="37">
        <v>0</v>
      </c>
      <c r="M1306" s="7" t="s">
        <v>393</v>
      </c>
    </row>
    <row r="1307" spans="1:13" x14ac:dyDescent="0.25">
      <c r="A1307" s="4" t="s">
        <v>2632</v>
      </c>
      <c r="B1307" s="4" t="s">
        <v>2743</v>
      </c>
      <c r="C1307" s="18" t="s">
        <v>5118</v>
      </c>
      <c r="D1307" s="6" t="s">
        <v>11</v>
      </c>
      <c r="E1307" s="4" t="s">
        <v>11</v>
      </c>
      <c r="F1307" s="14" t="s">
        <v>2744</v>
      </c>
      <c r="G1307" s="4" t="s">
        <v>17</v>
      </c>
      <c r="H1307" s="36">
        <v>21004383</v>
      </c>
      <c r="I1307" s="36">
        <v>337695</v>
      </c>
      <c r="J1307" s="36">
        <v>21342078</v>
      </c>
      <c r="K1307" s="36">
        <v>31412530</v>
      </c>
      <c r="L1307" s="37">
        <v>0</v>
      </c>
      <c r="M1307" s="7" t="s">
        <v>393</v>
      </c>
    </row>
    <row r="1308" spans="1:13" x14ac:dyDescent="0.25">
      <c r="A1308" s="4" t="s">
        <v>2632</v>
      </c>
      <c r="B1308" s="4" t="s">
        <v>2743</v>
      </c>
      <c r="C1308" s="18" t="s">
        <v>5710</v>
      </c>
      <c r="D1308" s="6" t="s">
        <v>2745</v>
      </c>
      <c r="E1308" s="4" t="s">
        <v>15</v>
      </c>
      <c r="F1308" s="14" t="s">
        <v>2746</v>
      </c>
      <c r="G1308" s="4" t="s">
        <v>17</v>
      </c>
      <c r="H1308" s="36">
        <v>1352012</v>
      </c>
      <c r="I1308" s="36">
        <v>21049</v>
      </c>
      <c r="J1308" s="36">
        <v>1373061</v>
      </c>
      <c r="K1308" s="36">
        <v>2032983</v>
      </c>
      <c r="L1308" s="37">
        <v>0</v>
      </c>
      <c r="M1308" s="7" t="s">
        <v>393</v>
      </c>
    </row>
    <row r="1309" spans="1:13" x14ac:dyDescent="0.25">
      <c r="A1309" s="4" t="s">
        <v>2632</v>
      </c>
      <c r="B1309" s="4" t="s">
        <v>2743</v>
      </c>
      <c r="C1309" s="18" t="s">
        <v>5711</v>
      </c>
      <c r="D1309" s="6" t="s">
        <v>2747</v>
      </c>
      <c r="E1309" s="4" t="s">
        <v>15</v>
      </c>
      <c r="F1309" s="14" t="s">
        <v>2748</v>
      </c>
      <c r="G1309" s="4" t="s">
        <v>17</v>
      </c>
      <c r="H1309" s="36">
        <v>381873</v>
      </c>
      <c r="I1309" s="36">
        <v>5231</v>
      </c>
      <c r="J1309" s="36">
        <v>387104</v>
      </c>
      <c r="K1309" s="36">
        <v>585950</v>
      </c>
      <c r="L1309" s="37">
        <v>0</v>
      </c>
      <c r="M1309" s="7" t="s">
        <v>393</v>
      </c>
    </row>
    <row r="1310" spans="1:13" x14ac:dyDescent="0.25">
      <c r="A1310" s="4" t="s">
        <v>2632</v>
      </c>
      <c r="B1310" s="4" t="s">
        <v>2743</v>
      </c>
      <c r="C1310" s="18" t="s">
        <v>5712</v>
      </c>
      <c r="D1310" s="6" t="s">
        <v>2749</v>
      </c>
      <c r="E1310" s="4" t="s">
        <v>15</v>
      </c>
      <c r="F1310" s="14" t="s">
        <v>2750</v>
      </c>
      <c r="G1310" s="4" t="s">
        <v>17</v>
      </c>
      <c r="H1310" s="36">
        <v>976769</v>
      </c>
      <c r="I1310" s="36">
        <v>14169</v>
      </c>
      <c r="J1310" s="36">
        <v>990938</v>
      </c>
      <c r="K1310" s="36">
        <v>1454228</v>
      </c>
      <c r="L1310" s="37">
        <v>0</v>
      </c>
      <c r="M1310" s="7" t="s">
        <v>393</v>
      </c>
    </row>
    <row r="1311" spans="1:13" x14ac:dyDescent="0.25">
      <c r="A1311" s="4" t="s">
        <v>2632</v>
      </c>
      <c r="B1311" s="4" t="s">
        <v>2743</v>
      </c>
      <c r="C1311" s="18" t="s">
        <v>5713</v>
      </c>
      <c r="D1311" s="6" t="s">
        <v>2751</v>
      </c>
      <c r="E1311" s="4" t="s">
        <v>29</v>
      </c>
      <c r="F1311" s="14" t="s">
        <v>2752</v>
      </c>
      <c r="G1311" s="4" t="s">
        <v>17</v>
      </c>
      <c r="H1311" s="36">
        <v>591685</v>
      </c>
      <c r="I1311" s="36">
        <v>8696</v>
      </c>
      <c r="J1311" s="36">
        <v>600381</v>
      </c>
      <c r="K1311" s="36">
        <v>891983</v>
      </c>
      <c r="L1311" s="37">
        <v>0</v>
      </c>
      <c r="M1311" s="7" t="s">
        <v>393</v>
      </c>
    </row>
    <row r="1312" spans="1:13" x14ac:dyDescent="0.25">
      <c r="A1312" s="4" t="s">
        <v>2632</v>
      </c>
      <c r="B1312" s="4" t="s">
        <v>2743</v>
      </c>
      <c r="C1312" s="18" t="s">
        <v>5714</v>
      </c>
      <c r="D1312" s="6" t="s">
        <v>2753</v>
      </c>
      <c r="E1312" s="4" t="s">
        <v>15</v>
      </c>
      <c r="F1312" s="14" t="s">
        <v>2754</v>
      </c>
      <c r="G1312" s="4" t="s">
        <v>17</v>
      </c>
      <c r="H1312" s="36">
        <v>335347</v>
      </c>
      <c r="I1312" s="36">
        <v>5418</v>
      </c>
      <c r="J1312" s="36">
        <v>340765</v>
      </c>
      <c r="K1312" s="36">
        <v>496294</v>
      </c>
      <c r="L1312" s="37">
        <v>0</v>
      </c>
      <c r="M1312" s="7" t="s">
        <v>393</v>
      </c>
    </row>
    <row r="1313" spans="1:13" x14ac:dyDescent="0.25">
      <c r="A1313" s="4" t="s">
        <v>2632</v>
      </c>
      <c r="B1313" s="4" t="s">
        <v>2743</v>
      </c>
      <c r="C1313" s="18" t="s">
        <v>5715</v>
      </c>
      <c r="D1313" s="6" t="s">
        <v>2755</v>
      </c>
      <c r="E1313" s="4" t="s">
        <v>15</v>
      </c>
      <c r="F1313" s="14" t="s">
        <v>2756</v>
      </c>
      <c r="G1313" s="4" t="s">
        <v>17</v>
      </c>
      <c r="H1313" s="36">
        <v>348634</v>
      </c>
      <c r="I1313" s="36">
        <v>3606</v>
      </c>
      <c r="J1313" s="36">
        <v>352240</v>
      </c>
      <c r="K1313" s="36">
        <v>527954</v>
      </c>
      <c r="L1313" s="37">
        <v>0</v>
      </c>
      <c r="M1313" s="7" t="s">
        <v>393</v>
      </c>
    </row>
    <row r="1314" spans="1:13" ht="30" x14ac:dyDescent="0.25">
      <c r="A1314" s="4" t="s">
        <v>2632</v>
      </c>
      <c r="B1314" s="4" t="s">
        <v>2743</v>
      </c>
      <c r="C1314" s="18" t="s">
        <v>5716</v>
      </c>
      <c r="D1314" s="6" t="s">
        <v>2757</v>
      </c>
      <c r="E1314" s="4" t="s">
        <v>15</v>
      </c>
      <c r="F1314" s="14" t="s">
        <v>2758</v>
      </c>
      <c r="G1314" s="4" t="s">
        <v>17</v>
      </c>
      <c r="H1314" s="36">
        <v>98483</v>
      </c>
      <c r="I1314" s="36">
        <v>906</v>
      </c>
      <c r="J1314" s="36">
        <v>99389</v>
      </c>
      <c r="K1314" s="36">
        <v>134401</v>
      </c>
      <c r="L1314" s="37">
        <v>0</v>
      </c>
      <c r="M1314" s="7" t="s">
        <v>393</v>
      </c>
    </row>
    <row r="1315" spans="1:13" x14ac:dyDescent="0.25">
      <c r="A1315" s="4" t="s">
        <v>2632</v>
      </c>
      <c r="B1315" s="4" t="s">
        <v>2743</v>
      </c>
      <c r="C1315" s="18" t="s">
        <v>5717</v>
      </c>
      <c r="D1315" s="6" t="s">
        <v>2759</v>
      </c>
      <c r="E1315" s="4" t="s">
        <v>15</v>
      </c>
      <c r="F1315" s="14" t="s">
        <v>2760</v>
      </c>
      <c r="G1315" s="4" t="s">
        <v>17</v>
      </c>
      <c r="H1315" s="36">
        <v>400266</v>
      </c>
      <c r="I1315" s="36">
        <v>0</v>
      </c>
      <c r="J1315" s="36">
        <v>400266</v>
      </c>
      <c r="K1315" s="36">
        <v>289020</v>
      </c>
      <c r="L1315" s="37">
        <v>111246</v>
      </c>
      <c r="M1315" s="7" t="s">
        <v>11</v>
      </c>
    </row>
    <row r="1316" spans="1:13" x14ac:dyDescent="0.25">
      <c r="A1316" s="4" t="s">
        <v>2632</v>
      </c>
      <c r="B1316" s="4" t="s">
        <v>2743</v>
      </c>
      <c r="C1316" s="18" t="s">
        <v>5718</v>
      </c>
      <c r="D1316" s="6" t="s">
        <v>5044</v>
      </c>
      <c r="E1316" s="4" t="s">
        <v>15</v>
      </c>
      <c r="F1316" s="14" t="s">
        <v>5045</v>
      </c>
      <c r="G1316" s="4" t="s">
        <v>17</v>
      </c>
      <c r="H1316" s="36">
        <v>46858</v>
      </c>
      <c r="I1316" s="36">
        <v>0</v>
      </c>
      <c r="J1316" s="36">
        <v>46858</v>
      </c>
      <c r="K1316" s="36">
        <v>30993</v>
      </c>
      <c r="L1316" s="37">
        <v>15865</v>
      </c>
      <c r="M1316" s="7" t="s">
        <v>11</v>
      </c>
    </row>
    <row r="1317" spans="1:13" x14ac:dyDescent="0.25">
      <c r="A1317" s="4" t="s">
        <v>2632</v>
      </c>
      <c r="B1317" s="4" t="s">
        <v>2743</v>
      </c>
      <c r="C1317" s="18" t="s">
        <v>2761</v>
      </c>
      <c r="D1317" s="6" t="s">
        <v>2762</v>
      </c>
      <c r="E1317" s="4" t="s">
        <v>29</v>
      </c>
      <c r="F1317" s="14" t="s">
        <v>2763</v>
      </c>
      <c r="G1317" s="4" t="s">
        <v>17</v>
      </c>
      <c r="H1317" s="36">
        <v>928648</v>
      </c>
      <c r="I1317" s="36">
        <v>13403</v>
      </c>
      <c r="J1317" s="36">
        <v>942051</v>
      </c>
      <c r="K1317" s="36">
        <v>1396280</v>
      </c>
      <c r="L1317" s="37">
        <v>0</v>
      </c>
      <c r="M1317" s="7" t="s">
        <v>393</v>
      </c>
    </row>
    <row r="1318" spans="1:13" x14ac:dyDescent="0.25">
      <c r="A1318" s="4" t="s">
        <v>2632</v>
      </c>
      <c r="B1318" s="4" t="s">
        <v>2743</v>
      </c>
      <c r="C1318" s="18" t="s">
        <v>2764</v>
      </c>
      <c r="D1318" s="6" t="s">
        <v>2765</v>
      </c>
      <c r="E1318" s="4" t="s">
        <v>29</v>
      </c>
      <c r="F1318" s="14" t="s">
        <v>2766</v>
      </c>
      <c r="G1318" s="4" t="s">
        <v>17</v>
      </c>
      <c r="H1318" s="36">
        <v>374634</v>
      </c>
      <c r="I1318" s="36">
        <v>4796</v>
      </c>
      <c r="J1318" s="36">
        <v>379430</v>
      </c>
      <c r="K1318" s="36">
        <v>565277</v>
      </c>
      <c r="L1318" s="37">
        <v>0</v>
      </c>
      <c r="M1318" s="7" t="s">
        <v>393</v>
      </c>
    </row>
    <row r="1319" spans="1:13" x14ac:dyDescent="0.25">
      <c r="A1319" s="4" t="s">
        <v>2767</v>
      </c>
      <c r="B1319" s="4" t="s">
        <v>2768</v>
      </c>
      <c r="C1319" s="18" t="s">
        <v>5118</v>
      </c>
      <c r="D1319" s="6" t="s">
        <v>11</v>
      </c>
      <c r="E1319" s="4" t="s">
        <v>11</v>
      </c>
      <c r="F1319" s="14" t="s">
        <v>2769</v>
      </c>
      <c r="G1319" s="4" t="s">
        <v>13</v>
      </c>
      <c r="H1319" s="36">
        <v>399949</v>
      </c>
      <c r="I1319" s="36">
        <v>-11888</v>
      </c>
      <c r="J1319" s="36">
        <v>388061</v>
      </c>
      <c r="K1319" s="36">
        <v>391058</v>
      </c>
      <c r="L1319" s="37">
        <v>0</v>
      </c>
      <c r="M1319" s="7" t="s">
        <v>393</v>
      </c>
    </row>
    <row r="1320" spans="1:13" x14ac:dyDescent="0.25">
      <c r="A1320" s="4" t="s">
        <v>2767</v>
      </c>
      <c r="B1320" s="4" t="s">
        <v>2770</v>
      </c>
      <c r="C1320" s="18" t="s">
        <v>5118</v>
      </c>
      <c r="D1320" s="6" t="s">
        <v>11</v>
      </c>
      <c r="E1320" s="4" t="s">
        <v>11</v>
      </c>
      <c r="F1320" s="14" t="s">
        <v>2771</v>
      </c>
      <c r="G1320" s="4" t="s">
        <v>79</v>
      </c>
      <c r="H1320" s="36">
        <v>37835</v>
      </c>
      <c r="I1320" s="36">
        <v>553</v>
      </c>
      <c r="J1320" s="36">
        <v>38388</v>
      </c>
      <c r="K1320" s="36">
        <v>56511</v>
      </c>
      <c r="L1320" s="37">
        <v>0</v>
      </c>
      <c r="M1320" s="7" t="s">
        <v>393</v>
      </c>
    </row>
    <row r="1321" spans="1:13" x14ac:dyDescent="0.25">
      <c r="A1321" s="4" t="s">
        <v>2767</v>
      </c>
      <c r="B1321" s="4" t="s">
        <v>2772</v>
      </c>
      <c r="C1321" s="18" t="s">
        <v>5118</v>
      </c>
      <c r="D1321" s="6" t="s">
        <v>11</v>
      </c>
      <c r="E1321" s="4" t="s">
        <v>11</v>
      </c>
      <c r="F1321" s="14" t="s">
        <v>2773</v>
      </c>
      <c r="G1321" s="4" t="s">
        <v>79</v>
      </c>
      <c r="H1321" s="36">
        <v>37653</v>
      </c>
      <c r="I1321" s="36">
        <v>550</v>
      </c>
      <c r="J1321" s="36">
        <v>38203</v>
      </c>
      <c r="K1321" s="36">
        <v>49708</v>
      </c>
      <c r="L1321" s="37">
        <v>0</v>
      </c>
      <c r="M1321" s="7" t="s">
        <v>393</v>
      </c>
    </row>
    <row r="1322" spans="1:13" x14ac:dyDescent="0.25">
      <c r="A1322" s="4" t="s">
        <v>2767</v>
      </c>
      <c r="B1322" s="4" t="s">
        <v>2774</v>
      </c>
      <c r="C1322" s="18" t="s">
        <v>5118</v>
      </c>
      <c r="D1322" s="6" t="s">
        <v>11</v>
      </c>
      <c r="E1322" s="4" t="s">
        <v>11</v>
      </c>
      <c r="F1322" s="14" t="s">
        <v>2775</v>
      </c>
      <c r="G1322" s="4" t="s">
        <v>79</v>
      </c>
      <c r="H1322" s="36">
        <v>4311611</v>
      </c>
      <c r="I1322" s="36">
        <v>64831</v>
      </c>
      <c r="J1322" s="36">
        <v>4376442</v>
      </c>
      <c r="K1322" s="36">
        <v>6433054</v>
      </c>
      <c r="L1322" s="37">
        <v>0</v>
      </c>
      <c r="M1322" s="7" t="s">
        <v>393</v>
      </c>
    </row>
    <row r="1323" spans="1:13" x14ac:dyDescent="0.25">
      <c r="A1323" s="4" t="s">
        <v>2767</v>
      </c>
      <c r="B1323" s="4" t="s">
        <v>2774</v>
      </c>
      <c r="C1323" s="18" t="s">
        <v>5719</v>
      </c>
      <c r="D1323" s="6" t="s">
        <v>2776</v>
      </c>
      <c r="E1323" s="4" t="s">
        <v>15</v>
      </c>
      <c r="F1323" s="14" t="s">
        <v>2777</v>
      </c>
      <c r="G1323" s="4" t="s">
        <v>79</v>
      </c>
      <c r="H1323" s="36">
        <v>104196</v>
      </c>
      <c r="I1323" s="36">
        <v>0</v>
      </c>
      <c r="J1323" s="36">
        <v>104196</v>
      </c>
      <c r="K1323" s="36">
        <v>78530</v>
      </c>
      <c r="L1323" s="37">
        <v>25666</v>
      </c>
      <c r="M1323" s="7" t="s">
        <v>11</v>
      </c>
    </row>
    <row r="1324" spans="1:13" x14ac:dyDescent="0.25">
      <c r="A1324" s="4" t="s">
        <v>2767</v>
      </c>
      <c r="B1324" s="4" t="s">
        <v>2778</v>
      </c>
      <c r="C1324" s="18" t="s">
        <v>5118</v>
      </c>
      <c r="D1324" s="6" t="s">
        <v>11</v>
      </c>
      <c r="E1324" s="4" t="s">
        <v>11</v>
      </c>
      <c r="F1324" s="14" t="s">
        <v>2779</v>
      </c>
      <c r="G1324" s="4" t="s">
        <v>79</v>
      </c>
      <c r="H1324" s="36">
        <v>18469</v>
      </c>
      <c r="I1324" s="36">
        <v>1399</v>
      </c>
      <c r="J1324" s="36">
        <v>19868</v>
      </c>
      <c r="K1324" s="36">
        <v>16873</v>
      </c>
      <c r="L1324" s="37">
        <v>2995</v>
      </c>
      <c r="M1324" s="7" t="s">
        <v>11</v>
      </c>
    </row>
    <row r="1325" spans="1:13" x14ac:dyDescent="0.25">
      <c r="A1325" s="4" t="s">
        <v>2767</v>
      </c>
      <c r="B1325" s="4" t="s">
        <v>2780</v>
      </c>
      <c r="C1325" s="18" t="s">
        <v>5118</v>
      </c>
      <c r="D1325" s="6" t="s">
        <v>11</v>
      </c>
      <c r="E1325" s="4" t="s">
        <v>11</v>
      </c>
      <c r="F1325" s="14" t="s">
        <v>2781</v>
      </c>
      <c r="G1325" s="4" t="s">
        <v>79</v>
      </c>
      <c r="H1325" s="36">
        <v>386955</v>
      </c>
      <c r="I1325" s="36">
        <v>37865</v>
      </c>
      <c r="J1325" s="36">
        <v>424820</v>
      </c>
      <c r="K1325" s="36">
        <v>269284</v>
      </c>
      <c r="L1325" s="37">
        <v>155536</v>
      </c>
      <c r="M1325" s="7" t="s">
        <v>11</v>
      </c>
    </row>
    <row r="1326" spans="1:13" x14ac:dyDescent="0.25">
      <c r="A1326" s="4" t="s">
        <v>2767</v>
      </c>
      <c r="B1326" s="4" t="s">
        <v>2782</v>
      </c>
      <c r="C1326" s="18" t="s">
        <v>5118</v>
      </c>
      <c r="D1326" s="6" t="s">
        <v>11</v>
      </c>
      <c r="E1326" s="4" t="s">
        <v>11</v>
      </c>
      <c r="F1326" s="14" t="s">
        <v>2783</v>
      </c>
      <c r="G1326" s="4" t="s">
        <v>79</v>
      </c>
      <c r="H1326" s="36">
        <v>792</v>
      </c>
      <c r="I1326" s="36">
        <v>0</v>
      </c>
      <c r="J1326" s="36">
        <v>792</v>
      </c>
      <c r="K1326" s="36">
        <v>593</v>
      </c>
      <c r="L1326" s="37">
        <v>199</v>
      </c>
      <c r="M1326" s="7" t="s">
        <v>11</v>
      </c>
    </row>
    <row r="1327" spans="1:13" x14ac:dyDescent="0.25">
      <c r="A1327" s="4" t="s">
        <v>2767</v>
      </c>
      <c r="B1327" s="4" t="s">
        <v>2784</v>
      </c>
      <c r="C1327" s="18" t="s">
        <v>5118</v>
      </c>
      <c r="D1327" s="6" t="s">
        <v>11</v>
      </c>
      <c r="E1327" s="4" t="s">
        <v>11</v>
      </c>
      <c r="F1327" s="14" t="s">
        <v>2785</v>
      </c>
      <c r="G1327" s="4" t="s">
        <v>179</v>
      </c>
      <c r="H1327" s="36">
        <v>604282</v>
      </c>
      <c r="I1327" s="36">
        <v>-37875</v>
      </c>
      <c r="J1327" s="36">
        <v>566407</v>
      </c>
      <c r="K1327" s="36">
        <v>428267</v>
      </c>
      <c r="L1327" s="37">
        <v>138140</v>
      </c>
      <c r="M1327" s="7" t="s">
        <v>11</v>
      </c>
    </row>
    <row r="1328" spans="1:13" x14ac:dyDescent="0.25">
      <c r="A1328" s="4" t="s">
        <v>2767</v>
      </c>
      <c r="B1328" s="4" t="s">
        <v>2786</v>
      </c>
      <c r="C1328" s="18" t="s">
        <v>5118</v>
      </c>
      <c r="D1328" s="6" t="s">
        <v>11</v>
      </c>
      <c r="E1328" s="4" t="s">
        <v>11</v>
      </c>
      <c r="F1328" s="14" t="s">
        <v>2787</v>
      </c>
      <c r="G1328" s="4" t="s">
        <v>79</v>
      </c>
      <c r="H1328" s="36">
        <v>162241</v>
      </c>
      <c r="I1328" s="36">
        <v>2476</v>
      </c>
      <c r="J1328" s="36">
        <v>164717</v>
      </c>
      <c r="K1328" s="36">
        <v>210664</v>
      </c>
      <c r="L1328" s="37">
        <v>0</v>
      </c>
      <c r="M1328" s="7" t="s">
        <v>393</v>
      </c>
    </row>
    <row r="1329" spans="1:13" x14ac:dyDescent="0.25">
      <c r="A1329" s="4" t="s">
        <v>2767</v>
      </c>
      <c r="B1329" s="4" t="s">
        <v>2788</v>
      </c>
      <c r="C1329" s="18" t="s">
        <v>5118</v>
      </c>
      <c r="D1329" s="6" t="s">
        <v>11</v>
      </c>
      <c r="E1329" s="4" t="s">
        <v>11</v>
      </c>
      <c r="F1329" s="14" t="s">
        <v>2789</v>
      </c>
      <c r="G1329" s="4" t="s">
        <v>79</v>
      </c>
      <c r="H1329" s="36">
        <v>87978</v>
      </c>
      <c r="I1329" s="36">
        <v>1609</v>
      </c>
      <c r="J1329" s="36">
        <v>89587</v>
      </c>
      <c r="K1329" s="36">
        <v>68669</v>
      </c>
      <c r="L1329" s="37">
        <v>20918</v>
      </c>
      <c r="M1329" s="7" t="s">
        <v>11</v>
      </c>
    </row>
    <row r="1330" spans="1:13" x14ac:dyDescent="0.25">
      <c r="A1330" s="4" t="s">
        <v>2767</v>
      </c>
      <c r="B1330" s="4" t="s">
        <v>2790</v>
      </c>
      <c r="C1330" s="18" t="s">
        <v>5118</v>
      </c>
      <c r="D1330" s="6" t="s">
        <v>11</v>
      </c>
      <c r="E1330" s="4" t="s">
        <v>11</v>
      </c>
      <c r="F1330" s="14" t="s">
        <v>2791</v>
      </c>
      <c r="G1330" s="4" t="s">
        <v>79</v>
      </c>
      <c r="H1330" s="36">
        <v>2456</v>
      </c>
      <c r="I1330" s="36">
        <v>0</v>
      </c>
      <c r="J1330" s="36">
        <v>2456</v>
      </c>
      <c r="K1330" s="36">
        <v>1840</v>
      </c>
      <c r="L1330" s="37">
        <v>616</v>
      </c>
      <c r="M1330" s="7" t="s">
        <v>11</v>
      </c>
    </row>
    <row r="1331" spans="1:13" x14ac:dyDescent="0.25">
      <c r="A1331" s="4" t="s">
        <v>2767</v>
      </c>
      <c r="B1331" s="4" t="s">
        <v>2792</v>
      </c>
      <c r="C1331" s="18" t="s">
        <v>5118</v>
      </c>
      <c r="D1331" s="6" t="s">
        <v>11</v>
      </c>
      <c r="E1331" s="4" t="s">
        <v>11</v>
      </c>
      <c r="F1331" s="14" t="s">
        <v>2793</v>
      </c>
      <c r="G1331" s="4" t="s">
        <v>17</v>
      </c>
      <c r="H1331" s="36">
        <v>198510</v>
      </c>
      <c r="I1331" s="36">
        <v>0</v>
      </c>
      <c r="J1331" s="36">
        <v>198510</v>
      </c>
      <c r="K1331" s="36">
        <v>148690</v>
      </c>
      <c r="L1331" s="37">
        <v>49820</v>
      </c>
      <c r="M1331" s="7" t="s">
        <v>11</v>
      </c>
    </row>
    <row r="1332" spans="1:13" x14ac:dyDescent="0.25">
      <c r="A1332" s="4" t="s">
        <v>2794</v>
      </c>
      <c r="B1332" s="4" t="s">
        <v>2795</v>
      </c>
      <c r="C1332" s="18" t="s">
        <v>5118</v>
      </c>
      <c r="D1332" s="6" t="s">
        <v>11</v>
      </c>
      <c r="E1332" s="4" t="s">
        <v>11</v>
      </c>
      <c r="F1332" s="14" t="s">
        <v>2796</v>
      </c>
      <c r="G1332" s="4" t="s">
        <v>13</v>
      </c>
      <c r="H1332" s="36">
        <v>3383949</v>
      </c>
      <c r="I1332" s="36">
        <v>127476</v>
      </c>
      <c r="J1332" s="36">
        <v>3511425</v>
      </c>
      <c r="K1332" s="36">
        <v>5426985</v>
      </c>
      <c r="L1332" s="37">
        <v>0</v>
      </c>
      <c r="M1332" s="7" t="s">
        <v>393</v>
      </c>
    </row>
    <row r="1333" spans="1:13" x14ac:dyDescent="0.25">
      <c r="A1333" s="4" t="s">
        <v>2794</v>
      </c>
      <c r="B1333" s="4" t="s">
        <v>2795</v>
      </c>
      <c r="C1333" s="18" t="s">
        <v>5720</v>
      </c>
      <c r="D1333" s="6" t="s">
        <v>2797</v>
      </c>
      <c r="E1333" s="4" t="s">
        <v>15</v>
      </c>
      <c r="F1333" s="14" t="s">
        <v>2798</v>
      </c>
      <c r="G1333" s="4" t="s">
        <v>13</v>
      </c>
      <c r="H1333" s="36">
        <v>644440</v>
      </c>
      <c r="I1333" s="36">
        <v>9066</v>
      </c>
      <c r="J1333" s="36">
        <v>653506</v>
      </c>
      <c r="K1333" s="36">
        <v>967301</v>
      </c>
      <c r="L1333" s="37">
        <v>0</v>
      </c>
      <c r="M1333" s="7" t="s">
        <v>393</v>
      </c>
    </row>
    <row r="1334" spans="1:13" ht="30" x14ac:dyDescent="0.25">
      <c r="A1334" s="4" t="s">
        <v>2794</v>
      </c>
      <c r="B1334" s="4" t="s">
        <v>2795</v>
      </c>
      <c r="C1334" s="18" t="s">
        <v>5721</v>
      </c>
      <c r="D1334" s="6" t="s">
        <v>5046</v>
      </c>
      <c r="E1334" s="4" t="s">
        <v>15</v>
      </c>
      <c r="F1334" s="14" t="s">
        <v>5047</v>
      </c>
      <c r="G1334" s="4" t="s">
        <v>17</v>
      </c>
      <c r="H1334" s="36">
        <v>23308</v>
      </c>
      <c r="I1334" s="36">
        <v>0</v>
      </c>
      <c r="J1334" s="36">
        <v>23308</v>
      </c>
      <c r="K1334" s="36">
        <v>17740</v>
      </c>
      <c r="L1334" s="37">
        <v>5568</v>
      </c>
      <c r="M1334" s="7" t="s">
        <v>11</v>
      </c>
    </row>
    <row r="1335" spans="1:13" x14ac:dyDescent="0.25">
      <c r="A1335" s="4" t="s">
        <v>2794</v>
      </c>
      <c r="B1335" s="4" t="s">
        <v>2795</v>
      </c>
      <c r="C1335" s="18" t="s">
        <v>2799</v>
      </c>
      <c r="D1335" s="6" t="s">
        <v>2800</v>
      </c>
      <c r="E1335" s="4" t="s">
        <v>15</v>
      </c>
      <c r="F1335" s="14" t="s">
        <v>5048</v>
      </c>
      <c r="G1335" s="4" t="s">
        <v>13</v>
      </c>
      <c r="H1335" s="36">
        <v>378464</v>
      </c>
      <c r="I1335" s="36">
        <v>0</v>
      </c>
      <c r="J1335" s="36">
        <v>378464</v>
      </c>
      <c r="K1335" s="36">
        <v>277526</v>
      </c>
      <c r="L1335" s="37">
        <v>100938</v>
      </c>
      <c r="M1335" s="7" t="s">
        <v>11</v>
      </c>
    </row>
    <row r="1336" spans="1:13" x14ac:dyDescent="0.25">
      <c r="A1336" s="4" t="s">
        <v>2794</v>
      </c>
      <c r="B1336" s="4" t="s">
        <v>2795</v>
      </c>
      <c r="C1336" s="18" t="s">
        <v>2801</v>
      </c>
      <c r="D1336" s="6" t="s">
        <v>2802</v>
      </c>
      <c r="E1336" s="4" t="s">
        <v>15</v>
      </c>
      <c r="F1336" s="14" t="s">
        <v>2803</v>
      </c>
      <c r="G1336" s="4" t="s">
        <v>79</v>
      </c>
      <c r="H1336" s="36">
        <v>103656</v>
      </c>
      <c r="I1336" s="36">
        <v>0</v>
      </c>
      <c r="J1336" s="36">
        <v>103656</v>
      </c>
      <c r="K1336" s="36">
        <v>78602</v>
      </c>
      <c r="L1336" s="37">
        <v>25054</v>
      </c>
      <c r="M1336" s="7" t="s">
        <v>11</v>
      </c>
    </row>
    <row r="1337" spans="1:13" x14ac:dyDescent="0.25">
      <c r="A1337" s="4" t="s">
        <v>2794</v>
      </c>
      <c r="B1337" s="4" t="s">
        <v>2804</v>
      </c>
      <c r="C1337" s="18" t="s">
        <v>5118</v>
      </c>
      <c r="D1337" s="6" t="s">
        <v>11</v>
      </c>
      <c r="E1337" s="4" t="s">
        <v>11</v>
      </c>
      <c r="F1337" s="14" t="s">
        <v>2805</v>
      </c>
      <c r="G1337" s="4" t="s">
        <v>79</v>
      </c>
      <c r="H1337" s="36">
        <v>6342628</v>
      </c>
      <c r="I1337" s="36">
        <v>98165</v>
      </c>
      <c r="J1337" s="36">
        <v>6440793</v>
      </c>
      <c r="K1337" s="36">
        <v>9479753</v>
      </c>
      <c r="L1337" s="37">
        <v>0</v>
      </c>
      <c r="M1337" s="7" t="s">
        <v>393</v>
      </c>
    </row>
    <row r="1338" spans="1:13" x14ac:dyDescent="0.25">
      <c r="A1338" s="4" t="s">
        <v>2794</v>
      </c>
      <c r="B1338" s="4" t="s">
        <v>2804</v>
      </c>
      <c r="C1338" s="18" t="s">
        <v>5722</v>
      </c>
      <c r="D1338" s="6" t="s">
        <v>2806</v>
      </c>
      <c r="E1338" s="4" t="s">
        <v>15</v>
      </c>
      <c r="F1338" s="14" t="s">
        <v>2807</v>
      </c>
      <c r="G1338" s="4" t="s">
        <v>79</v>
      </c>
      <c r="H1338" s="36">
        <v>35460</v>
      </c>
      <c r="I1338" s="36">
        <v>0</v>
      </c>
      <c r="J1338" s="36">
        <v>35460</v>
      </c>
      <c r="K1338" s="36">
        <v>34928</v>
      </c>
      <c r="L1338" s="37">
        <v>532</v>
      </c>
      <c r="M1338" s="7" t="s">
        <v>11</v>
      </c>
    </row>
    <row r="1339" spans="1:13" x14ac:dyDescent="0.25">
      <c r="A1339" s="4" t="s">
        <v>2794</v>
      </c>
      <c r="B1339" s="4" t="s">
        <v>2808</v>
      </c>
      <c r="C1339" s="18" t="s">
        <v>5118</v>
      </c>
      <c r="D1339" s="6" t="s">
        <v>11</v>
      </c>
      <c r="E1339" s="4" t="s">
        <v>11</v>
      </c>
      <c r="F1339" s="14" t="s">
        <v>2809</v>
      </c>
      <c r="G1339" s="4" t="s">
        <v>79</v>
      </c>
      <c r="H1339" s="36">
        <v>4722997</v>
      </c>
      <c r="I1339" s="36">
        <v>84212</v>
      </c>
      <c r="J1339" s="36">
        <v>4807209</v>
      </c>
      <c r="K1339" s="36">
        <v>7071297</v>
      </c>
      <c r="L1339" s="37">
        <v>0</v>
      </c>
      <c r="M1339" s="7" t="s">
        <v>393</v>
      </c>
    </row>
    <row r="1340" spans="1:13" x14ac:dyDescent="0.25">
      <c r="A1340" s="4" t="s">
        <v>2794</v>
      </c>
      <c r="B1340" s="4" t="s">
        <v>2810</v>
      </c>
      <c r="C1340" s="18" t="s">
        <v>5118</v>
      </c>
      <c r="D1340" s="6" t="s">
        <v>11</v>
      </c>
      <c r="E1340" s="4" t="s">
        <v>11</v>
      </c>
      <c r="F1340" s="14" t="s">
        <v>2811</v>
      </c>
      <c r="G1340" s="4" t="s">
        <v>17</v>
      </c>
      <c r="H1340" s="36">
        <v>5188087</v>
      </c>
      <c r="I1340" s="36">
        <v>74420</v>
      </c>
      <c r="J1340" s="36">
        <v>5262507</v>
      </c>
      <c r="K1340" s="36">
        <v>7756444</v>
      </c>
      <c r="L1340" s="37">
        <v>0</v>
      </c>
      <c r="M1340" s="7" t="s">
        <v>393</v>
      </c>
    </row>
    <row r="1341" spans="1:13" x14ac:dyDescent="0.25">
      <c r="A1341" s="4" t="s">
        <v>2794</v>
      </c>
      <c r="B1341" s="4" t="s">
        <v>2812</v>
      </c>
      <c r="C1341" s="18" t="s">
        <v>5118</v>
      </c>
      <c r="D1341" s="6" t="s">
        <v>11</v>
      </c>
      <c r="E1341" s="4" t="s">
        <v>11</v>
      </c>
      <c r="F1341" s="14" t="s">
        <v>2813</v>
      </c>
      <c r="G1341" s="4" t="s">
        <v>17</v>
      </c>
      <c r="H1341" s="36">
        <v>1069930</v>
      </c>
      <c r="I1341" s="36">
        <v>-1140936</v>
      </c>
      <c r="J1341" s="36">
        <v>-71006</v>
      </c>
      <c r="K1341" s="36">
        <v>-142556</v>
      </c>
      <c r="L1341" s="37">
        <v>71550</v>
      </c>
      <c r="M1341" s="7" t="s">
        <v>11</v>
      </c>
    </row>
    <row r="1342" spans="1:13" x14ac:dyDescent="0.25">
      <c r="A1342" s="4" t="s">
        <v>2794</v>
      </c>
      <c r="B1342" s="4" t="s">
        <v>2814</v>
      </c>
      <c r="C1342" s="18" t="s">
        <v>5118</v>
      </c>
      <c r="D1342" s="6" t="s">
        <v>11</v>
      </c>
      <c r="E1342" s="4" t="s">
        <v>11</v>
      </c>
      <c r="F1342" s="14" t="s">
        <v>2815</v>
      </c>
      <c r="G1342" s="4" t="s">
        <v>79</v>
      </c>
      <c r="H1342" s="36">
        <v>3571976</v>
      </c>
      <c r="I1342" s="36">
        <v>53953</v>
      </c>
      <c r="J1342" s="36">
        <v>3625929</v>
      </c>
      <c r="K1342" s="36">
        <v>5335893</v>
      </c>
      <c r="L1342" s="37">
        <v>0</v>
      </c>
      <c r="M1342" s="7" t="s">
        <v>393</v>
      </c>
    </row>
    <row r="1343" spans="1:13" x14ac:dyDescent="0.25">
      <c r="A1343" s="4" t="s">
        <v>2794</v>
      </c>
      <c r="B1343" s="4" t="s">
        <v>2816</v>
      </c>
      <c r="C1343" s="18" t="s">
        <v>5118</v>
      </c>
      <c r="D1343" s="6" t="s">
        <v>11</v>
      </c>
      <c r="E1343" s="4" t="s">
        <v>11</v>
      </c>
      <c r="F1343" s="14" t="s">
        <v>2817</v>
      </c>
      <c r="G1343" s="4" t="s">
        <v>179</v>
      </c>
      <c r="H1343" s="36">
        <v>22677532</v>
      </c>
      <c r="I1343" s="36">
        <v>323442</v>
      </c>
      <c r="J1343" s="36">
        <v>23000974</v>
      </c>
      <c r="K1343" s="36">
        <v>33867137</v>
      </c>
      <c r="L1343" s="37">
        <v>0</v>
      </c>
      <c r="M1343" s="7" t="s">
        <v>393</v>
      </c>
    </row>
    <row r="1344" spans="1:13" x14ac:dyDescent="0.25">
      <c r="A1344" s="4" t="s">
        <v>2794</v>
      </c>
      <c r="B1344" s="4" t="s">
        <v>2818</v>
      </c>
      <c r="C1344" s="18" t="s">
        <v>5118</v>
      </c>
      <c r="D1344" s="6" t="s">
        <v>11</v>
      </c>
      <c r="E1344" s="4" t="s">
        <v>11</v>
      </c>
      <c r="F1344" s="14" t="s">
        <v>2819</v>
      </c>
      <c r="G1344" s="4" t="s">
        <v>17</v>
      </c>
      <c r="H1344" s="36">
        <v>22553256</v>
      </c>
      <c r="I1344" s="36">
        <v>336378</v>
      </c>
      <c r="J1344" s="36">
        <v>22889634</v>
      </c>
      <c r="K1344" s="36">
        <v>33695988</v>
      </c>
      <c r="L1344" s="37">
        <v>0</v>
      </c>
      <c r="M1344" s="7" t="s">
        <v>393</v>
      </c>
    </row>
    <row r="1345" spans="1:13" x14ac:dyDescent="0.25">
      <c r="A1345" s="4" t="s">
        <v>2794</v>
      </c>
      <c r="B1345" s="4" t="s">
        <v>2818</v>
      </c>
      <c r="C1345" s="18" t="s">
        <v>5723</v>
      </c>
      <c r="D1345" s="6" t="s">
        <v>2820</v>
      </c>
      <c r="E1345" s="4" t="s">
        <v>15</v>
      </c>
      <c r="F1345" s="14" t="s">
        <v>2821</v>
      </c>
      <c r="G1345" s="4" t="s">
        <v>17</v>
      </c>
      <c r="H1345" s="36">
        <v>127028</v>
      </c>
      <c r="I1345" s="36">
        <v>0</v>
      </c>
      <c r="J1345" s="36">
        <v>127028</v>
      </c>
      <c r="K1345" s="36">
        <v>95659</v>
      </c>
      <c r="L1345" s="37">
        <v>31369</v>
      </c>
      <c r="M1345" s="7" t="s">
        <v>11</v>
      </c>
    </row>
    <row r="1346" spans="1:13" x14ac:dyDescent="0.25">
      <c r="A1346" s="4" t="s">
        <v>2794</v>
      </c>
      <c r="B1346" s="4" t="s">
        <v>2822</v>
      </c>
      <c r="C1346" s="18" t="s">
        <v>5118</v>
      </c>
      <c r="D1346" s="6" t="s">
        <v>11</v>
      </c>
      <c r="E1346" s="4" t="s">
        <v>11</v>
      </c>
      <c r="F1346" s="14" t="s">
        <v>2823</v>
      </c>
      <c r="G1346" s="4" t="s">
        <v>17</v>
      </c>
      <c r="H1346" s="36">
        <v>17857340</v>
      </c>
      <c r="I1346" s="36">
        <v>270500</v>
      </c>
      <c r="J1346" s="36">
        <v>18127840</v>
      </c>
      <c r="K1346" s="36">
        <v>26678868</v>
      </c>
      <c r="L1346" s="37">
        <v>0</v>
      </c>
      <c r="M1346" s="7" t="s">
        <v>393</v>
      </c>
    </row>
    <row r="1347" spans="1:13" x14ac:dyDescent="0.25">
      <c r="A1347" s="4" t="s">
        <v>2794</v>
      </c>
      <c r="B1347" s="4" t="s">
        <v>2824</v>
      </c>
      <c r="C1347" s="18" t="s">
        <v>5118</v>
      </c>
      <c r="D1347" s="6" t="s">
        <v>11</v>
      </c>
      <c r="E1347" s="4" t="s">
        <v>11</v>
      </c>
      <c r="F1347" s="14" t="s">
        <v>2825</v>
      </c>
      <c r="G1347" s="4" t="s">
        <v>79</v>
      </c>
      <c r="H1347" s="36">
        <v>472648</v>
      </c>
      <c r="I1347" s="36">
        <v>-44</v>
      </c>
      <c r="J1347" s="36">
        <v>472604</v>
      </c>
      <c r="K1347" s="36">
        <v>355800</v>
      </c>
      <c r="L1347" s="37">
        <v>116804</v>
      </c>
      <c r="M1347" s="7" t="s">
        <v>11</v>
      </c>
    </row>
    <row r="1348" spans="1:13" x14ac:dyDescent="0.25">
      <c r="A1348" s="4" t="s">
        <v>2794</v>
      </c>
      <c r="B1348" s="4" t="s">
        <v>2826</v>
      </c>
      <c r="C1348" s="18" t="s">
        <v>5118</v>
      </c>
      <c r="D1348" s="6" t="s">
        <v>11</v>
      </c>
      <c r="E1348" s="4" t="s">
        <v>11</v>
      </c>
      <c r="F1348" s="14" t="s">
        <v>2827</v>
      </c>
      <c r="G1348" s="4" t="s">
        <v>79</v>
      </c>
      <c r="H1348" s="36">
        <v>11094589</v>
      </c>
      <c r="I1348" s="36">
        <v>162663</v>
      </c>
      <c r="J1348" s="36">
        <v>11257252</v>
      </c>
      <c r="K1348" s="36">
        <v>16578977</v>
      </c>
      <c r="L1348" s="37">
        <v>0</v>
      </c>
      <c r="M1348" s="7" t="s">
        <v>393</v>
      </c>
    </row>
    <row r="1349" spans="1:13" x14ac:dyDescent="0.25">
      <c r="A1349" s="4" t="s">
        <v>2794</v>
      </c>
      <c r="B1349" s="4" t="s">
        <v>2828</v>
      </c>
      <c r="C1349" s="18" t="s">
        <v>5118</v>
      </c>
      <c r="D1349" s="6" t="s">
        <v>11</v>
      </c>
      <c r="E1349" s="4" t="s">
        <v>11</v>
      </c>
      <c r="F1349" s="14" t="s">
        <v>2829</v>
      </c>
      <c r="G1349" s="4" t="s">
        <v>17</v>
      </c>
      <c r="H1349" s="36">
        <v>29755863</v>
      </c>
      <c r="I1349" s="36">
        <v>452259</v>
      </c>
      <c r="J1349" s="36">
        <v>30208122</v>
      </c>
      <c r="K1349" s="36">
        <v>44755994</v>
      </c>
      <c r="L1349" s="37">
        <v>0</v>
      </c>
      <c r="M1349" s="7" t="s">
        <v>393</v>
      </c>
    </row>
    <row r="1350" spans="1:13" x14ac:dyDescent="0.25">
      <c r="A1350" s="4" t="s">
        <v>2794</v>
      </c>
      <c r="B1350" s="4" t="s">
        <v>2830</v>
      </c>
      <c r="C1350" s="18" t="s">
        <v>5118</v>
      </c>
      <c r="D1350" s="6" t="s">
        <v>11</v>
      </c>
      <c r="E1350" s="4" t="s">
        <v>11</v>
      </c>
      <c r="F1350" s="14" t="s">
        <v>2831</v>
      </c>
      <c r="G1350" s="4" t="s">
        <v>79</v>
      </c>
      <c r="H1350" s="36">
        <v>522850</v>
      </c>
      <c r="I1350" s="36">
        <v>7674</v>
      </c>
      <c r="J1350" s="36">
        <v>530524</v>
      </c>
      <c r="K1350" s="36">
        <v>783042</v>
      </c>
      <c r="L1350" s="37">
        <v>0</v>
      </c>
      <c r="M1350" s="7" t="s">
        <v>393</v>
      </c>
    </row>
    <row r="1351" spans="1:13" x14ac:dyDescent="0.25">
      <c r="A1351" s="4" t="s">
        <v>2794</v>
      </c>
      <c r="B1351" s="4" t="s">
        <v>2830</v>
      </c>
      <c r="C1351" s="18" t="s">
        <v>5724</v>
      </c>
      <c r="D1351" s="6" t="s">
        <v>2832</v>
      </c>
      <c r="E1351" s="4" t="s">
        <v>29</v>
      </c>
      <c r="F1351" s="14" t="s">
        <v>2833</v>
      </c>
      <c r="G1351" s="4" t="s">
        <v>79</v>
      </c>
      <c r="H1351" s="36">
        <v>316997</v>
      </c>
      <c r="I1351" s="36">
        <v>4826</v>
      </c>
      <c r="J1351" s="36">
        <v>321823</v>
      </c>
      <c r="K1351" s="36">
        <v>482329</v>
      </c>
      <c r="L1351" s="37">
        <v>0</v>
      </c>
      <c r="M1351" s="7" t="s">
        <v>393</v>
      </c>
    </row>
    <row r="1352" spans="1:13" x14ac:dyDescent="0.25">
      <c r="A1352" s="4" t="s">
        <v>2794</v>
      </c>
      <c r="B1352" s="4" t="s">
        <v>2830</v>
      </c>
      <c r="C1352" s="18" t="s">
        <v>5725</v>
      </c>
      <c r="D1352" s="6" t="s">
        <v>2834</v>
      </c>
      <c r="E1352" s="4" t="s">
        <v>15</v>
      </c>
      <c r="F1352" s="14" t="s">
        <v>2835</v>
      </c>
      <c r="G1352" s="4" t="s">
        <v>79</v>
      </c>
      <c r="H1352" s="36">
        <v>258078</v>
      </c>
      <c r="I1352" s="36">
        <v>0</v>
      </c>
      <c r="J1352" s="36">
        <v>258078</v>
      </c>
      <c r="K1352" s="36">
        <v>184979</v>
      </c>
      <c r="L1352" s="37">
        <v>73099</v>
      </c>
      <c r="M1352" s="7" t="s">
        <v>11</v>
      </c>
    </row>
    <row r="1353" spans="1:13" x14ac:dyDescent="0.25">
      <c r="A1353" s="4" t="s">
        <v>2794</v>
      </c>
      <c r="B1353" s="4" t="s">
        <v>2830</v>
      </c>
      <c r="C1353" s="18" t="s">
        <v>5726</v>
      </c>
      <c r="D1353" s="6" t="s">
        <v>2836</v>
      </c>
      <c r="E1353" s="4" t="s">
        <v>29</v>
      </c>
      <c r="F1353" s="14" t="s">
        <v>2837</v>
      </c>
      <c r="G1353" s="4" t="s">
        <v>79</v>
      </c>
      <c r="H1353" s="36">
        <v>24596</v>
      </c>
      <c r="I1353" s="36">
        <v>0</v>
      </c>
      <c r="J1353" s="36">
        <v>24596</v>
      </c>
      <c r="K1353" s="36">
        <v>15899</v>
      </c>
      <c r="L1353" s="37">
        <v>8697</v>
      </c>
      <c r="M1353" s="7" t="s">
        <v>11</v>
      </c>
    </row>
    <row r="1354" spans="1:13" ht="30" x14ac:dyDescent="0.25">
      <c r="A1354" s="4" t="s">
        <v>2794</v>
      </c>
      <c r="B1354" s="4" t="s">
        <v>2830</v>
      </c>
      <c r="C1354" s="18" t="s">
        <v>5727</v>
      </c>
      <c r="D1354" s="6" t="s">
        <v>2838</v>
      </c>
      <c r="E1354" s="4" t="s">
        <v>15</v>
      </c>
      <c r="F1354" s="14" t="s">
        <v>2839</v>
      </c>
      <c r="G1354" s="4" t="s">
        <v>79</v>
      </c>
      <c r="H1354" s="36">
        <v>514484</v>
      </c>
      <c r="I1354" s="36">
        <v>0</v>
      </c>
      <c r="J1354" s="36">
        <v>514484</v>
      </c>
      <c r="K1354" s="36">
        <v>384134</v>
      </c>
      <c r="L1354" s="37">
        <v>130350</v>
      </c>
      <c r="M1354" s="7" t="s">
        <v>11</v>
      </c>
    </row>
    <row r="1355" spans="1:13" x14ac:dyDescent="0.25">
      <c r="A1355" s="4" t="s">
        <v>2794</v>
      </c>
      <c r="B1355" s="4" t="s">
        <v>2830</v>
      </c>
      <c r="C1355" s="18" t="s">
        <v>5728</v>
      </c>
      <c r="D1355" s="6" t="s">
        <v>2840</v>
      </c>
      <c r="E1355" s="4" t="s">
        <v>15</v>
      </c>
      <c r="F1355" s="14" t="s">
        <v>2841</v>
      </c>
      <c r="G1355" s="4" t="s">
        <v>79</v>
      </c>
      <c r="H1355" s="36">
        <v>135224</v>
      </c>
      <c r="I1355" s="36">
        <v>0</v>
      </c>
      <c r="J1355" s="36">
        <v>135224</v>
      </c>
      <c r="K1355" s="36">
        <v>99820</v>
      </c>
      <c r="L1355" s="37">
        <v>35404</v>
      </c>
      <c r="M1355" s="7" t="s">
        <v>11</v>
      </c>
    </row>
    <row r="1356" spans="1:13" x14ac:dyDescent="0.25">
      <c r="A1356" s="4" t="s">
        <v>2794</v>
      </c>
      <c r="B1356" s="4" t="s">
        <v>2830</v>
      </c>
      <c r="C1356" s="18" t="s">
        <v>5729</v>
      </c>
      <c r="D1356" s="6" t="s">
        <v>5049</v>
      </c>
      <c r="E1356" s="4" t="s">
        <v>15</v>
      </c>
      <c r="F1356" s="14" t="s">
        <v>5050</v>
      </c>
      <c r="G1356" s="4" t="s">
        <v>79</v>
      </c>
      <c r="H1356" s="36">
        <v>87734</v>
      </c>
      <c r="I1356" s="36">
        <v>0</v>
      </c>
      <c r="J1356" s="36">
        <v>87734</v>
      </c>
      <c r="K1356" s="36">
        <v>63242</v>
      </c>
      <c r="L1356" s="37">
        <v>24492</v>
      </c>
      <c r="M1356" s="7" t="s">
        <v>11</v>
      </c>
    </row>
    <row r="1357" spans="1:13" x14ac:dyDescent="0.25">
      <c r="A1357" s="4" t="s">
        <v>2794</v>
      </c>
      <c r="B1357" s="4" t="s">
        <v>2842</v>
      </c>
      <c r="C1357" s="18" t="s">
        <v>5118</v>
      </c>
      <c r="D1357" s="6" t="s">
        <v>11</v>
      </c>
      <c r="E1357" s="4" t="s">
        <v>11</v>
      </c>
      <c r="F1357" s="14" t="s">
        <v>2843</v>
      </c>
      <c r="G1357" s="4" t="s">
        <v>17</v>
      </c>
      <c r="H1357" s="36">
        <v>6855089</v>
      </c>
      <c r="I1357" s="36">
        <v>109666</v>
      </c>
      <c r="J1357" s="36">
        <v>6964755</v>
      </c>
      <c r="K1357" s="36">
        <v>10235155</v>
      </c>
      <c r="L1357" s="37">
        <v>0</v>
      </c>
      <c r="M1357" s="7" t="s">
        <v>393</v>
      </c>
    </row>
    <row r="1358" spans="1:13" x14ac:dyDescent="0.25">
      <c r="A1358" s="4" t="s">
        <v>2794</v>
      </c>
      <c r="B1358" s="4" t="s">
        <v>2844</v>
      </c>
      <c r="C1358" s="18" t="s">
        <v>5118</v>
      </c>
      <c r="D1358" s="6" t="s">
        <v>11</v>
      </c>
      <c r="E1358" s="4" t="s">
        <v>11</v>
      </c>
      <c r="F1358" s="14" t="s">
        <v>1778</v>
      </c>
      <c r="G1358" s="4" t="s">
        <v>79</v>
      </c>
      <c r="H1358" s="36">
        <v>2002912</v>
      </c>
      <c r="I1358" s="36">
        <v>29075</v>
      </c>
      <c r="J1358" s="36">
        <v>2031987</v>
      </c>
      <c r="K1358" s="36">
        <v>2993174</v>
      </c>
      <c r="L1358" s="37">
        <v>0</v>
      </c>
      <c r="M1358" s="7" t="s">
        <v>393</v>
      </c>
    </row>
    <row r="1359" spans="1:13" x14ac:dyDescent="0.25">
      <c r="A1359" s="4" t="s">
        <v>2794</v>
      </c>
      <c r="B1359" s="4" t="s">
        <v>2845</v>
      </c>
      <c r="C1359" s="18" t="s">
        <v>5118</v>
      </c>
      <c r="D1359" s="6" t="s">
        <v>11</v>
      </c>
      <c r="E1359" s="4" t="s">
        <v>11</v>
      </c>
      <c r="F1359" s="14" t="s">
        <v>2846</v>
      </c>
      <c r="G1359" s="4" t="s">
        <v>79</v>
      </c>
      <c r="H1359" s="36">
        <v>95503</v>
      </c>
      <c r="I1359" s="36">
        <v>1236</v>
      </c>
      <c r="J1359" s="36">
        <v>96739</v>
      </c>
      <c r="K1359" s="36">
        <v>144067</v>
      </c>
      <c r="L1359" s="37">
        <v>0</v>
      </c>
      <c r="M1359" s="7" t="s">
        <v>393</v>
      </c>
    </row>
    <row r="1360" spans="1:13" x14ac:dyDescent="0.25">
      <c r="A1360" s="4" t="s">
        <v>2794</v>
      </c>
      <c r="B1360" s="4" t="s">
        <v>2847</v>
      </c>
      <c r="C1360" s="18" t="s">
        <v>5118</v>
      </c>
      <c r="D1360" s="6" t="s">
        <v>11</v>
      </c>
      <c r="E1360" s="4" t="s">
        <v>11</v>
      </c>
      <c r="F1360" s="14" t="s">
        <v>2848</v>
      </c>
      <c r="G1360" s="4" t="s">
        <v>17</v>
      </c>
      <c r="H1360" s="36">
        <v>992350</v>
      </c>
      <c r="I1360" s="36">
        <v>16310</v>
      </c>
      <c r="J1360" s="36">
        <v>1008660</v>
      </c>
      <c r="K1360" s="36">
        <v>1469517</v>
      </c>
      <c r="L1360" s="37">
        <v>0</v>
      </c>
      <c r="M1360" s="7" t="s">
        <v>393</v>
      </c>
    </row>
    <row r="1361" spans="1:13" x14ac:dyDescent="0.25">
      <c r="A1361" s="4" t="s">
        <v>2794</v>
      </c>
      <c r="B1361" s="4" t="s">
        <v>2849</v>
      </c>
      <c r="C1361" s="18" t="s">
        <v>5118</v>
      </c>
      <c r="D1361" s="6" t="s">
        <v>11</v>
      </c>
      <c r="E1361" s="4" t="s">
        <v>11</v>
      </c>
      <c r="F1361" s="14" t="s">
        <v>2850</v>
      </c>
      <c r="G1361" s="4" t="s">
        <v>79</v>
      </c>
      <c r="H1361" s="36">
        <v>16164237</v>
      </c>
      <c r="I1361" s="36">
        <v>240691</v>
      </c>
      <c r="J1361" s="36">
        <v>16404928</v>
      </c>
      <c r="K1361" s="36">
        <v>24140135</v>
      </c>
      <c r="L1361" s="37">
        <v>0</v>
      </c>
      <c r="M1361" s="7" t="s">
        <v>393</v>
      </c>
    </row>
    <row r="1362" spans="1:13" x14ac:dyDescent="0.25">
      <c r="A1362" s="4" t="s">
        <v>2794</v>
      </c>
      <c r="B1362" s="4" t="s">
        <v>2851</v>
      </c>
      <c r="C1362" s="18" t="s">
        <v>5118</v>
      </c>
      <c r="D1362" s="6" t="s">
        <v>11</v>
      </c>
      <c r="E1362" s="4" t="s">
        <v>11</v>
      </c>
      <c r="F1362" s="14" t="s">
        <v>2852</v>
      </c>
      <c r="G1362" s="4" t="s">
        <v>79</v>
      </c>
      <c r="H1362" s="36">
        <v>82341</v>
      </c>
      <c r="I1362" s="36">
        <v>1287</v>
      </c>
      <c r="J1362" s="36">
        <v>83628</v>
      </c>
      <c r="K1362" s="36">
        <v>123073</v>
      </c>
      <c r="L1362" s="37">
        <v>0</v>
      </c>
      <c r="M1362" s="7" t="s">
        <v>393</v>
      </c>
    </row>
    <row r="1363" spans="1:13" x14ac:dyDescent="0.25">
      <c r="A1363" s="4" t="s">
        <v>2794</v>
      </c>
      <c r="B1363" s="4" t="s">
        <v>2851</v>
      </c>
      <c r="C1363" s="18" t="s">
        <v>5730</v>
      </c>
      <c r="D1363" s="6" t="s">
        <v>2853</v>
      </c>
      <c r="E1363" s="4" t="s">
        <v>15</v>
      </c>
      <c r="F1363" s="14" t="s">
        <v>2854</v>
      </c>
      <c r="G1363" s="4" t="s">
        <v>79</v>
      </c>
      <c r="H1363" s="36">
        <v>0</v>
      </c>
      <c r="I1363" s="36">
        <v>0</v>
      </c>
      <c r="J1363" s="36">
        <v>0</v>
      </c>
      <c r="K1363" s="36">
        <v>0</v>
      </c>
      <c r="L1363" s="37">
        <v>0</v>
      </c>
      <c r="M1363" s="7" t="s">
        <v>230</v>
      </c>
    </row>
    <row r="1364" spans="1:13" x14ac:dyDescent="0.25">
      <c r="A1364" s="4" t="s">
        <v>2794</v>
      </c>
      <c r="B1364" s="4" t="s">
        <v>2851</v>
      </c>
      <c r="C1364" s="18" t="s">
        <v>5731</v>
      </c>
      <c r="D1364" s="6" t="s">
        <v>2855</v>
      </c>
      <c r="E1364" s="4" t="s">
        <v>29</v>
      </c>
      <c r="F1364" s="14" t="s">
        <v>2856</v>
      </c>
      <c r="G1364" s="4" t="s">
        <v>79</v>
      </c>
      <c r="H1364" s="36">
        <v>2055010</v>
      </c>
      <c r="I1364" s="36">
        <v>28202</v>
      </c>
      <c r="J1364" s="36">
        <v>2083212</v>
      </c>
      <c r="K1364" s="36">
        <v>3067202</v>
      </c>
      <c r="L1364" s="37">
        <v>0</v>
      </c>
      <c r="M1364" s="7" t="s">
        <v>393</v>
      </c>
    </row>
    <row r="1365" spans="1:13" x14ac:dyDescent="0.25">
      <c r="A1365" s="4" t="s">
        <v>2794</v>
      </c>
      <c r="B1365" s="4" t="s">
        <v>2851</v>
      </c>
      <c r="C1365" s="18" t="s">
        <v>5732</v>
      </c>
      <c r="D1365" s="6" t="s">
        <v>2857</v>
      </c>
      <c r="E1365" s="4" t="s">
        <v>15</v>
      </c>
      <c r="F1365" s="14" t="s">
        <v>2858</v>
      </c>
      <c r="G1365" s="4" t="s">
        <v>79</v>
      </c>
      <c r="H1365" s="36">
        <v>28846</v>
      </c>
      <c r="I1365" s="36">
        <v>92</v>
      </c>
      <c r="J1365" s="36">
        <v>28938</v>
      </c>
      <c r="K1365" s="36">
        <v>20652</v>
      </c>
      <c r="L1365" s="37">
        <v>8286</v>
      </c>
      <c r="M1365" s="7" t="s">
        <v>11</v>
      </c>
    </row>
    <row r="1366" spans="1:13" x14ac:dyDescent="0.25">
      <c r="A1366" s="4" t="s">
        <v>2794</v>
      </c>
      <c r="B1366" s="4" t="s">
        <v>2851</v>
      </c>
      <c r="C1366" s="18" t="s">
        <v>5733</v>
      </c>
      <c r="D1366" s="6" t="s">
        <v>2859</v>
      </c>
      <c r="E1366" s="4" t="s">
        <v>15</v>
      </c>
      <c r="F1366" s="14" t="s">
        <v>2860</v>
      </c>
      <c r="G1366" s="4" t="s">
        <v>79</v>
      </c>
      <c r="H1366" s="36">
        <v>87668</v>
      </c>
      <c r="I1366" s="36">
        <v>-8</v>
      </c>
      <c r="J1366" s="36">
        <v>87660</v>
      </c>
      <c r="K1366" s="36">
        <v>62742</v>
      </c>
      <c r="L1366" s="37">
        <v>24918</v>
      </c>
      <c r="M1366" s="7" t="s">
        <v>11</v>
      </c>
    </row>
    <row r="1367" spans="1:13" x14ac:dyDescent="0.25">
      <c r="A1367" s="4" t="s">
        <v>2794</v>
      </c>
      <c r="B1367" s="4" t="s">
        <v>2851</v>
      </c>
      <c r="C1367" s="18" t="s">
        <v>5734</v>
      </c>
      <c r="D1367" s="6" t="s">
        <v>2861</v>
      </c>
      <c r="E1367" s="4" t="s">
        <v>15</v>
      </c>
      <c r="F1367" s="14" t="s">
        <v>2862</v>
      </c>
      <c r="G1367" s="4" t="s">
        <v>79</v>
      </c>
      <c r="H1367" s="36">
        <v>143768</v>
      </c>
      <c r="I1367" s="36">
        <v>36</v>
      </c>
      <c r="J1367" s="36">
        <v>143804</v>
      </c>
      <c r="K1367" s="36">
        <v>101202</v>
      </c>
      <c r="L1367" s="37">
        <v>42602</v>
      </c>
      <c r="M1367" s="7" t="s">
        <v>11</v>
      </c>
    </row>
    <row r="1368" spans="1:13" x14ac:dyDescent="0.25">
      <c r="A1368" s="4" t="s">
        <v>2794</v>
      </c>
      <c r="B1368" s="4" t="s">
        <v>2851</v>
      </c>
      <c r="C1368" s="18" t="s">
        <v>5735</v>
      </c>
      <c r="D1368" s="6" t="s">
        <v>2863</v>
      </c>
      <c r="E1368" s="4" t="s">
        <v>15</v>
      </c>
      <c r="F1368" s="14" t="s">
        <v>2864</v>
      </c>
      <c r="G1368" s="4" t="s">
        <v>79</v>
      </c>
      <c r="H1368" s="36">
        <v>63000</v>
      </c>
      <c r="I1368" s="36">
        <v>1926</v>
      </c>
      <c r="J1368" s="36">
        <v>64926</v>
      </c>
      <c r="K1368" s="36">
        <v>46443</v>
      </c>
      <c r="L1368" s="37">
        <v>18483</v>
      </c>
      <c r="M1368" s="7" t="s">
        <v>11</v>
      </c>
    </row>
    <row r="1369" spans="1:13" x14ac:dyDescent="0.25">
      <c r="A1369" s="4" t="s">
        <v>2794</v>
      </c>
      <c r="B1369" s="4" t="s">
        <v>2851</v>
      </c>
      <c r="C1369" s="18" t="s">
        <v>5736</v>
      </c>
      <c r="D1369" s="6" t="s">
        <v>2865</v>
      </c>
      <c r="E1369" s="4" t="s">
        <v>15</v>
      </c>
      <c r="F1369" s="14" t="s">
        <v>2866</v>
      </c>
      <c r="G1369" s="4" t="s">
        <v>79</v>
      </c>
      <c r="H1369" s="36">
        <v>34300</v>
      </c>
      <c r="I1369" s="36">
        <v>36</v>
      </c>
      <c r="J1369" s="36">
        <v>34336</v>
      </c>
      <c r="K1369" s="36">
        <v>24687</v>
      </c>
      <c r="L1369" s="37">
        <v>9649</v>
      </c>
      <c r="M1369" s="7" t="s">
        <v>11</v>
      </c>
    </row>
    <row r="1370" spans="1:13" x14ac:dyDescent="0.25">
      <c r="A1370" s="4" t="s">
        <v>2794</v>
      </c>
      <c r="B1370" s="4" t="s">
        <v>2851</v>
      </c>
      <c r="C1370" s="18" t="s">
        <v>5737</v>
      </c>
      <c r="D1370" s="6" t="s">
        <v>2867</v>
      </c>
      <c r="E1370" s="4" t="s">
        <v>15</v>
      </c>
      <c r="F1370" s="14" t="s">
        <v>2868</v>
      </c>
      <c r="G1370" s="4" t="s">
        <v>79</v>
      </c>
      <c r="H1370" s="36">
        <v>78814</v>
      </c>
      <c r="I1370" s="36">
        <v>-16</v>
      </c>
      <c r="J1370" s="36">
        <v>78798</v>
      </c>
      <c r="K1370" s="36">
        <v>55566</v>
      </c>
      <c r="L1370" s="37">
        <v>23232</v>
      </c>
      <c r="M1370" s="7" t="s">
        <v>11</v>
      </c>
    </row>
    <row r="1371" spans="1:13" x14ac:dyDescent="0.25">
      <c r="A1371" s="4" t="s">
        <v>2794</v>
      </c>
      <c r="B1371" s="4" t="s">
        <v>2851</v>
      </c>
      <c r="C1371" s="18" t="s">
        <v>5738</v>
      </c>
      <c r="D1371" s="6" t="s">
        <v>2869</v>
      </c>
      <c r="E1371" s="4" t="s">
        <v>15</v>
      </c>
      <c r="F1371" s="14" t="s">
        <v>2870</v>
      </c>
      <c r="G1371" s="4" t="s">
        <v>79</v>
      </c>
      <c r="H1371" s="36">
        <v>26192</v>
      </c>
      <c r="I1371" s="36">
        <v>0</v>
      </c>
      <c r="J1371" s="36">
        <v>26192</v>
      </c>
      <c r="K1371" s="36">
        <v>18278</v>
      </c>
      <c r="L1371" s="37">
        <v>7914</v>
      </c>
      <c r="M1371" s="7" t="s">
        <v>11</v>
      </c>
    </row>
    <row r="1372" spans="1:13" x14ac:dyDescent="0.25">
      <c r="A1372" s="4" t="s">
        <v>2794</v>
      </c>
      <c r="B1372" s="4" t="s">
        <v>2871</v>
      </c>
      <c r="C1372" s="18" t="s">
        <v>5118</v>
      </c>
      <c r="D1372" s="6" t="s">
        <v>11</v>
      </c>
      <c r="E1372" s="4" t="s">
        <v>11</v>
      </c>
      <c r="F1372" s="14" t="s">
        <v>2872</v>
      </c>
      <c r="G1372" s="4" t="s">
        <v>17</v>
      </c>
      <c r="H1372" s="36">
        <v>16918232</v>
      </c>
      <c r="I1372" s="36">
        <v>250413</v>
      </c>
      <c r="J1372" s="36">
        <v>17168645</v>
      </c>
      <c r="K1372" s="36">
        <v>25266368</v>
      </c>
      <c r="L1372" s="37">
        <v>0</v>
      </c>
      <c r="M1372" s="7" t="s">
        <v>393</v>
      </c>
    </row>
    <row r="1373" spans="1:13" x14ac:dyDescent="0.25">
      <c r="A1373" s="4" t="s">
        <v>2794</v>
      </c>
      <c r="B1373" s="4" t="s">
        <v>2871</v>
      </c>
      <c r="C1373" s="18" t="s">
        <v>2873</v>
      </c>
      <c r="D1373" s="6" t="s">
        <v>2874</v>
      </c>
      <c r="E1373" s="4" t="s">
        <v>15</v>
      </c>
      <c r="F1373" s="14" t="s">
        <v>2875</v>
      </c>
      <c r="G1373" s="4" t="s">
        <v>17</v>
      </c>
      <c r="H1373" s="36">
        <v>216896</v>
      </c>
      <c r="I1373" s="36">
        <v>3633</v>
      </c>
      <c r="J1373" s="36">
        <v>220529</v>
      </c>
      <c r="K1373" s="36">
        <v>324485</v>
      </c>
      <c r="L1373" s="37">
        <v>0</v>
      </c>
      <c r="M1373" s="7" t="s">
        <v>393</v>
      </c>
    </row>
    <row r="1374" spans="1:13" x14ac:dyDescent="0.25">
      <c r="A1374" s="4" t="s">
        <v>2794</v>
      </c>
      <c r="B1374" s="4" t="s">
        <v>2876</v>
      </c>
      <c r="C1374" s="18" t="s">
        <v>5118</v>
      </c>
      <c r="D1374" s="6" t="s">
        <v>11</v>
      </c>
      <c r="E1374" s="4" t="s">
        <v>11</v>
      </c>
      <c r="F1374" s="14" t="s">
        <v>2877</v>
      </c>
      <c r="G1374" s="4" t="s">
        <v>17</v>
      </c>
      <c r="H1374" s="36">
        <v>20770521</v>
      </c>
      <c r="I1374" s="36">
        <v>322439</v>
      </c>
      <c r="J1374" s="36">
        <v>21092960</v>
      </c>
      <c r="K1374" s="36">
        <v>31056260</v>
      </c>
      <c r="L1374" s="37">
        <v>0</v>
      </c>
      <c r="M1374" s="7" t="s">
        <v>393</v>
      </c>
    </row>
    <row r="1375" spans="1:13" x14ac:dyDescent="0.25">
      <c r="A1375" s="4" t="s">
        <v>2794</v>
      </c>
      <c r="B1375" s="4" t="s">
        <v>2878</v>
      </c>
      <c r="C1375" s="18" t="s">
        <v>5118</v>
      </c>
      <c r="D1375" s="6" t="s">
        <v>11</v>
      </c>
      <c r="E1375" s="4" t="s">
        <v>11</v>
      </c>
      <c r="F1375" s="14" t="s">
        <v>2879</v>
      </c>
      <c r="G1375" s="4" t="s">
        <v>17</v>
      </c>
      <c r="H1375" s="36">
        <v>2612368</v>
      </c>
      <c r="I1375" s="36">
        <v>52468</v>
      </c>
      <c r="J1375" s="36">
        <v>2664836</v>
      </c>
      <c r="K1375" s="36">
        <v>2501181</v>
      </c>
      <c r="L1375" s="37">
        <v>163655</v>
      </c>
      <c r="M1375" s="7" t="s">
        <v>11</v>
      </c>
    </row>
    <row r="1376" spans="1:13" x14ac:dyDescent="0.25">
      <c r="A1376" s="4" t="s">
        <v>2794</v>
      </c>
      <c r="B1376" s="4" t="s">
        <v>2880</v>
      </c>
      <c r="C1376" s="18" t="s">
        <v>5118</v>
      </c>
      <c r="D1376" s="6" t="s">
        <v>11</v>
      </c>
      <c r="E1376" s="4" t="s">
        <v>11</v>
      </c>
      <c r="F1376" s="14" t="s">
        <v>2881</v>
      </c>
      <c r="G1376" s="4" t="s">
        <v>17</v>
      </c>
      <c r="H1376" s="36">
        <v>39472099</v>
      </c>
      <c r="I1376" s="36">
        <v>593646</v>
      </c>
      <c r="J1376" s="36">
        <v>40065745</v>
      </c>
      <c r="K1376" s="36">
        <v>59260387</v>
      </c>
      <c r="L1376" s="37">
        <v>0</v>
      </c>
      <c r="M1376" s="7" t="s">
        <v>393</v>
      </c>
    </row>
    <row r="1377" spans="1:13" x14ac:dyDescent="0.25">
      <c r="A1377" s="4" t="s">
        <v>2794</v>
      </c>
      <c r="B1377" s="4" t="s">
        <v>2880</v>
      </c>
      <c r="C1377" s="18" t="s">
        <v>5739</v>
      </c>
      <c r="D1377" s="6" t="s">
        <v>2882</v>
      </c>
      <c r="E1377" s="4" t="s">
        <v>15</v>
      </c>
      <c r="F1377" s="14" t="s">
        <v>2883</v>
      </c>
      <c r="G1377" s="4" t="s">
        <v>17</v>
      </c>
      <c r="H1377" s="36">
        <v>218982</v>
      </c>
      <c r="I1377" s="36">
        <v>2971</v>
      </c>
      <c r="J1377" s="36">
        <v>221953</v>
      </c>
      <c r="K1377" s="36">
        <v>326025</v>
      </c>
      <c r="L1377" s="37">
        <v>0</v>
      </c>
      <c r="M1377" s="7" t="s">
        <v>393</v>
      </c>
    </row>
    <row r="1378" spans="1:13" x14ac:dyDescent="0.25">
      <c r="A1378" s="4" t="s">
        <v>2794</v>
      </c>
      <c r="B1378" s="4" t="s">
        <v>2880</v>
      </c>
      <c r="C1378" s="18" t="s">
        <v>5740</v>
      </c>
      <c r="D1378" s="6" t="s">
        <v>2884</v>
      </c>
      <c r="E1378" s="4" t="s">
        <v>15</v>
      </c>
      <c r="F1378" s="14" t="s">
        <v>2885</v>
      </c>
      <c r="G1378" s="4" t="s">
        <v>17</v>
      </c>
      <c r="H1378" s="36">
        <v>367607</v>
      </c>
      <c r="I1378" s="36">
        <v>5253</v>
      </c>
      <c r="J1378" s="36">
        <v>372860</v>
      </c>
      <c r="K1378" s="36">
        <v>554325</v>
      </c>
      <c r="L1378" s="37">
        <v>0</v>
      </c>
      <c r="M1378" s="7" t="s">
        <v>393</v>
      </c>
    </row>
    <row r="1379" spans="1:13" x14ac:dyDescent="0.25">
      <c r="A1379" s="4" t="s">
        <v>2794</v>
      </c>
      <c r="B1379" s="4" t="s">
        <v>2880</v>
      </c>
      <c r="C1379" s="18" t="s">
        <v>5741</v>
      </c>
      <c r="D1379" s="6" t="s">
        <v>2886</v>
      </c>
      <c r="E1379" s="4" t="s">
        <v>15</v>
      </c>
      <c r="F1379" s="14" t="s">
        <v>2887</v>
      </c>
      <c r="G1379" s="4" t="s">
        <v>17</v>
      </c>
      <c r="H1379" s="36">
        <v>358714</v>
      </c>
      <c r="I1379" s="36">
        <v>5372</v>
      </c>
      <c r="J1379" s="36">
        <v>364086</v>
      </c>
      <c r="K1379" s="36">
        <v>532663</v>
      </c>
      <c r="L1379" s="37">
        <v>0</v>
      </c>
      <c r="M1379" s="7" t="s">
        <v>393</v>
      </c>
    </row>
    <row r="1380" spans="1:13" x14ac:dyDescent="0.25">
      <c r="A1380" s="4" t="s">
        <v>2794</v>
      </c>
      <c r="B1380" s="4" t="s">
        <v>2880</v>
      </c>
      <c r="C1380" s="18" t="s">
        <v>5742</v>
      </c>
      <c r="D1380" s="6" t="s">
        <v>2888</v>
      </c>
      <c r="E1380" s="4" t="s">
        <v>15</v>
      </c>
      <c r="F1380" s="14" t="s">
        <v>2889</v>
      </c>
      <c r="G1380" s="4" t="s">
        <v>17</v>
      </c>
      <c r="H1380" s="36">
        <v>330164</v>
      </c>
      <c r="I1380" s="36">
        <v>4237</v>
      </c>
      <c r="J1380" s="36">
        <v>334401</v>
      </c>
      <c r="K1380" s="36">
        <v>500254</v>
      </c>
      <c r="L1380" s="37">
        <v>0</v>
      </c>
      <c r="M1380" s="7" t="s">
        <v>393</v>
      </c>
    </row>
    <row r="1381" spans="1:13" x14ac:dyDescent="0.25">
      <c r="A1381" s="4" t="s">
        <v>2794</v>
      </c>
      <c r="B1381" s="4" t="s">
        <v>2880</v>
      </c>
      <c r="C1381" s="18" t="s">
        <v>5743</v>
      </c>
      <c r="D1381" s="6" t="s">
        <v>2890</v>
      </c>
      <c r="E1381" s="4" t="s">
        <v>15</v>
      </c>
      <c r="F1381" s="14" t="s">
        <v>2891</v>
      </c>
      <c r="G1381" s="4" t="s">
        <v>17</v>
      </c>
      <c r="H1381" s="36">
        <v>1076842</v>
      </c>
      <c r="I1381" s="36">
        <v>15003</v>
      </c>
      <c r="J1381" s="36">
        <v>1091845</v>
      </c>
      <c r="K1381" s="36">
        <v>1548997</v>
      </c>
      <c r="L1381" s="37">
        <v>0</v>
      </c>
      <c r="M1381" s="7" t="s">
        <v>393</v>
      </c>
    </row>
    <row r="1382" spans="1:13" x14ac:dyDescent="0.25">
      <c r="A1382" s="4" t="s">
        <v>2794</v>
      </c>
      <c r="B1382" s="4" t="s">
        <v>2880</v>
      </c>
      <c r="C1382" s="18" t="s">
        <v>5744</v>
      </c>
      <c r="D1382" s="6" t="s">
        <v>2892</v>
      </c>
      <c r="E1382" s="4" t="s">
        <v>15</v>
      </c>
      <c r="F1382" s="14" t="s">
        <v>2893</v>
      </c>
      <c r="G1382" s="4" t="s">
        <v>17</v>
      </c>
      <c r="H1382" s="36">
        <v>323975</v>
      </c>
      <c r="I1382" s="36">
        <v>4220</v>
      </c>
      <c r="J1382" s="36">
        <v>328195</v>
      </c>
      <c r="K1382" s="36">
        <v>485122</v>
      </c>
      <c r="L1382" s="37">
        <v>0</v>
      </c>
      <c r="M1382" s="7" t="s">
        <v>393</v>
      </c>
    </row>
    <row r="1383" spans="1:13" x14ac:dyDescent="0.25">
      <c r="A1383" s="4" t="s">
        <v>2794</v>
      </c>
      <c r="B1383" s="4" t="s">
        <v>2880</v>
      </c>
      <c r="C1383" s="18" t="s">
        <v>5745</v>
      </c>
      <c r="D1383" s="6" t="s">
        <v>2894</v>
      </c>
      <c r="E1383" s="4" t="s">
        <v>15</v>
      </c>
      <c r="F1383" s="14" t="s">
        <v>2895</v>
      </c>
      <c r="G1383" s="4" t="s">
        <v>17</v>
      </c>
      <c r="H1383" s="36">
        <v>303412</v>
      </c>
      <c r="I1383" s="36">
        <v>3618</v>
      </c>
      <c r="J1383" s="36">
        <v>307030</v>
      </c>
      <c r="K1383" s="36">
        <v>461586</v>
      </c>
      <c r="L1383" s="37">
        <v>0</v>
      </c>
      <c r="M1383" s="7" t="s">
        <v>393</v>
      </c>
    </row>
    <row r="1384" spans="1:13" x14ac:dyDescent="0.25">
      <c r="A1384" s="4" t="s">
        <v>2794</v>
      </c>
      <c r="B1384" s="4" t="s">
        <v>2880</v>
      </c>
      <c r="C1384" s="18" t="s">
        <v>5746</v>
      </c>
      <c r="D1384" s="6" t="s">
        <v>2896</v>
      </c>
      <c r="E1384" s="4" t="s">
        <v>15</v>
      </c>
      <c r="F1384" s="14" t="s">
        <v>2897</v>
      </c>
      <c r="G1384" s="4" t="s">
        <v>17</v>
      </c>
      <c r="H1384" s="36">
        <v>62799</v>
      </c>
      <c r="I1384" s="36">
        <v>915</v>
      </c>
      <c r="J1384" s="36">
        <v>63714</v>
      </c>
      <c r="K1384" s="36">
        <v>95951</v>
      </c>
      <c r="L1384" s="37">
        <v>0</v>
      </c>
      <c r="M1384" s="7" t="s">
        <v>393</v>
      </c>
    </row>
    <row r="1385" spans="1:13" ht="30" x14ac:dyDescent="0.25">
      <c r="A1385" s="4" t="s">
        <v>2794</v>
      </c>
      <c r="B1385" s="4" t="s">
        <v>2880</v>
      </c>
      <c r="C1385" s="18" t="s">
        <v>5747</v>
      </c>
      <c r="D1385" s="6" t="s">
        <v>2898</v>
      </c>
      <c r="E1385" s="4" t="s">
        <v>15</v>
      </c>
      <c r="F1385" s="14" t="s">
        <v>2899</v>
      </c>
      <c r="G1385" s="4" t="s">
        <v>17</v>
      </c>
      <c r="H1385" s="36">
        <v>36112</v>
      </c>
      <c r="I1385" s="36">
        <v>0</v>
      </c>
      <c r="J1385" s="36">
        <v>36112</v>
      </c>
      <c r="K1385" s="36">
        <v>27838</v>
      </c>
      <c r="L1385" s="37">
        <v>8274</v>
      </c>
      <c r="M1385" s="7" t="s">
        <v>11</v>
      </c>
    </row>
    <row r="1386" spans="1:13" x14ac:dyDescent="0.25">
      <c r="A1386" s="4" t="s">
        <v>2794</v>
      </c>
      <c r="B1386" s="4" t="s">
        <v>2880</v>
      </c>
      <c r="C1386" s="18" t="s">
        <v>5748</v>
      </c>
      <c r="D1386" s="6" t="s">
        <v>2900</v>
      </c>
      <c r="E1386" s="4" t="s">
        <v>15</v>
      </c>
      <c r="F1386" s="14" t="s">
        <v>2901</v>
      </c>
      <c r="G1386" s="4" t="s">
        <v>17</v>
      </c>
      <c r="H1386" s="36">
        <v>69922</v>
      </c>
      <c r="I1386" s="36">
        <v>0</v>
      </c>
      <c r="J1386" s="36">
        <v>69922</v>
      </c>
      <c r="K1386" s="36">
        <v>53255</v>
      </c>
      <c r="L1386" s="37">
        <v>16667</v>
      </c>
      <c r="M1386" s="7" t="s">
        <v>11</v>
      </c>
    </row>
    <row r="1387" spans="1:13" x14ac:dyDescent="0.25">
      <c r="A1387" s="4" t="s">
        <v>2794</v>
      </c>
      <c r="B1387" s="4" t="s">
        <v>2880</v>
      </c>
      <c r="C1387" s="18" t="s">
        <v>5749</v>
      </c>
      <c r="D1387" s="6" t="s">
        <v>2902</v>
      </c>
      <c r="E1387" s="4" t="s">
        <v>15</v>
      </c>
      <c r="F1387" s="14" t="s">
        <v>2903</v>
      </c>
      <c r="G1387" s="4" t="s">
        <v>17</v>
      </c>
      <c r="H1387" s="36">
        <v>26814</v>
      </c>
      <c r="I1387" s="36">
        <v>0</v>
      </c>
      <c r="J1387" s="36">
        <v>26814</v>
      </c>
      <c r="K1387" s="36">
        <v>20207</v>
      </c>
      <c r="L1387" s="37">
        <v>6607</v>
      </c>
      <c r="M1387" s="7" t="s">
        <v>11</v>
      </c>
    </row>
    <row r="1388" spans="1:13" x14ac:dyDescent="0.25">
      <c r="A1388" s="4" t="s">
        <v>2794</v>
      </c>
      <c r="B1388" s="4" t="s">
        <v>2880</v>
      </c>
      <c r="C1388" s="18" t="s">
        <v>2904</v>
      </c>
      <c r="D1388" s="6" t="s">
        <v>2905</v>
      </c>
      <c r="E1388" s="4" t="s">
        <v>15</v>
      </c>
      <c r="F1388" s="14" t="s">
        <v>2906</v>
      </c>
      <c r="G1388" s="4" t="s">
        <v>17</v>
      </c>
      <c r="H1388" s="36">
        <v>324165</v>
      </c>
      <c r="I1388" s="36">
        <v>3974</v>
      </c>
      <c r="J1388" s="36">
        <v>328139</v>
      </c>
      <c r="K1388" s="36">
        <v>469380</v>
      </c>
      <c r="L1388" s="37">
        <v>0</v>
      </c>
      <c r="M1388" s="7" t="s">
        <v>393</v>
      </c>
    </row>
    <row r="1389" spans="1:13" x14ac:dyDescent="0.25">
      <c r="A1389" s="4" t="s">
        <v>2794</v>
      </c>
      <c r="B1389" s="4" t="s">
        <v>2907</v>
      </c>
      <c r="C1389" s="18" t="s">
        <v>5118</v>
      </c>
      <c r="D1389" s="6" t="s">
        <v>11</v>
      </c>
      <c r="E1389" s="4" t="s">
        <v>11</v>
      </c>
      <c r="F1389" s="14" t="s">
        <v>2908</v>
      </c>
      <c r="G1389" s="4" t="s">
        <v>17</v>
      </c>
      <c r="H1389" s="36">
        <v>309919</v>
      </c>
      <c r="I1389" s="36">
        <v>4565</v>
      </c>
      <c r="J1389" s="36">
        <v>314484</v>
      </c>
      <c r="K1389" s="36">
        <v>442123</v>
      </c>
      <c r="L1389" s="37">
        <v>0</v>
      </c>
      <c r="M1389" s="7" t="s">
        <v>393</v>
      </c>
    </row>
    <row r="1390" spans="1:13" x14ac:dyDescent="0.25">
      <c r="A1390" s="4" t="s">
        <v>2794</v>
      </c>
      <c r="B1390" s="4" t="s">
        <v>2907</v>
      </c>
      <c r="C1390" s="18" t="s">
        <v>5750</v>
      </c>
      <c r="D1390" s="6" t="s">
        <v>2909</v>
      </c>
      <c r="E1390" s="4" t="s">
        <v>15</v>
      </c>
      <c r="F1390" s="14" t="s">
        <v>2910</v>
      </c>
      <c r="G1390" s="4" t="s">
        <v>17</v>
      </c>
      <c r="H1390" s="36">
        <v>0</v>
      </c>
      <c r="I1390" s="36">
        <v>-1325223</v>
      </c>
      <c r="J1390" s="36">
        <v>-1325223</v>
      </c>
      <c r="K1390" s="36">
        <v>0</v>
      </c>
      <c r="L1390" s="37">
        <v>0</v>
      </c>
      <c r="M1390" s="7" t="s">
        <v>4960</v>
      </c>
    </row>
    <row r="1391" spans="1:13" x14ac:dyDescent="0.25">
      <c r="A1391" s="4" t="s">
        <v>2794</v>
      </c>
      <c r="B1391" s="4" t="s">
        <v>2907</v>
      </c>
      <c r="C1391" s="18" t="s">
        <v>5751</v>
      </c>
      <c r="D1391" s="6" t="s">
        <v>2911</v>
      </c>
      <c r="E1391" s="4" t="s">
        <v>15</v>
      </c>
      <c r="F1391" s="14" t="s">
        <v>2912</v>
      </c>
      <c r="G1391" s="4" t="s">
        <v>17</v>
      </c>
      <c r="H1391" s="36">
        <v>0</v>
      </c>
      <c r="I1391" s="36">
        <v>-535069</v>
      </c>
      <c r="J1391" s="36">
        <v>-535069</v>
      </c>
      <c r="K1391" s="36">
        <v>0</v>
      </c>
      <c r="L1391" s="37">
        <v>0</v>
      </c>
      <c r="M1391" s="7" t="s">
        <v>4960</v>
      </c>
    </row>
    <row r="1392" spans="1:13" x14ac:dyDescent="0.25">
      <c r="A1392" s="4" t="s">
        <v>2794</v>
      </c>
      <c r="B1392" s="4" t="s">
        <v>2913</v>
      </c>
      <c r="C1392" s="18" t="s">
        <v>5118</v>
      </c>
      <c r="D1392" s="6" t="s">
        <v>11</v>
      </c>
      <c r="E1392" s="4" t="s">
        <v>11</v>
      </c>
      <c r="F1392" s="14" t="s">
        <v>2914</v>
      </c>
      <c r="G1392" s="4" t="s">
        <v>79</v>
      </c>
      <c r="H1392" s="36">
        <v>9622981</v>
      </c>
      <c r="I1392" s="36">
        <v>144558</v>
      </c>
      <c r="J1392" s="36">
        <v>9767539</v>
      </c>
      <c r="K1392" s="36">
        <v>14369079</v>
      </c>
      <c r="L1392" s="37">
        <v>0</v>
      </c>
      <c r="M1392" s="7" t="s">
        <v>393</v>
      </c>
    </row>
    <row r="1393" spans="1:13" x14ac:dyDescent="0.25">
      <c r="A1393" s="4" t="s">
        <v>2794</v>
      </c>
      <c r="B1393" s="4" t="s">
        <v>2913</v>
      </c>
      <c r="C1393" s="18" t="s">
        <v>2915</v>
      </c>
      <c r="D1393" s="6" t="s">
        <v>2916</v>
      </c>
      <c r="E1393" s="4" t="s">
        <v>29</v>
      </c>
      <c r="F1393" s="14" t="s">
        <v>2917</v>
      </c>
      <c r="G1393" s="4" t="s">
        <v>79</v>
      </c>
      <c r="H1393" s="36">
        <v>195899</v>
      </c>
      <c r="I1393" s="36">
        <v>2858</v>
      </c>
      <c r="J1393" s="36">
        <v>198757</v>
      </c>
      <c r="K1393" s="36">
        <v>293462</v>
      </c>
      <c r="L1393" s="37">
        <v>0</v>
      </c>
      <c r="M1393" s="7" t="s">
        <v>393</v>
      </c>
    </row>
    <row r="1394" spans="1:13" x14ac:dyDescent="0.25">
      <c r="A1394" s="4" t="s">
        <v>2794</v>
      </c>
      <c r="B1394" s="4" t="s">
        <v>2913</v>
      </c>
      <c r="C1394" s="18" t="s">
        <v>2918</v>
      </c>
      <c r="D1394" s="6" t="s">
        <v>2919</v>
      </c>
      <c r="E1394" s="4" t="s">
        <v>29</v>
      </c>
      <c r="F1394" s="14" t="s">
        <v>2920</v>
      </c>
      <c r="G1394" s="4" t="s">
        <v>79</v>
      </c>
      <c r="H1394" s="36">
        <v>185248</v>
      </c>
      <c r="I1394" s="36">
        <v>2668</v>
      </c>
      <c r="J1394" s="36">
        <v>187916</v>
      </c>
      <c r="K1394" s="36">
        <v>278628</v>
      </c>
      <c r="L1394" s="37">
        <v>0</v>
      </c>
      <c r="M1394" s="7" t="s">
        <v>393</v>
      </c>
    </row>
    <row r="1395" spans="1:13" x14ac:dyDescent="0.25">
      <c r="A1395" s="4" t="s">
        <v>2794</v>
      </c>
      <c r="B1395" s="4" t="s">
        <v>2921</v>
      </c>
      <c r="C1395" s="18" t="s">
        <v>5118</v>
      </c>
      <c r="D1395" s="6" t="s">
        <v>11</v>
      </c>
      <c r="E1395" s="4" t="s">
        <v>11</v>
      </c>
      <c r="F1395" s="14" t="s">
        <v>2922</v>
      </c>
      <c r="G1395" s="4" t="s">
        <v>179</v>
      </c>
      <c r="H1395" s="36">
        <v>10052676</v>
      </c>
      <c r="I1395" s="36">
        <v>139832</v>
      </c>
      <c r="J1395" s="36">
        <v>10192508</v>
      </c>
      <c r="K1395" s="36">
        <v>15127414</v>
      </c>
      <c r="L1395" s="37">
        <v>0</v>
      </c>
      <c r="M1395" s="7" t="s">
        <v>393</v>
      </c>
    </row>
    <row r="1396" spans="1:13" x14ac:dyDescent="0.25">
      <c r="A1396" s="4" t="s">
        <v>2794</v>
      </c>
      <c r="B1396" s="4" t="s">
        <v>2921</v>
      </c>
      <c r="C1396" s="18" t="s">
        <v>2923</v>
      </c>
      <c r="D1396" s="6" t="s">
        <v>2924</v>
      </c>
      <c r="E1396" s="4" t="s">
        <v>15</v>
      </c>
      <c r="F1396" s="14" t="s">
        <v>2925</v>
      </c>
      <c r="G1396" s="4" t="s">
        <v>179</v>
      </c>
      <c r="H1396" s="36">
        <v>980489</v>
      </c>
      <c r="I1396" s="36">
        <v>14298</v>
      </c>
      <c r="J1396" s="36">
        <v>994787</v>
      </c>
      <c r="K1396" s="36">
        <v>1423949</v>
      </c>
      <c r="L1396" s="37">
        <v>0</v>
      </c>
      <c r="M1396" s="7" t="s">
        <v>393</v>
      </c>
    </row>
    <row r="1397" spans="1:13" x14ac:dyDescent="0.25">
      <c r="A1397" s="4" t="s">
        <v>2794</v>
      </c>
      <c r="B1397" s="4" t="s">
        <v>2926</v>
      </c>
      <c r="C1397" s="18" t="s">
        <v>5118</v>
      </c>
      <c r="D1397" s="6" t="s">
        <v>11</v>
      </c>
      <c r="E1397" s="4" t="s">
        <v>11</v>
      </c>
      <c r="F1397" s="14" t="s">
        <v>2927</v>
      </c>
      <c r="G1397" s="4" t="s">
        <v>17</v>
      </c>
      <c r="H1397" s="36">
        <v>6670753</v>
      </c>
      <c r="I1397" s="36">
        <v>103463</v>
      </c>
      <c r="J1397" s="36">
        <v>6774216</v>
      </c>
      <c r="K1397" s="36">
        <v>9963005</v>
      </c>
      <c r="L1397" s="37">
        <v>0</v>
      </c>
      <c r="M1397" s="7" t="s">
        <v>393</v>
      </c>
    </row>
    <row r="1398" spans="1:13" x14ac:dyDescent="0.25">
      <c r="A1398" s="4" t="s">
        <v>2794</v>
      </c>
      <c r="B1398" s="4" t="s">
        <v>2926</v>
      </c>
      <c r="C1398" s="18" t="s">
        <v>5752</v>
      </c>
      <c r="D1398" s="6" t="s">
        <v>2928</v>
      </c>
      <c r="E1398" s="4" t="s">
        <v>15</v>
      </c>
      <c r="F1398" s="14" t="s">
        <v>2929</v>
      </c>
      <c r="G1398" s="4" t="s">
        <v>17</v>
      </c>
      <c r="H1398" s="36">
        <v>828911</v>
      </c>
      <c r="I1398" s="36">
        <v>12045</v>
      </c>
      <c r="J1398" s="36">
        <v>840956</v>
      </c>
      <c r="K1398" s="36">
        <v>1235079</v>
      </c>
      <c r="L1398" s="37">
        <v>0</v>
      </c>
      <c r="M1398" s="7" t="s">
        <v>393</v>
      </c>
    </row>
    <row r="1399" spans="1:13" x14ac:dyDescent="0.25">
      <c r="A1399" s="4" t="s">
        <v>2794</v>
      </c>
      <c r="B1399" s="4" t="s">
        <v>2926</v>
      </c>
      <c r="C1399" s="18" t="s">
        <v>5753</v>
      </c>
      <c r="D1399" s="6" t="s">
        <v>2930</v>
      </c>
      <c r="E1399" s="4" t="s">
        <v>29</v>
      </c>
      <c r="F1399" s="14" t="s">
        <v>2931</v>
      </c>
      <c r="G1399" s="4" t="s">
        <v>17</v>
      </c>
      <c r="H1399" s="36">
        <v>540957</v>
      </c>
      <c r="I1399" s="36">
        <v>7945</v>
      </c>
      <c r="J1399" s="36">
        <v>548902</v>
      </c>
      <c r="K1399" s="36">
        <v>811873</v>
      </c>
      <c r="L1399" s="37">
        <v>0</v>
      </c>
      <c r="M1399" s="7" t="s">
        <v>393</v>
      </c>
    </row>
    <row r="1400" spans="1:13" x14ac:dyDescent="0.25">
      <c r="A1400" s="4" t="s">
        <v>2794</v>
      </c>
      <c r="B1400" s="4" t="s">
        <v>2932</v>
      </c>
      <c r="C1400" s="18" t="s">
        <v>5118</v>
      </c>
      <c r="D1400" s="6" t="s">
        <v>11</v>
      </c>
      <c r="E1400" s="4" t="s">
        <v>11</v>
      </c>
      <c r="F1400" s="14" t="s">
        <v>2933</v>
      </c>
      <c r="G1400" s="4" t="s">
        <v>17</v>
      </c>
      <c r="H1400" s="36">
        <v>26938</v>
      </c>
      <c r="I1400" s="36">
        <v>0</v>
      </c>
      <c r="J1400" s="36">
        <v>26938</v>
      </c>
      <c r="K1400" s="36">
        <v>20138</v>
      </c>
      <c r="L1400" s="37">
        <v>6800</v>
      </c>
      <c r="M1400" s="7" t="s">
        <v>11</v>
      </c>
    </row>
    <row r="1401" spans="1:13" x14ac:dyDescent="0.25">
      <c r="A1401" s="4" t="s">
        <v>2794</v>
      </c>
      <c r="B1401" s="4" t="s">
        <v>2934</v>
      </c>
      <c r="C1401" s="18" t="s">
        <v>5118</v>
      </c>
      <c r="D1401" s="6" t="s">
        <v>11</v>
      </c>
      <c r="E1401" s="4" t="s">
        <v>11</v>
      </c>
      <c r="F1401" s="14" t="s">
        <v>2935</v>
      </c>
      <c r="G1401" s="4" t="s">
        <v>17</v>
      </c>
      <c r="H1401" s="36">
        <v>1784576</v>
      </c>
      <c r="I1401" s="36">
        <v>40107</v>
      </c>
      <c r="J1401" s="36">
        <v>1824683</v>
      </c>
      <c r="K1401" s="36">
        <v>2676007</v>
      </c>
      <c r="L1401" s="37">
        <v>0</v>
      </c>
      <c r="M1401" s="7" t="s">
        <v>393</v>
      </c>
    </row>
    <row r="1402" spans="1:13" x14ac:dyDescent="0.25">
      <c r="A1402" s="4" t="s">
        <v>2794</v>
      </c>
      <c r="B1402" s="4" t="s">
        <v>2936</v>
      </c>
      <c r="C1402" s="18" t="s">
        <v>5118</v>
      </c>
      <c r="D1402" s="6" t="s">
        <v>11</v>
      </c>
      <c r="E1402" s="4" t="s">
        <v>11</v>
      </c>
      <c r="F1402" s="14" t="s">
        <v>2937</v>
      </c>
      <c r="G1402" s="4" t="s">
        <v>17</v>
      </c>
      <c r="H1402" s="36">
        <v>6094446</v>
      </c>
      <c r="I1402" s="36">
        <v>85681</v>
      </c>
      <c r="J1402" s="36">
        <v>6180127</v>
      </c>
      <c r="K1402" s="36">
        <v>9114933</v>
      </c>
      <c r="L1402" s="37">
        <v>0</v>
      </c>
      <c r="M1402" s="7" t="s">
        <v>393</v>
      </c>
    </row>
    <row r="1403" spans="1:13" x14ac:dyDescent="0.25">
      <c r="A1403" s="4" t="s">
        <v>2794</v>
      </c>
      <c r="B1403" s="4" t="s">
        <v>2938</v>
      </c>
      <c r="C1403" s="18" t="s">
        <v>5118</v>
      </c>
      <c r="D1403" s="6" t="s">
        <v>11</v>
      </c>
      <c r="E1403" s="4" t="s">
        <v>11</v>
      </c>
      <c r="F1403" s="14" t="s">
        <v>2939</v>
      </c>
      <c r="G1403" s="4" t="s">
        <v>17</v>
      </c>
      <c r="H1403" s="36">
        <v>17742949</v>
      </c>
      <c r="I1403" s="36">
        <v>299491</v>
      </c>
      <c r="J1403" s="36">
        <v>18042440</v>
      </c>
      <c r="K1403" s="36">
        <v>26591317</v>
      </c>
      <c r="L1403" s="37">
        <v>0</v>
      </c>
      <c r="M1403" s="7" t="s">
        <v>393</v>
      </c>
    </row>
    <row r="1404" spans="1:13" x14ac:dyDescent="0.25">
      <c r="A1404" s="4" t="s">
        <v>2794</v>
      </c>
      <c r="B1404" s="4" t="s">
        <v>2938</v>
      </c>
      <c r="C1404" s="18" t="s">
        <v>5754</v>
      </c>
      <c r="D1404" s="6" t="s">
        <v>2940</v>
      </c>
      <c r="E1404" s="4" t="s">
        <v>15</v>
      </c>
      <c r="F1404" s="14" t="s">
        <v>2941</v>
      </c>
      <c r="G1404" s="4" t="s">
        <v>17</v>
      </c>
      <c r="H1404" s="36">
        <v>289589</v>
      </c>
      <c r="I1404" s="36">
        <v>4295</v>
      </c>
      <c r="J1404" s="36">
        <v>293884</v>
      </c>
      <c r="K1404" s="36">
        <v>420128</v>
      </c>
      <c r="L1404" s="37">
        <v>0</v>
      </c>
      <c r="M1404" s="7" t="s">
        <v>393</v>
      </c>
    </row>
    <row r="1405" spans="1:13" x14ac:dyDescent="0.25">
      <c r="A1405" s="4" t="s">
        <v>2794</v>
      </c>
      <c r="B1405" s="4" t="s">
        <v>2938</v>
      </c>
      <c r="C1405" s="18" t="s">
        <v>5755</v>
      </c>
      <c r="D1405" s="6" t="s">
        <v>2942</v>
      </c>
      <c r="E1405" s="4" t="s">
        <v>15</v>
      </c>
      <c r="F1405" s="14" t="s">
        <v>2943</v>
      </c>
      <c r="G1405" s="4" t="s">
        <v>17</v>
      </c>
      <c r="H1405" s="36">
        <v>282060</v>
      </c>
      <c r="I1405" s="36">
        <v>3871</v>
      </c>
      <c r="J1405" s="36">
        <v>285931</v>
      </c>
      <c r="K1405" s="36">
        <v>419590</v>
      </c>
      <c r="L1405" s="37">
        <v>0</v>
      </c>
      <c r="M1405" s="7" t="s">
        <v>393</v>
      </c>
    </row>
    <row r="1406" spans="1:13" x14ac:dyDescent="0.25">
      <c r="A1406" s="4" t="s">
        <v>2794</v>
      </c>
      <c r="B1406" s="4" t="s">
        <v>2938</v>
      </c>
      <c r="C1406" s="18" t="s">
        <v>5756</v>
      </c>
      <c r="D1406" s="6" t="s">
        <v>2944</v>
      </c>
      <c r="E1406" s="4" t="s">
        <v>15</v>
      </c>
      <c r="F1406" s="14" t="s">
        <v>2945</v>
      </c>
      <c r="G1406" s="4" t="s">
        <v>17</v>
      </c>
      <c r="H1406" s="36">
        <v>322583</v>
      </c>
      <c r="I1406" s="36">
        <v>3576</v>
      </c>
      <c r="J1406" s="36">
        <v>326159</v>
      </c>
      <c r="K1406" s="36">
        <v>458120</v>
      </c>
      <c r="L1406" s="37">
        <v>0</v>
      </c>
      <c r="M1406" s="7" t="s">
        <v>393</v>
      </c>
    </row>
    <row r="1407" spans="1:13" ht="30" x14ac:dyDescent="0.25">
      <c r="A1407" s="4" t="s">
        <v>2794</v>
      </c>
      <c r="B1407" s="4" t="s">
        <v>2938</v>
      </c>
      <c r="C1407" s="18" t="s">
        <v>5757</v>
      </c>
      <c r="D1407" s="6" t="s">
        <v>2946</v>
      </c>
      <c r="E1407" s="4" t="s">
        <v>15</v>
      </c>
      <c r="F1407" s="14" t="s">
        <v>2947</v>
      </c>
      <c r="G1407" s="4" t="s">
        <v>17</v>
      </c>
      <c r="H1407" s="36">
        <v>840544</v>
      </c>
      <c r="I1407" s="36">
        <v>12883</v>
      </c>
      <c r="J1407" s="36">
        <v>853427</v>
      </c>
      <c r="K1407" s="36">
        <v>1268915</v>
      </c>
      <c r="L1407" s="37">
        <v>0</v>
      </c>
      <c r="M1407" s="7" t="s">
        <v>393</v>
      </c>
    </row>
    <row r="1408" spans="1:13" x14ac:dyDescent="0.25">
      <c r="A1408" s="4" t="s">
        <v>2794</v>
      </c>
      <c r="B1408" s="4" t="s">
        <v>2938</v>
      </c>
      <c r="C1408" s="18" t="s">
        <v>5758</v>
      </c>
      <c r="D1408" s="6" t="s">
        <v>2948</v>
      </c>
      <c r="E1408" s="4" t="s">
        <v>15</v>
      </c>
      <c r="F1408" s="14" t="s">
        <v>2949</v>
      </c>
      <c r="G1408" s="4" t="s">
        <v>17</v>
      </c>
      <c r="H1408" s="36">
        <v>367612</v>
      </c>
      <c r="I1408" s="36">
        <v>5340</v>
      </c>
      <c r="J1408" s="36">
        <v>372952</v>
      </c>
      <c r="K1408" s="36">
        <v>552281</v>
      </c>
      <c r="L1408" s="37">
        <v>0</v>
      </c>
      <c r="M1408" s="7" t="s">
        <v>393</v>
      </c>
    </row>
    <row r="1409" spans="1:13" x14ac:dyDescent="0.25">
      <c r="A1409" s="4" t="s">
        <v>2794</v>
      </c>
      <c r="B1409" s="4" t="s">
        <v>2950</v>
      </c>
      <c r="C1409" s="18" t="s">
        <v>5118</v>
      </c>
      <c r="D1409" s="6" t="s">
        <v>11</v>
      </c>
      <c r="E1409" s="4" t="s">
        <v>11</v>
      </c>
      <c r="F1409" s="14" t="s">
        <v>2951</v>
      </c>
      <c r="G1409" s="4" t="s">
        <v>17</v>
      </c>
      <c r="H1409" s="36">
        <v>754439</v>
      </c>
      <c r="I1409" s="36">
        <v>11761</v>
      </c>
      <c r="J1409" s="36">
        <v>766200</v>
      </c>
      <c r="K1409" s="36">
        <v>1125185</v>
      </c>
      <c r="L1409" s="37">
        <v>0</v>
      </c>
      <c r="M1409" s="7" t="s">
        <v>393</v>
      </c>
    </row>
    <row r="1410" spans="1:13" x14ac:dyDescent="0.25">
      <c r="A1410" s="4" t="s">
        <v>2794</v>
      </c>
      <c r="B1410" s="4" t="s">
        <v>2950</v>
      </c>
      <c r="C1410" s="18" t="s">
        <v>5759</v>
      </c>
      <c r="D1410" s="6" t="s">
        <v>2952</v>
      </c>
      <c r="E1410" s="4" t="s">
        <v>15</v>
      </c>
      <c r="F1410" s="14" t="s">
        <v>2953</v>
      </c>
      <c r="G1410" s="4" t="s">
        <v>17</v>
      </c>
      <c r="H1410" s="36">
        <v>1524820</v>
      </c>
      <c r="I1410" s="36">
        <v>20364</v>
      </c>
      <c r="J1410" s="36">
        <v>1545184</v>
      </c>
      <c r="K1410" s="36">
        <v>2229020</v>
      </c>
      <c r="L1410" s="37">
        <v>0</v>
      </c>
      <c r="M1410" s="7" t="s">
        <v>393</v>
      </c>
    </row>
    <row r="1411" spans="1:13" x14ac:dyDescent="0.25">
      <c r="A1411" s="4" t="s">
        <v>2794</v>
      </c>
      <c r="B1411" s="4" t="s">
        <v>2950</v>
      </c>
      <c r="C1411" s="18" t="s">
        <v>5760</v>
      </c>
      <c r="D1411" s="6" t="s">
        <v>2954</v>
      </c>
      <c r="E1411" s="4" t="s">
        <v>15</v>
      </c>
      <c r="F1411" s="14" t="s">
        <v>2955</v>
      </c>
      <c r="G1411" s="4" t="s">
        <v>17</v>
      </c>
      <c r="H1411" s="36">
        <v>382426</v>
      </c>
      <c r="I1411" s="36">
        <v>0</v>
      </c>
      <c r="J1411" s="36">
        <v>382426</v>
      </c>
      <c r="K1411" s="36">
        <v>254717</v>
      </c>
      <c r="L1411" s="37">
        <v>127709</v>
      </c>
      <c r="M1411" s="7" t="s">
        <v>11</v>
      </c>
    </row>
    <row r="1412" spans="1:13" x14ac:dyDescent="0.25">
      <c r="A1412" s="4" t="s">
        <v>2794</v>
      </c>
      <c r="B1412" s="4" t="s">
        <v>2950</v>
      </c>
      <c r="C1412" s="18" t="s">
        <v>5761</v>
      </c>
      <c r="D1412" s="6" t="s">
        <v>2956</v>
      </c>
      <c r="E1412" s="4" t="s">
        <v>15</v>
      </c>
      <c r="F1412" s="14" t="s">
        <v>2957</v>
      </c>
      <c r="G1412" s="4" t="s">
        <v>17</v>
      </c>
      <c r="H1412" s="36">
        <v>109316</v>
      </c>
      <c r="I1412" s="36">
        <v>0</v>
      </c>
      <c r="J1412" s="36">
        <v>109316</v>
      </c>
      <c r="K1412" s="36">
        <v>80194</v>
      </c>
      <c r="L1412" s="37">
        <v>29122</v>
      </c>
      <c r="M1412" s="7" t="s">
        <v>11</v>
      </c>
    </row>
    <row r="1413" spans="1:13" ht="30" x14ac:dyDescent="0.25">
      <c r="A1413" s="4" t="s">
        <v>2794</v>
      </c>
      <c r="B1413" s="4" t="s">
        <v>2950</v>
      </c>
      <c r="C1413" s="18" t="s">
        <v>5762</v>
      </c>
      <c r="D1413" s="6" t="s">
        <v>2958</v>
      </c>
      <c r="E1413" s="4" t="s">
        <v>15</v>
      </c>
      <c r="F1413" s="14" t="s">
        <v>2959</v>
      </c>
      <c r="G1413" s="4" t="s">
        <v>17</v>
      </c>
      <c r="H1413" s="36">
        <v>254224</v>
      </c>
      <c r="I1413" s="36">
        <v>0</v>
      </c>
      <c r="J1413" s="36">
        <v>254224</v>
      </c>
      <c r="K1413" s="36">
        <v>185827</v>
      </c>
      <c r="L1413" s="37">
        <v>68397</v>
      </c>
      <c r="M1413" s="7" t="s">
        <v>11</v>
      </c>
    </row>
    <row r="1414" spans="1:13" ht="30" x14ac:dyDescent="0.25">
      <c r="A1414" s="4" t="s">
        <v>2794</v>
      </c>
      <c r="B1414" s="4" t="s">
        <v>2950</v>
      </c>
      <c r="C1414" s="18" t="s">
        <v>5763</v>
      </c>
      <c r="D1414" s="6" t="s">
        <v>2960</v>
      </c>
      <c r="E1414" s="4" t="s">
        <v>15</v>
      </c>
      <c r="F1414" s="14" t="s">
        <v>2961</v>
      </c>
      <c r="G1414" s="4" t="s">
        <v>17</v>
      </c>
      <c r="H1414" s="36">
        <v>12456</v>
      </c>
      <c r="I1414" s="36">
        <v>0</v>
      </c>
      <c r="J1414" s="36">
        <v>12456</v>
      </c>
      <c r="K1414" s="36">
        <v>8203</v>
      </c>
      <c r="L1414" s="37">
        <v>4253</v>
      </c>
      <c r="M1414" s="7" t="s">
        <v>11</v>
      </c>
    </row>
    <row r="1415" spans="1:13" x14ac:dyDescent="0.25">
      <c r="A1415" s="4" t="s">
        <v>2794</v>
      </c>
      <c r="B1415" s="4" t="s">
        <v>2950</v>
      </c>
      <c r="C1415" s="18" t="s">
        <v>5764</v>
      </c>
      <c r="D1415" s="6" t="s">
        <v>5051</v>
      </c>
      <c r="E1415" s="4" t="s">
        <v>15</v>
      </c>
      <c r="F1415" s="14" t="s">
        <v>5052</v>
      </c>
      <c r="G1415" s="4" t="s">
        <v>17</v>
      </c>
      <c r="H1415" s="36">
        <v>636364</v>
      </c>
      <c r="I1415" s="36">
        <v>0</v>
      </c>
      <c r="J1415" s="36">
        <v>636364</v>
      </c>
      <c r="K1415" s="36">
        <v>474670</v>
      </c>
      <c r="L1415" s="37">
        <v>161694</v>
      </c>
      <c r="M1415" s="7" t="s">
        <v>11</v>
      </c>
    </row>
    <row r="1416" spans="1:13" x14ac:dyDescent="0.25">
      <c r="A1416" s="4" t="s">
        <v>2794</v>
      </c>
      <c r="B1416" s="4" t="s">
        <v>2950</v>
      </c>
      <c r="C1416" s="18" t="s">
        <v>5765</v>
      </c>
      <c r="D1416" s="6" t="s">
        <v>5053</v>
      </c>
      <c r="E1416" s="4" t="s">
        <v>15</v>
      </c>
      <c r="F1416" s="14" t="s">
        <v>5054</v>
      </c>
      <c r="G1416" s="4" t="s">
        <v>17</v>
      </c>
      <c r="H1416" s="36">
        <v>19548</v>
      </c>
      <c r="I1416" s="36">
        <v>0</v>
      </c>
      <c r="J1416" s="36">
        <v>19548</v>
      </c>
      <c r="K1416" s="36">
        <v>12349</v>
      </c>
      <c r="L1416" s="37">
        <v>7199</v>
      </c>
      <c r="M1416" s="7" t="s">
        <v>11</v>
      </c>
    </row>
    <row r="1417" spans="1:13" x14ac:dyDescent="0.25">
      <c r="A1417" s="4" t="s">
        <v>2794</v>
      </c>
      <c r="B1417" s="4" t="s">
        <v>2962</v>
      </c>
      <c r="C1417" s="18" t="s">
        <v>5118</v>
      </c>
      <c r="D1417" s="6" t="s">
        <v>11</v>
      </c>
      <c r="E1417" s="4" t="s">
        <v>11</v>
      </c>
      <c r="F1417" s="14" t="s">
        <v>2963</v>
      </c>
      <c r="G1417" s="4" t="s">
        <v>17</v>
      </c>
      <c r="H1417" s="36">
        <v>8779519</v>
      </c>
      <c r="I1417" s="36">
        <v>131089</v>
      </c>
      <c r="J1417" s="36">
        <v>8910608</v>
      </c>
      <c r="K1417" s="36">
        <v>13112589</v>
      </c>
      <c r="L1417" s="37">
        <v>0</v>
      </c>
      <c r="M1417" s="7" t="s">
        <v>393</v>
      </c>
    </row>
    <row r="1418" spans="1:13" x14ac:dyDescent="0.25">
      <c r="A1418" s="4" t="s">
        <v>2794</v>
      </c>
      <c r="B1418" s="4" t="s">
        <v>2964</v>
      </c>
      <c r="C1418" s="18" t="s">
        <v>5118</v>
      </c>
      <c r="D1418" s="6" t="s">
        <v>11</v>
      </c>
      <c r="E1418" s="4" t="s">
        <v>11</v>
      </c>
      <c r="F1418" s="14" t="s">
        <v>2965</v>
      </c>
      <c r="G1418" s="4" t="s">
        <v>17</v>
      </c>
      <c r="H1418" s="36">
        <v>10689614</v>
      </c>
      <c r="I1418" s="36">
        <v>163292</v>
      </c>
      <c r="J1418" s="36">
        <v>10852906</v>
      </c>
      <c r="K1418" s="36">
        <v>16019794</v>
      </c>
      <c r="L1418" s="37">
        <v>0</v>
      </c>
      <c r="M1418" s="7" t="s">
        <v>393</v>
      </c>
    </row>
    <row r="1419" spans="1:13" x14ac:dyDescent="0.25">
      <c r="A1419" s="4" t="s">
        <v>2794</v>
      </c>
      <c r="B1419" s="4" t="s">
        <v>2964</v>
      </c>
      <c r="C1419" s="18" t="s">
        <v>2966</v>
      </c>
      <c r="D1419" s="6" t="s">
        <v>2967</v>
      </c>
      <c r="E1419" s="4" t="s">
        <v>15</v>
      </c>
      <c r="F1419" s="14" t="s">
        <v>2968</v>
      </c>
      <c r="G1419" s="4" t="s">
        <v>17</v>
      </c>
      <c r="H1419" s="36">
        <v>1218748</v>
      </c>
      <c r="I1419" s="36">
        <v>17998</v>
      </c>
      <c r="J1419" s="36">
        <v>1236746</v>
      </c>
      <c r="K1419" s="36">
        <v>1822748</v>
      </c>
      <c r="L1419" s="37">
        <v>0</v>
      </c>
      <c r="M1419" s="7" t="s">
        <v>393</v>
      </c>
    </row>
    <row r="1420" spans="1:13" x14ac:dyDescent="0.25">
      <c r="A1420" s="4" t="s">
        <v>2969</v>
      </c>
      <c r="B1420" s="4" t="s">
        <v>2970</v>
      </c>
      <c r="C1420" s="18" t="s">
        <v>5118</v>
      </c>
      <c r="D1420" s="6" t="s">
        <v>11</v>
      </c>
      <c r="E1420" s="4" t="s">
        <v>11</v>
      </c>
      <c r="F1420" s="14" t="s">
        <v>2971</v>
      </c>
      <c r="G1420" s="4" t="s">
        <v>13</v>
      </c>
      <c r="H1420" s="36">
        <v>229256</v>
      </c>
      <c r="I1420" s="36">
        <v>-2302</v>
      </c>
      <c r="J1420" s="36">
        <v>226954</v>
      </c>
      <c r="K1420" s="36">
        <v>178897</v>
      </c>
      <c r="L1420" s="37">
        <v>48057</v>
      </c>
      <c r="M1420" s="7" t="s">
        <v>11</v>
      </c>
    </row>
    <row r="1421" spans="1:13" ht="30" x14ac:dyDescent="0.25">
      <c r="A1421" s="4" t="s">
        <v>2969</v>
      </c>
      <c r="B1421" s="4" t="s">
        <v>2970</v>
      </c>
      <c r="C1421" s="18" t="s">
        <v>5766</v>
      </c>
      <c r="D1421" s="6" t="s">
        <v>2972</v>
      </c>
      <c r="E1421" s="4" t="s">
        <v>15</v>
      </c>
      <c r="F1421" s="14" t="s">
        <v>2973</v>
      </c>
      <c r="G1421" s="4" t="s">
        <v>17</v>
      </c>
      <c r="H1421" s="36">
        <v>75486</v>
      </c>
      <c r="I1421" s="36">
        <v>0</v>
      </c>
      <c r="J1421" s="36">
        <v>75486</v>
      </c>
      <c r="K1421" s="36">
        <v>56610</v>
      </c>
      <c r="L1421" s="37">
        <v>18876</v>
      </c>
      <c r="M1421" s="7" t="s">
        <v>11</v>
      </c>
    </row>
    <row r="1422" spans="1:13" x14ac:dyDescent="0.25">
      <c r="A1422" s="4" t="s">
        <v>2969</v>
      </c>
      <c r="B1422" s="4" t="s">
        <v>2970</v>
      </c>
      <c r="C1422" s="18" t="s">
        <v>5767</v>
      </c>
      <c r="D1422" s="6" t="s">
        <v>2974</v>
      </c>
      <c r="E1422" s="4" t="s">
        <v>15</v>
      </c>
      <c r="F1422" s="14" t="s">
        <v>2975</v>
      </c>
      <c r="G1422" s="4" t="s">
        <v>179</v>
      </c>
      <c r="H1422" s="36">
        <v>13130</v>
      </c>
      <c r="I1422" s="36">
        <v>6</v>
      </c>
      <c r="J1422" s="36">
        <v>13136</v>
      </c>
      <c r="K1422" s="36">
        <v>10000</v>
      </c>
      <c r="L1422" s="37">
        <v>3136</v>
      </c>
      <c r="M1422" s="7" t="s">
        <v>11</v>
      </c>
    </row>
    <row r="1423" spans="1:13" x14ac:dyDescent="0.25">
      <c r="A1423" s="4" t="s">
        <v>2969</v>
      </c>
      <c r="B1423" s="4" t="s">
        <v>2970</v>
      </c>
      <c r="C1423" s="18" t="s">
        <v>5768</v>
      </c>
      <c r="D1423" s="6" t="s">
        <v>2976</v>
      </c>
      <c r="E1423" s="4" t="s">
        <v>15</v>
      </c>
      <c r="F1423" s="14" t="s">
        <v>2977</v>
      </c>
      <c r="G1423" s="4" t="s">
        <v>13</v>
      </c>
      <c r="H1423" s="36">
        <v>150320</v>
      </c>
      <c r="I1423" s="36">
        <v>1566</v>
      </c>
      <c r="J1423" s="36">
        <v>151886</v>
      </c>
      <c r="K1423" s="36">
        <v>114043</v>
      </c>
      <c r="L1423" s="37">
        <v>37843</v>
      </c>
      <c r="M1423" s="7" t="s">
        <v>11</v>
      </c>
    </row>
    <row r="1424" spans="1:13" x14ac:dyDescent="0.25">
      <c r="A1424" s="4" t="s">
        <v>2969</v>
      </c>
      <c r="B1424" s="4" t="s">
        <v>2970</v>
      </c>
      <c r="C1424" s="18" t="s">
        <v>5769</v>
      </c>
      <c r="D1424" s="6" t="s">
        <v>2978</v>
      </c>
      <c r="E1424" s="4" t="s">
        <v>15</v>
      </c>
      <c r="F1424" s="14" t="s">
        <v>2979</v>
      </c>
      <c r="G1424" s="4" t="s">
        <v>13</v>
      </c>
      <c r="H1424" s="36">
        <v>93340</v>
      </c>
      <c r="I1424" s="36">
        <v>0</v>
      </c>
      <c r="J1424" s="36">
        <v>93340</v>
      </c>
      <c r="K1424" s="36">
        <v>69577</v>
      </c>
      <c r="L1424" s="37">
        <v>23763</v>
      </c>
      <c r="M1424" s="7" t="s">
        <v>11</v>
      </c>
    </row>
    <row r="1425" spans="1:13" x14ac:dyDescent="0.25">
      <c r="A1425" s="4" t="s">
        <v>2969</v>
      </c>
      <c r="B1425" s="4" t="s">
        <v>2970</v>
      </c>
      <c r="C1425" s="18" t="s">
        <v>5770</v>
      </c>
      <c r="D1425" s="6" t="s">
        <v>2980</v>
      </c>
      <c r="E1425" s="4" t="s">
        <v>15</v>
      </c>
      <c r="F1425" s="14" t="s">
        <v>2981</v>
      </c>
      <c r="G1425" s="4" t="s">
        <v>79</v>
      </c>
      <c r="H1425" s="36">
        <v>100258</v>
      </c>
      <c r="I1425" s="36">
        <v>0</v>
      </c>
      <c r="J1425" s="36">
        <v>100258</v>
      </c>
      <c r="K1425" s="36">
        <v>75409</v>
      </c>
      <c r="L1425" s="37">
        <v>24849</v>
      </c>
      <c r="M1425" s="7" t="s">
        <v>11</v>
      </c>
    </row>
    <row r="1426" spans="1:13" x14ac:dyDescent="0.25">
      <c r="A1426" s="4" t="s">
        <v>2969</v>
      </c>
      <c r="B1426" s="4" t="s">
        <v>2970</v>
      </c>
      <c r="C1426" s="18" t="s">
        <v>5771</v>
      </c>
      <c r="D1426" s="6" t="s">
        <v>2982</v>
      </c>
      <c r="E1426" s="4" t="s">
        <v>15</v>
      </c>
      <c r="F1426" s="14" t="s">
        <v>2983</v>
      </c>
      <c r="G1426" s="4" t="s">
        <v>17</v>
      </c>
      <c r="H1426" s="36">
        <v>102784</v>
      </c>
      <c r="I1426" s="36">
        <v>0</v>
      </c>
      <c r="J1426" s="36">
        <v>102784</v>
      </c>
      <c r="K1426" s="36">
        <v>76145</v>
      </c>
      <c r="L1426" s="37">
        <v>26639</v>
      </c>
      <c r="M1426" s="7" t="s">
        <v>11</v>
      </c>
    </row>
    <row r="1427" spans="1:13" ht="30" x14ac:dyDescent="0.25">
      <c r="A1427" s="4" t="s">
        <v>2969</v>
      </c>
      <c r="B1427" s="4" t="s">
        <v>2970</v>
      </c>
      <c r="C1427" s="18" t="s">
        <v>5772</v>
      </c>
      <c r="D1427" s="6" t="s">
        <v>2984</v>
      </c>
      <c r="E1427" s="4" t="s">
        <v>15</v>
      </c>
      <c r="F1427" s="14" t="s">
        <v>2985</v>
      </c>
      <c r="G1427" s="4" t="s">
        <v>17</v>
      </c>
      <c r="H1427" s="36">
        <v>48866</v>
      </c>
      <c r="I1427" s="36">
        <v>0</v>
      </c>
      <c r="J1427" s="36">
        <v>48866</v>
      </c>
      <c r="K1427" s="36">
        <v>36677</v>
      </c>
      <c r="L1427" s="37">
        <v>12189</v>
      </c>
      <c r="M1427" s="7" t="s">
        <v>11</v>
      </c>
    </row>
    <row r="1428" spans="1:13" x14ac:dyDescent="0.25">
      <c r="A1428" s="4" t="s">
        <v>2969</v>
      </c>
      <c r="B1428" s="4" t="s">
        <v>2970</v>
      </c>
      <c r="C1428" s="18" t="s">
        <v>5773</v>
      </c>
      <c r="D1428" s="6" t="s">
        <v>5055</v>
      </c>
      <c r="E1428" s="4" t="s">
        <v>15</v>
      </c>
      <c r="F1428" s="14" t="s">
        <v>5056</v>
      </c>
      <c r="G1428" s="4" t="s">
        <v>79</v>
      </c>
      <c r="H1428" s="36">
        <v>51796</v>
      </c>
      <c r="I1428" s="36">
        <v>0</v>
      </c>
      <c r="J1428" s="36">
        <v>51796</v>
      </c>
      <c r="K1428" s="36">
        <v>37570</v>
      </c>
      <c r="L1428" s="37">
        <v>14226</v>
      </c>
      <c r="M1428" s="7" t="s">
        <v>11</v>
      </c>
    </row>
    <row r="1429" spans="1:13" x14ac:dyDescent="0.25">
      <c r="A1429" s="4" t="s">
        <v>2969</v>
      </c>
      <c r="B1429" s="4" t="s">
        <v>2970</v>
      </c>
      <c r="C1429" s="18" t="s">
        <v>2986</v>
      </c>
      <c r="D1429" s="6" t="s">
        <v>2987</v>
      </c>
      <c r="E1429" s="4" t="s">
        <v>15</v>
      </c>
      <c r="F1429" s="14" t="s">
        <v>2988</v>
      </c>
      <c r="G1429" s="4" t="s">
        <v>79</v>
      </c>
      <c r="H1429" s="36">
        <v>1460245</v>
      </c>
      <c r="I1429" s="36">
        <v>20322</v>
      </c>
      <c r="J1429" s="36">
        <v>1480567</v>
      </c>
      <c r="K1429" s="36">
        <v>2208463</v>
      </c>
      <c r="L1429" s="37">
        <v>0</v>
      </c>
      <c r="M1429" s="7" t="s">
        <v>393</v>
      </c>
    </row>
    <row r="1430" spans="1:13" x14ac:dyDescent="0.25">
      <c r="A1430" s="4" t="s">
        <v>2969</v>
      </c>
      <c r="B1430" s="4" t="s">
        <v>2989</v>
      </c>
      <c r="C1430" s="18" t="s">
        <v>5118</v>
      </c>
      <c r="D1430" s="6" t="s">
        <v>11</v>
      </c>
      <c r="E1430" s="4" t="s">
        <v>11</v>
      </c>
      <c r="F1430" s="14" t="s">
        <v>2990</v>
      </c>
      <c r="G1430" s="4" t="s">
        <v>79</v>
      </c>
      <c r="H1430" s="36">
        <v>1273105</v>
      </c>
      <c r="I1430" s="36">
        <v>19446</v>
      </c>
      <c r="J1430" s="36">
        <v>1292551</v>
      </c>
      <c r="K1430" s="36">
        <v>1905426</v>
      </c>
      <c r="L1430" s="37">
        <v>0</v>
      </c>
      <c r="M1430" s="7" t="s">
        <v>393</v>
      </c>
    </row>
    <row r="1431" spans="1:13" x14ac:dyDescent="0.25">
      <c r="A1431" s="4" t="s">
        <v>2969</v>
      </c>
      <c r="B1431" s="4" t="s">
        <v>2991</v>
      </c>
      <c r="C1431" s="18" t="s">
        <v>5118</v>
      </c>
      <c r="D1431" s="6" t="s">
        <v>11</v>
      </c>
      <c r="E1431" s="4" t="s">
        <v>11</v>
      </c>
      <c r="F1431" s="14" t="s">
        <v>2992</v>
      </c>
      <c r="G1431" s="4" t="s">
        <v>17</v>
      </c>
      <c r="H1431" s="36">
        <v>441210</v>
      </c>
      <c r="I1431" s="36">
        <v>6527</v>
      </c>
      <c r="J1431" s="36">
        <v>447737</v>
      </c>
      <c r="K1431" s="36">
        <v>658931</v>
      </c>
      <c r="L1431" s="37">
        <v>0</v>
      </c>
      <c r="M1431" s="7" t="s">
        <v>393</v>
      </c>
    </row>
    <row r="1432" spans="1:13" x14ac:dyDescent="0.25">
      <c r="A1432" s="4" t="s">
        <v>2969</v>
      </c>
      <c r="B1432" s="4" t="s">
        <v>2991</v>
      </c>
      <c r="C1432" s="18" t="s">
        <v>5774</v>
      </c>
      <c r="D1432" s="6" t="s">
        <v>2993</v>
      </c>
      <c r="E1432" s="4" t="s">
        <v>15</v>
      </c>
      <c r="F1432" s="14" t="s">
        <v>2994</v>
      </c>
      <c r="G1432" s="4" t="s">
        <v>17</v>
      </c>
      <c r="H1432" s="36">
        <v>529170</v>
      </c>
      <c r="I1432" s="36">
        <v>0</v>
      </c>
      <c r="J1432" s="36">
        <v>529170</v>
      </c>
      <c r="K1432" s="36">
        <v>368194</v>
      </c>
      <c r="L1432" s="37">
        <v>160976</v>
      </c>
      <c r="M1432" s="7" t="s">
        <v>11</v>
      </c>
    </row>
    <row r="1433" spans="1:13" x14ac:dyDescent="0.25">
      <c r="A1433" s="4" t="s">
        <v>2969</v>
      </c>
      <c r="B1433" s="4" t="s">
        <v>2995</v>
      </c>
      <c r="C1433" s="18" t="s">
        <v>5118</v>
      </c>
      <c r="D1433" s="6" t="s">
        <v>11</v>
      </c>
      <c r="E1433" s="4" t="s">
        <v>11</v>
      </c>
      <c r="F1433" s="14" t="s">
        <v>2996</v>
      </c>
      <c r="G1433" s="4" t="s">
        <v>79</v>
      </c>
      <c r="H1433" s="36">
        <v>12987878</v>
      </c>
      <c r="I1433" s="36">
        <v>201974</v>
      </c>
      <c r="J1433" s="36">
        <v>13189852</v>
      </c>
      <c r="K1433" s="36">
        <v>19396391</v>
      </c>
      <c r="L1433" s="37">
        <v>0</v>
      </c>
      <c r="M1433" s="7" t="s">
        <v>393</v>
      </c>
    </row>
    <row r="1434" spans="1:13" x14ac:dyDescent="0.25">
      <c r="A1434" s="4" t="s">
        <v>2969</v>
      </c>
      <c r="B1434" s="4" t="s">
        <v>2995</v>
      </c>
      <c r="C1434" s="18" t="s">
        <v>5775</v>
      </c>
      <c r="D1434" s="6" t="s">
        <v>2997</v>
      </c>
      <c r="E1434" s="4" t="s">
        <v>15</v>
      </c>
      <c r="F1434" s="14" t="s">
        <v>2998</v>
      </c>
      <c r="G1434" s="4" t="s">
        <v>79</v>
      </c>
      <c r="H1434" s="36">
        <v>437395</v>
      </c>
      <c r="I1434" s="36">
        <v>6454</v>
      </c>
      <c r="J1434" s="36">
        <v>443849</v>
      </c>
      <c r="K1434" s="36">
        <v>657317</v>
      </c>
      <c r="L1434" s="37">
        <v>0</v>
      </c>
      <c r="M1434" s="7" t="s">
        <v>393</v>
      </c>
    </row>
    <row r="1435" spans="1:13" x14ac:dyDescent="0.25">
      <c r="A1435" s="4" t="s">
        <v>2969</v>
      </c>
      <c r="B1435" s="4" t="s">
        <v>2995</v>
      </c>
      <c r="C1435" s="18" t="s">
        <v>5776</v>
      </c>
      <c r="D1435" s="6" t="s">
        <v>2999</v>
      </c>
      <c r="E1435" s="4" t="s">
        <v>15</v>
      </c>
      <c r="F1435" s="14" t="s">
        <v>3000</v>
      </c>
      <c r="G1435" s="4" t="s">
        <v>79</v>
      </c>
      <c r="H1435" s="36">
        <v>210008</v>
      </c>
      <c r="I1435" s="36">
        <v>2877</v>
      </c>
      <c r="J1435" s="36">
        <v>212885</v>
      </c>
      <c r="K1435" s="36">
        <v>315367</v>
      </c>
      <c r="L1435" s="37">
        <v>0</v>
      </c>
      <c r="M1435" s="7" t="s">
        <v>393</v>
      </c>
    </row>
    <row r="1436" spans="1:13" x14ac:dyDescent="0.25">
      <c r="A1436" s="4" t="s">
        <v>2969</v>
      </c>
      <c r="B1436" s="4" t="s">
        <v>2995</v>
      </c>
      <c r="C1436" s="18" t="s">
        <v>5777</v>
      </c>
      <c r="D1436" s="6" t="s">
        <v>5057</v>
      </c>
      <c r="E1436" s="4" t="s">
        <v>15</v>
      </c>
      <c r="F1436" s="14" t="s">
        <v>5058</v>
      </c>
      <c r="G1436" s="4" t="s">
        <v>79</v>
      </c>
      <c r="H1436" s="36">
        <v>22088</v>
      </c>
      <c r="I1436" s="36">
        <v>0</v>
      </c>
      <c r="J1436" s="36">
        <v>22088</v>
      </c>
      <c r="K1436" s="36">
        <v>16362</v>
      </c>
      <c r="L1436" s="37">
        <v>5726</v>
      </c>
      <c r="M1436" s="7" t="s">
        <v>11</v>
      </c>
    </row>
    <row r="1437" spans="1:13" x14ac:dyDescent="0.25">
      <c r="A1437" s="4" t="s">
        <v>2969</v>
      </c>
      <c r="B1437" s="4" t="s">
        <v>3001</v>
      </c>
      <c r="C1437" s="18" t="s">
        <v>5118</v>
      </c>
      <c r="D1437" s="6" t="s">
        <v>11</v>
      </c>
      <c r="E1437" s="4" t="s">
        <v>11</v>
      </c>
      <c r="F1437" s="14" t="s">
        <v>3002</v>
      </c>
      <c r="G1437" s="4" t="s">
        <v>79</v>
      </c>
      <c r="H1437" s="36">
        <v>133078</v>
      </c>
      <c r="I1437" s="36">
        <v>0</v>
      </c>
      <c r="J1437" s="36">
        <v>133078</v>
      </c>
      <c r="K1437" s="36">
        <v>99680</v>
      </c>
      <c r="L1437" s="37">
        <v>33398</v>
      </c>
      <c r="M1437" s="7" t="s">
        <v>11</v>
      </c>
    </row>
    <row r="1438" spans="1:13" x14ac:dyDescent="0.25">
      <c r="A1438" s="4" t="s">
        <v>2969</v>
      </c>
      <c r="B1438" s="4" t="s">
        <v>3003</v>
      </c>
      <c r="C1438" s="18" t="s">
        <v>5118</v>
      </c>
      <c r="D1438" s="6" t="s">
        <v>11</v>
      </c>
      <c r="E1438" s="4" t="s">
        <v>11</v>
      </c>
      <c r="F1438" s="14" t="s">
        <v>3004</v>
      </c>
      <c r="G1438" s="4" t="s">
        <v>79</v>
      </c>
      <c r="H1438" s="36">
        <v>18296480</v>
      </c>
      <c r="I1438" s="36">
        <v>-825075</v>
      </c>
      <c r="J1438" s="36">
        <v>17471405</v>
      </c>
      <c r="K1438" s="36">
        <v>24510743</v>
      </c>
      <c r="L1438" s="37">
        <v>0</v>
      </c>
      <c r="M1438" s="7" t="s">
        <v>393</v>
      </c>
    </row>
    <row r="1439" spans="1:13" x14ac:dyDescent="0.25">
      <c r="A1439" s="4" t="s">
        <v>2969</v>
      </c>
      <c r="B1439" s="4" t="s">
        <v>3003</v>
      </c>
      <c r="C1439" s="18" t="s">
        <v>5778</v>
      </c>
      <c r="D1439" s="6" t="s">
        <v>3005</v>
      </c>
      <c r="E1439" s="4" t="s">
        <v>15</v>
      </c>
      <c r="F1439" s="14" t="s">
        <v>3006</v>
      </c>
      <c r="G1439" s="4" t="s">
        <v>79</v>
      </c>
      <c r="H1439" s="36">
        <v>195228</v>
      </c>
      <c r="I1439" s="36">
        <v>3056</v>
      </c>
      <c r="J1439" s="36">
        <v>198284</v>
      </c>
      <c r="K1439" s="36">
        <v>285325</v>
      </c>
      <c r="L1439" s="37">
        <v>0</v>
      </c>
      <c r="M1439" s="7" t="s">
        <v>393</v>
      </c>
    </row>
    <row r="1440" spans="1:13" x14ac:dyDescent="0.25">
      <c r="A1440" s="4" t="s">
        <v>2969</v>
      </c>
      <c r="B1440" s="4" t="s">
        <v>3003</v>
      </c>
      <c r="C1440" s="18" t="s">
        <v>5779</v>
      </c>
      <c r="D1440" s="6" t="s">
        <v>3007</v>
      </c>
      <c r="E1440" s="4" t="s">
        <v>15</v>
      </c>
      <c r="F1440" s="14" t="s">
        <v>3008</v>
      </c>
      <c r="G1440" s="4" t="s">
        <v>79</v>
      </c>
      <c r="H1440" s="36">
        <v>167973</v>
      </c>
      <c r="I1440" s="36">
        <v>2534</v>
      </c>
      <c r="J1440" s="36">
        <v>170507</v>
      </c>
      <c r="K1440" s="36">
        <v>247624</v>
      </c>
      <c r="L1440" s="37">
        <v>0</v>
      </c>
      <c r="M1440" s="7" t="s">
        <v>393</v>
      </c>
    </row>
    <row r="1441" spans="1:13" x14ac:dyDescent="0.25">
      <c r="A1441" s="4" t="s">
        <v>2969</v>
      </c>
      <c r="B1441" s="4" t="s">
        <v>3003</v>
      </c>
      <c r="C1441" s="18" t="s">
        <v>5780</v>
      </c>
      <c r="D1441" s="6" t="s">
        <v>3009</v>
      </c>
      <c r="E1441" s="4" t="s">
        <v>15</v>
      </c>
      <c r="F1441" s="14" t="s">
        <v>3010</v>
      </c>
      <c r="G1441" s="4" t="s">
        <v>79</v>
      </c>
      <c r="H1441" s="36">
        <v>77296</v>
      </c>
      <c r="I1441" s="36">
        <v>0</v>
      </c>
      <c r="J1441" s="36">
        <v>77296</v>
      </c>
      <c r="K1441" s="36">
        <v>57212</v>
      </c>
      <c r="L1441" s="37">
        <v>20084</v>
      </c>
      <c r="M1441" s="7" t="s">
        <v>11</v>
      </c>
    </row>
    <row r="1442" spans="1:13" x14ac:dyDescent="0.25">
      <c r="A1442" s="4" t="s">
        <v>2969</v>
      </c>
      <c r="B1442" s="4" t="s">
        <v>3003</v>
      </c>
      <c r="C1442" s="18" t="s">
        <v>3011</v>
      </c>
      <c r="D1442" s="6" t="s">
        <v>3012</v>
      </c>
      <c r="E1442" s="4" t="s">
        <v>15</v>
      </c>
      <c r="F1442" s="14" t="s">
        <v>3013</v>
      </c>
      <c r="G1442" s="4" t="s">
        <v>79</v>
      </c>
      <c r="H1442" s="36">
        <v>945185</v>
      </c>
      <c r="I1442" s="36">
        <v>14145</v>
      </c>
      <c r="J1442" s="36">
        <v>959330</v>
      </c>
      <c r="K1442" s="36">
        <v>1399207</v>
      </c>
      <c r="L1442" s="37">
        <v>0</v>
      </c>
      <c r="M1442" s="7" t="s">
        <v>393</v>
      </c>
    </row>
    <row r="1443" spans="1:13" x14ac:dyDescent="0.25">
      <c r="A1443" s="4" t="s">
        <v>2969</v>
      </c>
      <c r="B1443" s="4" t="s">
        <v>3003</v>
      </c>
      <c r="C1443" s="18" t="s">
        <v>3014</v>
      </c>
      <c r="D1443" s="6" t="s">
        <v>3015</v>
      </c>
      <c r="E1443" s="4" t="s">
        <v>15</v>
      </c>
      <c r="F1443" s="14" t="s">
        <v>3016</v>
      </c>
      <c r="G1443" s="4" t="s">
        <v>79</v>
      </c>
      <c r="H1443" s="36">
        <v>1302863</v>
      </c>
      <c r="I1443" s="36">
        <v>9376</v>
      </c>
      <c r="J1443" s="36">
        <v>1312239</v>
      </c>
      <c r="K1443" s="36">
        <v>1950042</v>
      </c>
      <c r="L1443" s="37">
        <v>0</v>
      </c>
      <c r="M1443" s="7" t="s">
        <v>393</v>
      </c>
    </row>
    <row r="1444" spans="1:13" x14ac:dyDescent="0.25">
      <c r="A1444" s="4" t="s">
        <v>2969</v>
      </c>
      <c r="B1444" s="4" t="s">
        <v>3003</v>
      </c>
      <c r="C1444" s="18" t="s">
        <v>3017</v>
      </c>
      <c r="D1444" s="6" t="s">
        <v>3018</v>
      </c>
      <c r="E1444" s="4" t="s">
        <v>15</v>
      </c>
      <c r="F1444" s="14" t="s">
        <v>3019</v>
      </c>
      <c r="G1444" s="4" t="s">
        <v>79</v>
      </c>
      <c r="H1444" s="36">
        <v>716920</v>
      </c>
      <c r="I1444" s="36">
        <v>10982</v>
      </c>
      <c r="J1444" s="36">
        <v>727902</v>
      </c>
      <c r="K1444" s="36">
        <v>1062712</v>
      </c>
      <c r="L1444" s="37">
        <v>0</v>
      </c>
      <c r="M1444" s="7" t="s">
        <v>393</v>
      </c>
    </row>
    <row r="1445" spans="1:13" x14ac:dyDescent="0.25">
      <c r="A1445" s="4" t="s">
        <v>2969</v>
      </c>
      <c r="B1445" s="4" t="s">
        <v>3003</v>
      </c>
      <c r="C1445" s="18" t="s">
        <v>3020</v>
      </c>
      <c r="D1445" s="6" t="s">
        <v>3021</v>
      </c>
      <c r="E1445" s="4" t="s">
        <v>15</v>
      </c>
      <c r="F1445" s="14" t="s">
        <v>3022</v>
      </c>
      <c r="G1445" s="4" t="s">
        <v>79</v>
      </c>
      <c r="H1445" s="36">
        <v>1216550</v>
      </c>
      <c r="I1445" s="36">
        <v>18243</v>
      </c>
      <c r="J1445" s="36">
        <v>1234793</v>
      </c>
      <c r="K1445" s="36">
        <v>1823509</v>
      </c>
      <c r="L1445" s="37">
        <v>0</v>
      </c>
      <c r="M1445" s="7" t="s">
        <v>393</v>
      </c>
    </row>
    <row r="1446" spans="1:13" x14ac:dyDescent="0.25">
      <c r="A1446" s="4" t="s">
        <v>2969</v>
      </c>
      <c r="B1446" s="4" t="s">
        <v>3003</v>
      </c>
      <c r="C1446" s="18" t="s">
        <v>3023</v>
      </c>
      <c r="D1446" s="6" t="s">
        <v>3024</v>
      </c>
      <c r="E1446" s="4" t="s">
        <v>15</v>
      </c>
      <c r="F1446" s="14" t="s">
        <v>3025</v>
      </c>
      <c r="G1446" s="4" t="s">
        <v>79</v>
      </c>
      <c r="H1446" s="36">
        <v>755778</v>
      </c>
      <c r="I1446" s="36">
        <v>11450</v>
      </c>
      <c r="J1446" s="36">
        <v>767228</v>
      </c>
      <c r="K1446" s="36">
        <v>1130344</v>
      </c>
      <c r="L1446" s="37">
        <v>0</v>
      </c>
      <c r="M1446" s="7" t="s">
        <v>393</v>
      </c>
    </row>
    <row r="1447" spans="1:13" x14ac:dyDescent="0.25">
      <c r="A1447" s="4" t="s">
        <v>2969</v>
      </c>
      <c r="B1447" s="4" t="s">
        <v>3026</v>
      </c>
      <c r="C1447" s="18" t="s">
        <v>5118</v>
      </c>
      <c r="D1447" s="6" t="s">
        <v>11</v>
      </c>
      <c r="E1447" s="4" t="s">
        <v>11</v>
      </c>
      <c r="F1447" s="14" t="s">
        <v>3027</v>
      </c>
      <c r="G1447" s="4" t="s">
        <v>17</v>
      </c>
      <c r="H1447" s="36">
        <v>2515197</v>
      </c>
      <c r="I1447" s="36">
        <v>72512</v>
      </c>
      <c r="J1447" s="36">
        <v>2587709</v>
      </c>
      <c r="K1447" s="36">
        <v>3789763</v>
      </c>
      <c r="L1447" s="37">
        <v>0</v>
      </c>
      <c r="M1447" s="7" t="s">
        <v>393</v>
      </c>
    </row>
    <row r="1448" spans="1:13" x14ac:dyDescent="0.25">
      <c r="A1448" s="4" t="s">
        <v>2969</v>
      </c>
      <c r="B1448" s="4" t="s">
        <v>3028</v>
      </c>
      <c r="C1448" s="18" t="s">
        <v>5118</v>
      </c>
      <c r="D1448" s="6" t="s">
        <v>11</v>
      </c>
      <c r="E1448" s="4" t="s">
        <v>11</v>
      </c>
      <c r="F1448" s="14" t="s">
        <v>3029</v>
      </c>
      <c r="G1448" s="4" t="s">
        <v>79</v>
      </c>
      <c r="H1448" s="36">
        <v>110822</v>
      </c>
      <c r="I1448" s="36">
        <v>1611</v>
      </c>
      <c r="J1448" s="36">
        <v>112433</v>
      </c>
      <c r="K1448" s="36">
        <v>175645</v>
      </c>
      <c r="L1448" s="37">
        <v>0</v>
      </c>
      <c r="M1448" s="7" t="s">
        <v>393</v>
      </c>
    </row>
    <row r="1449" spans="1:13" x14ac:dyDescent="0.25">
      <c r="A1449" s="4" t="s">
        <v>2969</v>
      </c>
      <c r="B1449" s="4" t="s">
        <v>3028</v>
      </c>
      <c r="C1449" s="18" t="s">
        <v>5781</v>
      </c>
      <c r="D1449" s="6" t="s">
        <v>3030</v>
      </c>
      <c r="E1449" s="4" t="s">
        <v>15</v>
      </c>
      <c r="F1449" s="14" t="s">
        <v>3031</v>
      </c>
      <c r="G1449" s="4" t="s">
        <v>79</v>
      </c>
      <c r="H1449" s="36">
        <v>212733</v>
      </c>
      <c r="I1449" s="36">
        <v>2986</v>
      </c>
      <c r="J1449" s="36">
        <v>215719</v>
      </c>
      <c r="K1449" s="36">
        <v>315384</v>
      </c>
      <c r="L1449" s="37">
        <v>0</v>
      </c>
      <c r="M1449" s="7" t="s">
        <v>393</v>
      </c>
    </row>
    <row r="1450" spans="1:13" x14ac:dyDescent="0.25">
      <c r="A1450" s="4" t="s">
        <v>2969</v>
      </c>
      <c r="B1450" s="4" t="s">
        <v>3028</v>
      </c>
      <c r="C1450" s="18" t="s">
        <v>5782</v>
      </c>
      <c r="D1450" s="6" t="s">
        <v>3032</v>
      </c>
      <c r="E1450" s="4" t="s">
        <v>15</v>
      </c>
      <c r="F1450" s="14" t="s">
        <v>3033</v>
      </c>
      <c r="G1450" s="4" t="s">
        <v>79</v>
      </c>
      <c r="H1450" s="36">
        <v>124820</v>
      </c>
      <c r="I1450" s="36">
        <v>0</v>
      </c>
      <c r="J1450" s="36">
        <v>124820</v>
      </c>
      <c r="K1450" s="36">
        <v>98995</v>
      </c>
      <c r="L1450" s="37">
        <v>25825</v>
      </c>
      <c r="M1450" s="7" t="s">
        <v>11</v>
      </c>
    </row>
    <row r="1451" spans="1:13" x14ac:dyDescent="0.25">
      <c r="A1451" s="4" t="s">
        <v>2969</v>
      </c>
      <c r="B1451" s="4" t="s">
        <v>3028</v>
      </c>
      <c r="C1451" s="18" t="s">
        <v>5783</v>
      </c>
      <c r="D1451" s="6" t="s">
        <v>3034</v>
      </c>
      <c r="E1451" s="4" t="s">
        <v>15</v>
      </c>
      <c r="F1451" s="14" t="s">
        <v>3035</v>
      </c>
      <c r="G1451" s="4" t="s">
        <v>79</v>
      </c>
      <c r="H1451" s="36">
        <v>901182</v>
      </c>
      <c r="I1451" s="36">
        <v>0</v>
      </c>
      <c r="J1451" s="36">
        <v>901182</v>
      </c>
      <c r="K1451" s="36">
        <v>668571</v>
      </c>
      <c r="L1451" s="37">
        <v>232611</v>
      </c>
      <c r="M1451" s="7" t="s">
        <v>11</v>
      </c>
    </row>
    <row r="1452" spans="1:13" x14ac:dyDescent="0.25">
      <c r="A1452" s="4" t="s">
        <v>2969</v>
      </c>
      <c r="B1452" s="4" t="s">
        <v>3028</v>
      </c>
      <c r="C1452" s="18" t="s">
        <v>5784</v>
      </c>
      <c r="D1452" s="6" t="s">
        <v>3036</v>
      </c>
      <c r="E1452" s="4" t="s">
        <v>15</v>
      </c>
      <c r="F1452" s="14" t="s">
        <v>3037</v>
      </c>
      <c r="G1452" s="4" t="s">
        <v>79</v>
      </c>
      <c r="H1452" s="36">
        <v>814940</v>
      </c>
      <c r="I1452" s="36">
        <v>0</v>
      </c>
      <c r="J1452" s="36">
        <v>814940</v>
      </c>
      <c r="K1452" s="36">
        <v>602356</v>
      </c>
      <c r="L1452" s="37">
        <v>212584</v>
      </c>
      <c r="M1452" s="7" t="s">
        <v>11</v>
      </c>
    </row>
    <row r="1453" spans="1:13" x14ac:dyDescent="0.25">
      <c r="A1453" s="4" t="s">
        <v>2969</v>
      </c>
      <c r="B1453" s="4" t="s">
        <v>3028</v>
      </c>
      <c r="C1453" s="18" t="s">
        <v>5785</v>
      </c>
      <c r="D1453" s="6" t="s">
        <v>3038</v>
      </c>
      <c r="E1453" s="4" t="s">
        <v>15</v>
      </c>
      <c r="F1453" s="14" t="s">
        <v>3039</v>
      </c>
      <c r="G1453" s="4" t="s">
        <v>79</v>
      </c>
      <c r="H1453" s="36">
        <v>144786</v>
      </c>
      <c r="I1453" s="36">
        <v>-46</v>
      </c>
      <c r="J1453" s="36">
        <v>144740</v>
      </c>
      <c r="K1453" s="36">
        <v>108741</v>
      </c>
      <c r="L1453" s="37">
        <v>35999</v>
      </c>
      <c r="M1453" s="7" t="s">
        <v>11</v>
      </c>
    </row>
    <row r="1454" spans="1:13" x14ac:dyDescent="0.25">
      <c r="A1454" s="4" t="s">
        <v>2969</v>
      </c>
      <c r="B1454" s="4" t="s">
        <v>3028</v>
      </c>
      <c r="C1454" s="18" t="s">
        <v>5786</v>
      </c>
      <c r="D1454" s="6" t="s">
        <v>3040</v>
      </c>
      <c r="E1454" s="4" t="s">
        <v>15</v>
      </c>
      <c r="F1454" s="14" t="s">
        <v>3041</v>
      </c>
      <c r="G1454" s="4" t="s">
        <v>79</v>
      </c>
      <c r="H1454" s="36">
        <v>0</v>
      </c>
      <c r="I1454" s="36">
        <v>-285376</v>
      </c>
      <c r="J1454" s="36">
        <v>-285376</v>
      </c>
      <c r="K1454" s="36">
        <v>0</v>
      </c>
      <c r="L1454" s="37">
        <v>0</v>
      </c>
      <c r="M1454" s="7" t="s">
        <v>4960</v>
      </c>
    </row>
    <row r="1455" spans="1:13" x14ac:dyDescent="0.25">
      <c r="A1455" s="4" t="s">
        <v>2969</v>
      </c>
      <c r="B1455" s="4" t="s">
        <v>3028</v>
      </c>
      <c r="C1455" s="18" t="s">
        <v>5787</v>
      </c>
      <c r="D1455" s="6" t="s">
        <v>3042</v>
      </c>
      <c r="E1455" s="4" t="s">
        <v>15</v>
      </c>
      <c r="F1455" s="14" t="s">
        <v>3043</v>
      </c>
      <c r="G1455" s="4" t="s">
        <v>79</v>
      </c>
      <c r="H1455" s="36">
        <v>0</v>
      </c>
      <c r="I1455" s="36">
        <v>-719682</v>
      </c>
      <c r="J1455" s="36">
        <v>-719682</v>
      </c>
      <c r="K1455" s="36">
        <v>0</v>
      </c>
      <c r="L1455" s="37">
        <v>0</v>
      </c>
      <c r="M1455" s="7" t="s">
        <v>4960</v>
      </c>
    </row>
    <row r="1456" spans="1:13" x14ac:dyDescent="0.25">
      <c r="A1456" s="4" t="s">
        <v>2969</v>
      </c>
      <c r="B1456" s="4" t="s">
        <v>3044</v>
      </c>
      <c r="C1456" s="18" t="s">
        <v>5118</v>
      </c>
      <c r="D1456" s="6" t="s">
        <v>11</v>
      </c>
      <c r="E1456" s="4" t="s">
        <v>11</v>
      </c>
      <c r="F1456" s="14" t="s">
        <v>3045</v>
      </c>
      <c r="G1456" s="4" t="s">
        <v>79</v>
      </c>
      <c r="H1456" s="36">
        <v>828512</v>
      </c>
      <c r="I1456" s="36">
        <v>-22</v>
      </c>
      <c r="J1456" s="36">
        <v>828490</v>
      </c>
      <c r="K1456" s="36">
        <v>620570</v>
      </c>
      <c r="L1456" s="37">
        <v>207920</v>
      </c>
      <c r="M1456" s="7" t="s">
        <v>11</v>
      </c>
    </row>
    <row r="1457" spans="1:13" x14ac:dyDescent="0.25">
      <c r="A1457" s="4" t="s">
        <v>2969</v>
      </c>
      <c r="B1457" s="4" t="s">
        <v>3046</v>
      </c>
      <c r="C1457" s="18" t="s">
        <v>5118</v>
      </c>
      <c r="D1457" s="6" t="s">
        <v>11</v>
      </c>
      <c r="E1457" s="4" t="s">
        <v>11</v>
      </c>
      <c r="F1457" s="14" t="s">
        <v>3047</v>
      </c>
      <c r="G1457" s="4" t="s">
        <v>79</v>
      </c>
      <c r="H1457" s="36">
        <v>1026236</v>
      </c>
      <c r="I1457" s="36">
        <v>-74</v>
      </c>
      <c r="J1457" s="36">
        <v>1026162</v>
      </c>
      <c r="K1457" s="36">
        <v>775824</v>
      </c>
      <c r="L1457" s="37">
        <v>250338</v>
      </c>
      <c r="M1457" s="7" t="s">
        <v>11</v>
      </c>
    </row>
    <row r="1458" spans="1:13" x14ac:dyDescent="0.25">
      <c r="A1458" s="4" t="s">
        <v>2969</v>
      </c>
      <c r="B1458" s="4" t="s">
        <v>3048</v>
      </c>
      <c r="C1458" s="18" t="s">
        <v>5118</v>
      </c>
      <c r="D1458" s="6" t="s">
        <v>11</v>
      </c>
      <c r="E1458" s="4" t="s">
        <v>11</v>
      </c>
      <c r="F1458" s="14" t="s">
        <v>3049</v>
      </c>
      <c r="G1458" s="4" t="s">
        <v>79</v>
      </c>
      <c r="H1458" s="36">
        <v>11649927</v>
      </c>
      <c r="I1458" s="36">
        <v>76369</v>
      </c>
      <c r="J1458" s="36">
        <v>11726296</v>
      </c>
      <c r="K1458" s="36">
        <v>17344434</v>
      </c>
      <c r="L1458" s="37">
        <v>0</v>
      </c>
      <c r="M1458" s="7" t="s">
        <v>393</v>
      </c>
    </row>
    <row r="1459" spans="1:13" x14ac:dyDescent="0.25">
      <c r="A1459" s="4" t="s">
        <v>2969</v>
      </c>
      <c r="B1459" s="4" t="s">
        <v>3048</v>
      </c>
      <c r="C1459" s="18" t="s">
        <v>5788</v>
      </c>
      <c r="D1459" s="6" t="s">
        <v>3050</v>
      </c>
      <c r="E1459" s="4" t="s">
        <v>15</v>
      </c>
      <c r="F1459" s="14" t="s">
        <v>3051</v>
      </c>
      <c r="G1459" s="4" t="s">
        <v>79</v>
      </c>
      <c r="H1459" s="36">
        <v>965180</v>
      </c>
      <c r="I1459" s="36">
        <v>14093</v>
      </c>
      <c r="J1459" s="36">
        <v>979273</v>
      </c>
      <c r="K1459" s="36">
        <v>1450625</v>
      </c>
      <c r="L1459" s="37">
        <v>0</v>
      </c>
      <c r="M1459" s="7" t="s">
        <v>393</v>
      </c>
    </row>
    <row r="1460" spans="1:13" x14ac:dyDescent="0.25">
      <c r="A1460" s="4" t="s">
        <v>2969</v>
      </c>
      <c r="B1460" s="4" t="s">
        <v>3048</v>
      </c>
      <c r="C1460" s="18" t="s">
        <v>5789</v>
      </c>
      <c r="D1460" s="6" t="s">
        <v>3052</v>
      </c>
      <c r="E1460" s="4" t="s">
        <v>15</v>
      </c>
      <c r="F1460" s="14" t="s">
        <v>3053</v>
      </c>
      <c r="G1460" s="4" t="s">
        <v>79</v>
      </c>
      <c r="H1460" s="36">
        <v>143700</v>
      </c>
      <c r="I1460" s="36">
        <v>12</v>
      </c>
      <c r="J1460" s="36">
        <v>143712</v>
      </c>
      <c r="K1460" s="36">
        <v>108562</v>
      </c>
      <c r="L1460" s="37">
        <v>35150</v>
      </c>
      <c r="M1460" s="7" t="s">
        <v>11</v>
      </c>
    </row>
    <row r="1461" spans="1:13" x14ac:dyDescent="0.25">
      <c r="A1461" s="4" t="s">
        <v>2969</v>
      </c>
      <c r="B1461" s="4" t="s">
        <v>3048</v>
      </c>
      <c r="C1461" s="18" t="s">
        <v>3054</v>
      </c>
      <c r="D1461" s="6" t="s">
        <v>3055</v>
      </c>
      <c r="E1461" s="4" t="s">
        <v>15</v>
      </c>
      <c r="F1461" s="14" t="s">
        <v>3056</v>
      </c>
      <c r="G1461" s="4" t="s">
        <v>79</v>
      </c>
      <c r="H1461" s="36">
        <v>1120989</v>
      </c>
      <c r="I1461" s="36">
        <v>15994</v>
      </c>
      <c r="J1461" s="36">
        <v>1136983</v>
      </c>
      <c r="K1461" s="36">
        <v>1675147</v>
      </c>
      <c r="L1461" s="37">
        <v>0</v>
      </c>
      <c r="M1461" s="7" t="s">
        <v>393</v>
      </c>
    </row>
    <row r="1462" spans="1:13" x14ac:dyDescent="0.25">
      <c r="A1462" s="4" t="s">
        <v>2969</v>
      </c>
      <c r="B1462" s="4" t="s">
        <v>3057</v>
      </c>
      <c r="C1462" s="18" t="s">
        <v>5118</v>
      </c>
      <c r="D1462" s="6" t="s">
        <v>11</v>
      </c>
      <c r="E1462" s="4" t="s">
        <v>11</v>
      </c>
      <c r="F1462" s="14" t="s">
        <v>3058</v>
      </c>
      <c r="G1462" s="4" t="s">
        <v>179</v>
      </c>
      <c r="H1462" s="36">
        <v>6791497</v>
      </c>
      <c r="I1462" s="36">
        <v>-64465</v>
      </c>
      <c r="J1462" s="36">
        <v>6727032</v>
      </c>
      <c r="K1462" s="36">
        <v>8806727</v>
      </c>
      <c r="L1462" s="37">
        <v>0</v>
      </c>
      <c r="M1462" s="7" t="s">
        <v>393</v>
      </c>
    </row>
    <row r="1463" spans="1:13" x14ac:dyDescent="0.25">
      <c r="A1463" s="4" t="s">
        <v>2969</v>
      </c>
      <c r="B1463" s="4" t="s">
        <v>3057</v>
      </c>
      <c r="C1463" s="18" t="s">
        <v>5790</v>
      </c>
      <c r="D1463" s="6" t="s">
        <v>3059</v>
      </c>
      <c r="E1463" s="4" t="s">
        <v>15</v>
      </c>
      <c r="F1463" s="14" t="s">
        <v>3060</v>
      </c>
      <c r="G1463" s="4" t="s">
        <v>179</v>
      </c>
      <c r="H1463" s="36">
        <v>1246372</v>
      </c>
      <c r="I1463" s="36">
        <v>17316</v>
      </c>
      <c r="J1463" s="36">
        <v>1263688</v>
      </c>
      <c r="K1463" s="36">
        <v>1869630</v>
      </c>
      <c r="L1463" s="37">
        <v>0</v>
      </c>
      <c r="M1463" s="7" t="s">
        <v>393</v>
      </c>
    </row>
    <row r="1464" spans="1:13" x14ac:dyDescent="0.25">
      <c r="A1464" s="4" t="s">
        <v>2969</v>
      </c>
      <c r="B1464" s="4" t="s">
        <v>3057</v>
      </c>
      <c r="C1464" s="18" t="s">
        <v>5791</v>
      </c>
      <c r="D1464" s="6" t="s">
        <v>3061</v>
      </c>
      <c r="E1464" s="4" t="s">
        <v>15</v>
      </c>
      <c r="F1464" s="14" t="s">
        <v>3062</v>
      </c>
      <c r="G1464" s="4" t="s">
        <v>179</v>
      </c>
      <c r="H1464" s="36">
        <v>24172</v>
      </c>
      <c r="I1464" s="36">
        <v>0</v>
      </c>
      <c r="J1464" s="36">
        <v>24172</v>
      </c>
      <c r="K1464" s="36">
        <v>16820</v>
      </c>
      <c r="L1464" s="37">
        <v>7352</v>
      </c>
      <c r="M1464" s="7" t="s">
        <v>11</v>
      </c>
    </row>
    <row r="1465" spans="1:13" x14ac:dyDescent="0.25">
      <c r="A1465" s="4" t="s">
        <v>2969</v>
      </c>
      <c r="B1465" s="4" t="s">
        <v>3057</v>
      </c>
      <c r="C1465" s="18" t="s">
        <v>3063</v>
      </c>
      <c r="D1465" s="6" t="s">
        <v>3064</v>
      </c>
      <c r="E1465" s="4" t="s">
        <v>15</v>
      </c>
      <c r="F1465" s="14" t="s">
        <v>3065</v>
      </c>
      <c r="G1465" s="4" t="s">
        <v>179</v>
      </c>
      <c r="H1465" s="36">
        <v>849972</v>
      </c>
      <c r="I1465" s="36">
        <v>11924</v>
      </c>
      <c r="J1465" s="36">
        <v>861896</v>
      </c>
      <c r="K1465" s="36">
        <v>1272497</v>
      </c>
      <c r="L1465" s="37">
        <v>0</v>
      </c>
      <c r="M1465" s="7" t="s">
        <v>393</v>
      </c>
    </row>
    <row r="1466" spans="1:13" x14ac:dyDescent="0.25">
      <c r="A1466" s="4" t="s">
        <v>2969</v>
      </c>
      <c r="B1466" s="4" t="s">
        <v>3066</v>
      </c>
      <c r="C1466" s="18" t="s">
        <v>5118</v>
      </c>
      <c r="D1466" s="6" t="s">
        <v>11</v>
      </c>
      <c r="E1466" s="4" t="s">
        <v>11</v>
      </c>
      <c r="F1466" s="14" t="s">
        <v>3067</v>
      </c>
      <c r="G1466" s="4" t="s">
        <v>79</v>
      </c>
      <c r="H1466" s="36">
        <v>4116407</v>
      </c>
      <c r="I1466" s="36">
        <v>-23706</v>
      </c>
      <c r="J1466" s="36">
        <v>4092701</v>
      </c>
      <c r="K1466" s="36">
        <v>5852916</v>
      </c>
      <c r="L1466" s="37">
        <v>0</v>
      </c>
      <c r="M1466" s="7" t="s">
        <v>393</v>
      </c>
    </row>
    <row r="1467" spans="1:13" x14ac:dyDescent="0.25">
      <c r="A1467" s="4" t="s">
        <v>2969</v>
      </c>
      <c r="B1467" s="4" t="s">
        <v>3068</v>
      </c>
      <c r="C1467" s="18" t="s">
        <v>5118</v>
      </c>
      <c r="D1467" s="6" t="s">
        <v>11</v>
      </c>
      <c r="E1467" s="4" t="s">
        <v>11</v>
      </c>
      <c r="F1467" s="14" t="s">
        <v>3069</v>
      </c>
      <c r="G1467" s="4" t="s">
        <v>179</v>
      </c>
      <c r="H1467" s="36">
        <v>1315945</v>
      </c>
      <c r="I1467" s="36">
        <v>-13468</v>
      </c>
      <c r="J1467" s="36">
        <v>1302477</v>
      </c>
      <c r="K1467" s="36">
        <v>1254622</v>
      </c>
      <c r="L1467" s="37">
        <v>47855</v>
      </c>
      <c r="M1467" s="7" t="s">
        <v>11</v>
      </c>
    </row>
    <row r="1468" spans="1:13" x14ac:dyDescent="0.25">
      <c r="A1468" s="4" t="s">
        <v>2969</v>
      </c>
      <c r="B1468" s="4" t="s">
        <v>3070</v>
      </c>
      <c r="C1468" s="18" t="s">
        <v>5118</v>
      </c>
      <c r="D1468" s="6" t="s">
        <v>11</v>
      </c>
      <c r="E1468" s="4" t="s">
        <v>11</v>
      </c>
      <c r="F1468" s="14" t="s">
        <v>3071</v>
      </c>
      <c r="G1468" s="4" t="s">
        <v>179</v>
      </c>
      <c r="H1468" s="36">
        <v>3123474</v>
      </c>
      <c r="I1468" s="36">
        <v>-447530</v>
      </c>
      <c r="J1468" s="36">
        <v>2675944</v>
      </c>
      <c r="K1468" s="36">
        <v>4879606</v>
      </c>
      <c r="L1468" s="37">
        <v>0</v>
      </c>
      <c r="M1468" s="7" t="s">
        <v>393</v>
      </c>
    </row>
    <row r="1469" spans="1:13" ht="30" x14ac:dyDescent="0.25">
      <c r="A1469" s="4" t="s">
        <v>2969</v>
      </c>
      <c r="B1469" s="4" t="s">
        <v>3070</v>
      </c>
      <c r="C1469" s="18" t="s">
        <v>5792</v>
      </c>
      <c r="D1469" s="6" t="s">
        <v>5059</v>
      </c>
      <c r="E1469" s="4" t="s">
        <v>15</v>
      </c>
      <c r="F1469" s="14" t="s">
        <v>5060</v>
      </c>
      <c r="G1469" s="4" t="s">
        <v>179</v>
      </c>
      <c r="H1469" s="36">
        <v>68588</v>
      </c>
      <c r="I1469" s="36">
        <v>0</v>
      </c>
      <c r="J1469" s="36">
        <v>68588</v>
      </c>
      <c r="K1469" s="36">
        <v>50440</v>
      </c>
      <c r="L1469" s="37">
        <v>18148</v>
      </c>
      <c r="M1469" s="7" t="s">
        <v>11</v>
      </c>
    </row>
    <row r="1470" spans="1:13" x14ac:dyDescent="0.25">
      <c r="A1470" s="4" t="s">
        <v>2969</v>
      </c>
      <c r="B1470" s="4" t="s">
        <v>3070</v>
      </c>
      <c r="C1470" s="18" t="s">
        <v>3072</v>
      </c>
      <c r="D1470" s="6" t="s">
        <v>3073</v>
      </c>
      <c r="E1470" s="4" t="s">
        <v>15</v>
      </c>
      <c r="F1470" s="14" t="s">
        <v>3074</v>
      </c>
      <c r="G1470" s="4" t="s">
        <v>179</v>
      </c>
      <c r="H1470" s="36">
        <v>1307264</v>
      </c>
      <c r="I1470" s="36">
        <v>-18839</v>
      </c>
      <c r="J1470" s="36">
        <v>1288425</v>
      </c>
      <c r="K1470" s="36">
        <v>1116839</v>
      </c>
      <c r="L1470" s="37">
        <v>171586</v>
      </c>
      <c r="M1470" s="7" t="s">
        <v>11</v>
      </c>
    </row>
    <row r="1471" spans="1:13" x14ac:dyDescent="0.25">
      <c r="A1471" s="4" t="s">
        <v>2969</v>
      </c>
      <c r="B1471" s="4" t="s">
        <v>3070</v>
      </c>
      <c r="C1471" s="18" t="s">
        <v>3075</v>
      </c>
      <c r="D1471" s="6" t="s">
        <v>3076</v>
      </c>
      <c r="E1471" s="4" t="s">
        <v>15</v>
      </c>
      <c r="F1471" s="14" t="s">
        <v>3077</v>
      </c>
      <c r="G1471" s="4" t="s">
        <v>179</v>
      </c>
      <c r="H1471" s="36">
        <v>1505511</v>
      </c>
      <c r="I1471" s="36">
        <v>-21641</v>
      </c>
      <c r="J1471" s="36">
        <v>1483870</v>
      </c>
      <c r="K1471" s="36">
        <v>1281581</v>
      </c>
      <c r="L1471" s="37">
        <v>202289</v>
      </c>
      <c r="M1471" s="7" t="s">
        <v>11</v>
      </c>
    </row>
    <row r="1472" spans="1:13" x14ac:dyDescent="0.25">
      <c r="A1472" s="4" t="s">
        <v>2969</v>
      </c>
      <c r="B1472" s="4" t="s">
        <v>3078</v>
      </c>
      <c r="C1472" s="18" t="s">
        <v>5118</v>
      </c>
      <c r="D1472" s="6" t="s">
        <v>11</v>
      </c>
      <c r="E1472" s="4" t="s">
        <v>11</v>
      </c>
      <c r="F1472" s="14" t="s">
        <v>3079</v>
      </c>
      <c r="G1472" s="4" t="s">
        <v>79</v>
      </c>
      <c r="H1472" s="36">
        <v>155204</v>
      </c>
      <c r="I1472" s="36">
        <v>-10565</v>
      </c>
      <c r="J1472" s="36">
        <v>144639</v>
      </c>
      <c r="K1472" s="36">
        <v>118237</v>
      </c>
      <c r="L1472" s="37">
        <v>26402</v>
      </c>
      <c r="M1472" s="7" t="s">
        <v>11</v>
      </c>
    </row>
    <row r="1473" spans="1:13" x14ac:dyDescent="0.25">
      <c r="A1473" s="4" t="s">
        <v>2969</v>
      </c>
      <c r="B1473" s="4" t="s">
        <v>3078</v>
      </c>
      <c r="C1473" s="18" t="s">
        <v>3080</v>
      </c>
      <c r="D1473" s="6" t="s">
        <v>3081</v>
      </c>
      <c r="E1473" s="4" t="s">
        <v>15</v>
      </c>
      <c r="F1473" s="14" t="s">
        <v>3082</v>
      </c>
      <c r="G1473" s="4" t="s">
        <v>79</v>
      </c>
      <c r="H1473" s="36">
        <v>101670</v>
      </c>
      <c r="I1473" s="36">
        <v>0</v>
      </c>
      <c r="J1473" s="36">
        <v>101670</v>
      </c>
      <c r="K1473" s="36">
        <v>78806</v>
      </c>
      <c r="L1473" s="37">
        <v>22864</v>
      </c>
      <c r="M1473" s="7" t="s">
        <v>11</v>
      </c>
    </row>
    <row r="1474" spans="1:13" x14ac:dyDescent="0.25">
      <c r="A1474" s="4" t="s">
        <v>2969</v>
      </c>
      <c r="B1474" s="4" t="s">
        <v>3083</v>
      </c>
      <c r="C1474" s="18" t="s">
        <v>5118</v>
      </c>
      <c r="D1474" s="6" t="s">
        <v>11</v>
      </c>
      <c r="E1474" s="4" t="s">
        <v>11</v>
      </c>
      <c r="F1474" s="14" t="s">
        <v>3084</v>
      </c>
      <c r="G1474" s="4" t="s">
        <v>79</v>
      </c>
      <c r="H1474" s="36">
        <v>218686</v>
      </c>
      <c r="I1474" s="36">
        <v>3463</v>
      </c>
      <c r="J1474" s="36">
        <v>222149</v>
      </c>
      <c r="K1474" s="36">
        <v>327461</v>
      </c>
      <c r="L1474" s="37">
        <v>0</v>
      </c>
      <c r="M1474" s="7" t="s">
        <v>393</v>
      </c>
    </row>
    <row r="1475" spans="1:13" x14ac:dyDescent="0.25">
      <c r="A1475" s="4" t="s">
        <v>2969</v>
      </c>
      <c r="B1475" s="4" t="s">
        <v>3083</v>
      </c>
      <c r="C1475" s="18" t="s">
        <v>5793</v>
      </c>
      <c r="D1475" s="6" t="s">
        <v>3085</v>
      </c>
      <c r="E1475" s="4" t="s">
        <v>15</v>
      </c>
      <c r="F1475" s="14" t="s">
        <v>3086</v>
      </c>
      <c r="G1475" s="4" t="s">
        <v>79</v>
      </c>
      <c r="H1475" s="36">
        <v>49226</v>
      </c>
      <c r="I1475" s="36">
        <v>0</v>
      </c>
      <c r="J1475" s="36">
        <v>49226</v>
      </c>
      <c r="K1475" s="36">
        <v>36502</v>
      </c>
      <c r="L1475" s="37">
        <v>12724</v>
      </c>
      <c r="M1475" s="7" t="s">
        <v>11</v>
      </c>
    </row>
    <row r="1476" spans="1:13" x14ac:dyDescent="0.25">
      <c r="A1476" s="4" t="s">
        <v>2969</v>
      </c>
      <c r="B1476" s="4" t="s">
        <v>3083</v>
      </c>
      <c r="C1476" s="18" t="s">
        <v>5794</v>
      </c>
      <c r="D1476" s="6" t="s">
        <v>3087</v>
      </c>
      <c r="E1476" s="4" t="s">
        <v>15</v>
      </c>
      <c r="F1476" s="14" t="s">
        <v>3088</v>
      </c>
      <c r="G1476" s="4" t="s">
        <v>79</v>
      </c>
      <c r="H1476" s="36">
        <v>70888</v>
      </c>
      <c r="I1476" s="36">
        <v>0</v>
      </c>
      <c r="J1476" s="36">
        <v>70888</v>
      </c>
      <c r="K1476" s="36">
        <v>54407</v>
      </c>
      <c r="L1476" s="37">
        <v>16481</v>
      </c>
      <c r="M1476" s="7" t="s">
        <v>11</v>
      </c>
    </row>
    <row r="1477" spans="1:13" x14ac:dyDescent="0.25">
      <c r="A1477" s="4" t="s">
        <v>2969</v>
      </c>
      <c r="B1477" s="4" t="s">
        <v>3083</v>
      </c>
      <c r="C1477" s="18" t="s">
        <v>5795</v>
      </c>
      <c r="D1477" s="6" t="s">
        <v>3089</v>
      </c>
      <c r="E1477" s="4" t="s">
        <v>15</v>
      </c>
      <c r="F1477" s="14" t="s">
        <v>3090</v>
      </c>
      <c r="G1477" s="4" t="s">
        <v>79</v>
      </c>
      <c r="H1477" s="36">
        <v>60150</v>
      </c>
      <c r="I1477" s="36">
        <v>0</v>
      </c>
      <c r="J1477" s="36">
        <v>60150</v>
      </c>
      <c r="K1477" s="36">
        <v>44791</v>
      </c>
      <c r="L1477" s="37">
        <v>15359</v>
      </c>
      <c r="M1477" s="7" t="s">
        <v>11</v>
      </c>
    </row>
    <row r="1478" spans="1:13" x14ac:dyDescent="0.25">
      <c r="A1478" s="4" t="s">
        <v>2969</v>
      </c>
      <c r="B1478" s="4" t="s">
        <v>3083</v>
      </c>
      <c r="C1478" s="18" t="s">
        <v>5796</v>
      </c>
      <c r="D1478" s="6" t="s">
        <v>3091</v>
      </c>
      <c r="E1478" s="4" t="s">
        <v>15</v>
      </c>
      <c r="F1478" s="14" t="s">
        <v>3092</v>
      </c>
      <c r="G1478" s="4" t="s">
        <v>79</v>
      </c>
      <c r="H1478" s="36">
        <v>34044</v>
      </c>
      <c r="I1478" s="36">
        <v>0</v>
      </c>
      <c r="J1478" s="36">
        <v>34044</v>
      </c>
      <c r="K1478" s="36">
        <v>25185</v>
      </c>
      <c r="L1478" s="37">
        <v>8859</v>
      </c>
      <c r="M1478" s="7" t="s">
        <v>11</v>
      </c>
    </row>
    <row r="1479" spans="1:13" ht="30" x14ac:dyDescent="0.25">
      <c r="A1479" s="4" t="s">
        <v>2969</v>
      </c>
      <c r="B1479" s="4" t="s">
        <v>3083</v>
      </c>
      <c r="C1479" s="18" t="s">
        <v>5797</v>
      </c>
      <c r="D1479" s="6" t="s">
        <v>5061</v>
      </c>
      <c r="E1479" s="4" t="s">
        <v>15</v>
      </c>
      <c r="F1479" s="14" t="s">
        <v>5062</v>
      </c>
      <c r="G1479" s="4" t="s">
        <v>79</v>
      </c>
      <c r="H1479" s="36">
        <v>42302</v>
      </c>
      <c r="I1479" s="36">
        <v>0</v>
      </c>
      <c r="J1479" s="36">
        <v>42302</v>
      </c>
      <c r="K1479" s="36">
        <v>30589</v>
      </c>
      <c r="L1479" s="37">
        <v>11713</v>
      </c>
      <c r="M1479" s="7" t="s">
        <v>11</v>
      </c>
    </row>
    <row r="1480" spans="1:13" x14ac:dyDescent="0.25">
      <c r="A1480" s="4" t="s">
        <v>2969</v>
      </c>
      <c r="B1480" s="4" t="s">
        <v>3083</v>
      </c>
      <c r="C1480" s="18" t="s">
        <v>3093</v>
      </c>
      <c r="D1480" s="6" t="s">
        <v>3094</v>
      </c>
      <c r="E1480" s="4" t="s">
        <v>15</v>
      </c>
      <c r="F1480" s="14" t="s">
        <v>3095</v>
      </c>
      <c r="G1480" s="4" t="s">
        <v>79</v>
      </c>
      <c r="H1480" s="36">
        <v>35058</v>
      </c>
      <c r="I1480" s="36">
        <v>0</v>
      </c>
      <c r="J1480" s="36">
        <v>35058</v>
      </c>
      <c r="K1480" s="36">
        <v>226012</v>
      </c>
      <c r="L1480" s="37">
        <v>0</v>
      </c>
      <c r="M1480" s="7" t="s">
        <v>393</v>
      </c>
    </row>
    <row r="1481" spans="1:13" x14ac:dyDescent="0.25">
      <c r="A1481" s="4" t="s">
        <v>2969</v>
      </c>
      <c r="B1481" s="4" t="s">
        <v>3096</v>
      </c>
      <c r="C1481" s="18" t="s">
        <v>5118</v>
      </c>
      <c r="D1481" s="6" t="s">
        <v>11</v>
      </c>
      <c r="E1481" s="4" t="s">
        <v>11</v>
      </c>
      <c r="F1481" s="14" t="s">
        <v>3097</v>
      </c>
      <c r="G1481" s="4" t="s">
        <v>179</v>
      </c>
      <c r="H1481" s="36">
        <v>20156</v>
      </c>
      <c r="I1481" s="36">
        <v>0</v>
      </c>
      <c r="J1481" s="36">
        <v>20156</v>
      </c>
      <c r="K1481" s="36">
        <v>15139</v>
      </c>
      <c r="L1481" s="37">
        <v>5017</v>
      </c>
      <c r="M1481" s="7" t="s">
        <v>11</v>
      </c>
    </row>
    <row r="1482" spans="1:13" x14ac:dyDescent="0.25">
      <c r="A1482" s="4" t="s">
        <v>2969</v>
      </c>
      <c r="B1482" s="4" t="s">
        <v>3098</v>
      </c>
      <c r="C1482" s="18" t="s">
        <v>5118</v>
      </c>
      <c r="D1482" s="6" t="s">
        <v>11</v>
      </c>
      <c r="E1482" s="4" t="s">
        <v>11</v>
      </c>
      <c r="F1482" s="14" t="s">
        <v>914</v>
      </c>
      <c r="G1482" s="4" t="s">
        <v>79</v>
      </c>
      <c r="H1482" s="36">
        <v>3971364</v>
      </c>
      <c r="I1482" s="36">
        <v>60411</v>
      </c>
      <c r="J1482" s="36">
        <v>4031775</v>
      </c>
      <c r="K1482" s="36">
        <v>5932453</v>
      </c>
      <c r="L1482" s="37">
        <v>0</v>
      </c>
      <c r="M1482" s="7" t="s">
        <v>393</v>
      </c>
    </row>
    <row r="1483" spans="1:13" x14ac:dyDescent="0.25">
      <c r="A1483" s="4" t="s">
        <v>2969</v>
      </c>
      <c r="B1483" s="4" t="s">
        <v>3098</v>
      </c>
      <c r="C1483" s="18" t="s">
        <v>3099</v>
      </c>
      <c r="D1483" s="6" t="s">
        <v>3100</v>
      </c>
      <c r="E1483" s="4" t="s">
        <v>15</v>
      </c>
      <c r="F1483" s="14" t="s">
        <v>3101</v>
      </c>
      <c r="G1483" s="4" t="s">
        <v>79</v>
      </c>
      <c r="H1483" s="36">
        <v>288144</v>
      </c>
      <c r="I1483" s="36">
        <v>4367</v>
      </c>
      <c r="J1483" s="36">
        <v>292511</v>
      </c>
      <c r="K1483" s="36">
        <v>428971</v>
      </c>
      <c r="L1483" s="37">
        <v>0</v>
      </c>
      <c r="M1483" s="7" t="s">
        <v>393</v>
      </c>
    </row>
    <row r="1484" spans="1:13" x14ac:dyDescent="0.25">
      <c r="A1484" s="4" t="s">
        <v>2969</v>
      </c>
      <c r="B1484" s="4" t="s">
        <v>3098</v>
      </c>
      <c r="C1484" s="18" t="s">
        <v>3102</v>
      </c>
      <c r="D1484" s="6" t="s">
        <v>3103</v>
      </c>
      <c r="E1484" s="4" t="s">
        <v>15</v>
      </c>
      <c r="F1484" s="14" t="s">
        <v>3104</v>
      </c>
      <c r="G1484" s="4" t="s">
        <v>79</v>
      </c>
      <c r="H1484" s="36">
        <v>86598</v>
      </c>
      <c r="I1484" s="36">
        <v>1044</v>
      </c>
      <c r="J1484" s="36">
        <v>87642</v>
      </c>
      <c r="K1484" s="36">
        <v>128633</v>
      </c>
      <c r="L1484" s="37">
        <v>0</v>
      </c>
      <c r="M1484" s="7" t="s">
        <v>393</v>
      </c>
    </row>
    <row r="1485" spans="1:13" x14ac:dyDescent="0.25">
      <c r="A1485" s="4" t="s">
        <v>2969</v>
      </c>
      <c r="B1485" s="4" t="s">
        <v>3105</v>
      </c>
      <c r="C1485" s="18" t="s">
        <v>5118</v>
      </c>
      <c r="D1485" s="6" t="s">
        <v>11</v>
      </c>
      <c r="E1485" s="4" t="s">
        <v>11</v>
      </c>
      <c r="F1485" s="14" t="s">
        <v>3106</v>
      </c>
      <c r="G1485" s="4" t="s">
        <v>79</v>
      </c>
      <c r="H1485" s="36">
        <v>9317516</v>
      </c>
      <c r="I1485" s="36">
        <v>141096</v>
      </c>
      <c r="J1485" s="36">
        <v>9458612</v>
      </c>
      <c r="K1485" s="36">
        <v>13923637</v>
      </c>
      <c r="L1485" s="37">
        <v>0</v>
      </c>
      <c r="M1485" s="7" t="s">
        <v>393</v>
      </c>
    </row>
    <row r="1486" spans="1:13" x14ac:dyDescent="0.25">
      <c r="A1486" s="4" t="s">
        <v>2969</v>
      </c>
      <c r="B1486" s="4" t="s">
        <v>3105</v>
      </c>
      <c r="C1486" s="18" t="s">
        <v>5798</v>
      </c>
      <c r="D1486" s="6" t="s">
        <v>3107</v>
      </c>
      <c r="E1486" s="4" t="s">
        <v>15</v>
      </c>
      <c r="F1486" s="14" t="s">
        <v>3108</v>
      </c>
      <c r="G1486" s="4" t="s">
        <v>79</v>
      </c>
      <c r="H1486" s="36">
        <v>50948</v>
      </c>
      <c r="I1486" s="36">
        <v>0</v>
      </c>
      <c r="J1486" s="36">
        <v>50948</v>
      </c>
      <c r="K1486" s="36">
        <v>38127</v>
      </c>
      <c r="L1486" s="37">
        <v>12821</v>
      </c>
      <c r="M1486" s="7" t="s">
        <v>11</v>
      </c>
    </row>
    <row r="1487" spans="1:13" x14ac:dyDescent="0.25">
      <c r="A1487" s="4" t="s">
        <v>2969</v>
      </c>
      <c r="B1487" s="4" t="s">
        <v>3109</v>
      </c>
      <c r="C1487" s="18" t="s">
        <v>5118</v>
      </c>
      <c r="D1487" s="6" t="s">
        <v>11</v>
      </c>
      <c r="E1487" s="4" t="s">
        <v>11</v>
      </c>
      <c r="F1487" s="14" t="s">
        <v>3110</v>
      </c>
      <c r="G1487" s="4" t="s">
        <v>79</v>
      </c>
      <c r="H1487" s="36">
        <v>2770161</v>
      </c>
      <c r="I1487" s="36">
        <v>42708</v>
      </c>
      <c r="J1487" s="36">
        <v>2812869</v>
      </c>
      <c r="K1487" s="36">
        <v>4136369</v>
      </c>
      <c r="L1487" s="37">
        <v>0</v>
      </c>
      <c r="M1487" s="7" t="s">
        <v>393</v>
      </c>
    </row>
    <row r="1488" spans="1:13" x14ac:dyDescent="0.25">
      <c r="A1488" s="4" t="s">
        <v>2969</v>
      </c>
      <c r="B1488" s="4" t="s">
        <v>3111</v>
      </c>
      <c r="C1488" s="18" t="s">
        <v>5118</v>
      </c>
      <c r="D1488" s="6" t="s">
        <v>11</v>
      </c>
      <c r="E1488" s="4" t="s">
        <v>11</v>
      </c>
      <c r="F1488" s="14" t="s">
        <v>3112</v>
      </c>
      <c r="G1488" s="4" t="s">
        <v>17</v>
      </c>
      <c r="H1488" s="36">
        <v>1393533</v>
      </c>
      <c r="I1488" s="36">
        <v>20620</v>
      </c>
      <c r="J1488" s="36">
        <v>1414153</v>
      </c>
      <c r="K1488" s="36">
        <v>2080315</v>
      </c>
      <c r="L1488" s="37">
        <v>0</v>
      </c>
      <c r="M1488" s="7" t="s">
        <v>393</v>
      </c>
    </row>
    <row r="1489" spans="1:13" x14ac:dyDescent="0.25">
      <c r="A1489" s="4" t="s">
        <v>2969</v>
      </c>
      <c r="B1489" s="4" t="s">
        <v>3111</v>
      </c>
      <c r="C1489" s="18" t="s">
        <v>5799</v>
      </c>
      <c r="D1489" s="6" t="s">
        <v>3113</v>
      </c>
      <c r="E1489" s="4" t="s">
        <v>15</v>
      </c>
      <c r="F1489" s="14" t="s">
        <v>3114</v>
      </c>
      <c r="G1489" s="4" t="s">
        <v>17</v>
      </c>
      <c r="H1489" s="36">
        <v>374196</v>
      </c>
      <c r="I1489" s="36">
        <v>8209</v>
      </c>
      <c r="J1489" s="36">
        <v>382405</v>
      </c>
      <c r="K1489" s="36">
        <v>514559</v>
      </c>
      <c r="L1489" s="37">
        <v>0</v>
      </c>
      <c r="M1489" s="7" t="s">
        <v>393</v>
      </c>
    </row>
    <row r="1490" spans="1:13" x14ac:dyDescent="0.25">
      <c r="A1490" s="4" t="s">
        <v>2969</v>
      </c>
      <c r="B1490" s="4" t="s">
        <v>3111</v>
      </c>
      <c r="C1490" s="18" t="s">
        <v>5800</v>
      </c>
      <c r="D1490" s="6" t="s">
        <v>3115</v>
      </c>
      <c r="E1490" s="4" t="s">
        <v>15</v>
      </c>
      <c r="F1490" s="14" t="s">
        <v>3116</v>
      </c>
      <c r="G1490" s="4" t="s">
        <v>17</v>
      </c>
      <c r="H1490" s="36">
        <v>1140704</v>
      </c>
      <c r="I1490" s="36">
        <v>11543</v>
      </c>
      <c r="J1490" s="36">
        <v>1152247</v>
      </c>
      <c r="K1490" s="36">
        <v>1569224</v>
      </c>
      <c r="L1490" s="37">
        <v>0</v>
      </c>
      <c r="M1490" s="7" t="s">
        <v>393</v>
      </c>
    </row>
    <row r="1491" spans="1:13" x14ac:dyDescent="0.25">
      <c r="A1491" s="4" t="s">
        <v>2969</v>
      </c>
      <c r="B1491" s="4" t="s">
        <v>3111</v>
      </c>
      <c r="C1491" s="18" t="s">
        <v>5801</v>
      </c>
      <c r="D1491" s="6" t="s">
        <v>3117</v>
      </c>
      <c r="E1491" s="4" t="s">
        <v>15</v>
      </c>
      <c r="F1491" s="14" t="s">
        <v>3118</v>
      </c>
      <c r="G1491" s="4" t="s">
        <v>17</v>
      </c>
      <c r="H1491" s="36">
        <v>23360</v>
      </c>
      <c r="I1491" s="36">
        <v>0</v>
      </c>
      <c r="J1491" s="36">
        <v>23360</v>
      </c>
      <c r="K1491" s="36">
        <v>54434</v>
      </c>
      <c r="L1491" s="37">
        <v>0</v>
      </c>
      <c r="M1491" s="7" t="s">
        <v>393</v>
      </c>
    </row>
    <row r="1492" spans="1:13" x14ac:dyDescent="0.25">
      <c r="A1492" s="4" t="s">
        <v>2969</v>
      </c>
      <c r="B1492" s="4" t="s">
        <v>3111</v>
      </c>
      <c r="C1492" s="18" t="s">
        <v>5802</v>
      </c>
      <c r="D1492" s="6" t="s">
        <v>3119</v>
      </c>
      <c r="E1492" s="4" t="s">
        <v>15</v>
      </c>
      <c r="F1492" s="14" t="s">
        <v>3120</v>
      </c>
      <c r="G1492" s="4" t="s">
        <v>17</v>
      </c>
      <c r="H1492" s="36">
        <v>135444</v>
      </c>
      <c r="I1492" s="36">
        <v>0</v>
      </c>
      <c r="J1492" s="36">
        <v>135444</v>
      </c>
      <c r="K1492" s="36">
        <v>100960</v>
      </c>
      <c r="L1492" s="37">
        <v>34484</v>
      </c>
      <c r="M1492" s="7" t="s">
        <v>11</v>
      </c>
    </row>
    <row r="1493" spans="1:13" x14ac:dyDescent="0.25">
      <c r="A1493" s="4" t="s">
        <v>2969</v>
      </c>
      <c r="B1493" s="4" t="s">
        <v>3111</v>
      </c>
      <c r="C1493" s="18" t="s">
        <v>5803</v>
      </c>
      <c r="D1493" s="6" t="s">
        <v>3121</v>
      </c>
      <c r="E1493" s="4" t="s">
        <v>15</v>
      </c>
      <c r="F1493" s="14" t="s">
        <v>3122</v>
      </c>
      <c r="G1493" s="4" t="s">
        <v>17</v>
      </c>
      <c r="H1493" s="36">
        <v>29598</v>
      </c>
      <c r="I1493" s="36">
        <v>0</v>
      </c>
      <c r="J1493" s="36">
        <v>29598</v>
      </c>
      <c r="K1493" s="36">
        <v>21902</v>
      </c>
      <c r="L1493" s="37">
        <v>7696</v>
      </c>
      <c r="M1493" s="7" t="s">
        <v>11</v>
      </c>
    </row>
    <row r="1494" spans="1:13" x14ac:dyDescent="0.25">
      <c r="A1494" s="4" t="s">
        <v>2969</v>
      </c>
      <c r="B1494" s="4" t="s">
        <v>3123</v>
      </c>
      <c r="C1494" s="18" t="s">
        <v>5118</v>
      </c>
      <c r="D1494" s="6" t="s">
        <v>11</v>
      </c>
      <c r="E1494" s="4" t="s">
        <v>11</v>
      </c>
      <c r="F1494" s="14" t="s">
        <v>3124</v>
      </c>
      <c r="G1494" s="4" t="s">
        <v>79</v>
      </c>
      <c r="H1494" s="36">
        <v>4095882</v>
      </c>
      <c r="I1494" s="36">
        <v>64113</v>
      </c>
      <c r="J1494" s="36">
        <v>4159995</v>
      </c>
      <c r="K1494" s="36">
        <v>6117279</v>
      </c>
      <c r="L1494" s="37">
        <v>0</v>
      </c>
      <c r="M1494" s="7" t="s">
        <v>393</v>
      </c>
    </row>
    <row r="1495" spans="1:13" x14ac:dyDescent="0.25">
      <c r="A1495" s="4" t="s">
        <v>2969</v>
      </c>
      <c r="B1495" s="4" t="s">
        <v>3123</v>
      </c>
      <c r="C1495" s="18" t="s">
        <v>5804</v>
      </c>
      <c r="D1495" s="6" t="s">
        <v>3125</v>
      </c>
      <c r="E1495" s="4" t="s">
        <v>15</v>
      </c>
      <c r="F1495" s="14" t="s">
        <v>3126</v>
      </c>
      <c r="G1495" s="4" t="s">
        <v>79</v>
      </c>
      <c r="H1495" s="36">
        <v>293658</v>
      </c>
      <c r="I1495" s="36">
        <v>4035</v>
      </c>
      <c r="J1495" s="36">
        <v>297693</v>
      </c>
      <c r="K1495" s="36">
        <v>440727</v>
      </c>
      <c r="L1495" s="37">
        <v>0</v>
      </c>
      <c r="M1495" s="7" t="s">
        <v>393</v>
      </c>
    </row>
    <row r="1496" spans="1:13" x14ac:dyDescent="0.25">
      <c r="A1496" s="4" t="s">
        <v>2969</v>
      </c>
      <c r="B1496" s="4" t="s">
        <v>3127</v>
      </c>
      <c r="C1496" s="18" t="s">
        <v>5118</v>
      </c>
      <c r="D1496" s="6" t="s">
        <v>11</v>
      </c>
      <c r="E1496" s="4" t="s">
        <v>11</v>
      </c>
      <c r="F1496" s="14" t="s">
        <v>3128</v>
      </c>
      <c r="G1496" s="4" t="s">
        <v>17</v>
      </c>
      <c r="H1496" s="36">
        <v>7073508</v>
      </c>
      <c r="I1496" s="36">
        <v>-417021</v>
      </c>
      <c r="J1496" s="36">
        <v>6656487</v>
      </c>
      <c r="K1496" s="36">
        <v>9216542</v>
      </c>
      <c r="L1496" s="37">
        <v>0</v>
      </c>
      <c r="M1496" s="7" t="s">
        <v>393</v>
      </c>
    </row>
    <row r="1497" spans="1:13" x14ac:dyDescent="0.25">
      <c r="A1497" s="4" t="s">
        <v>2969</v>
      </c>
      <c r="B1497" s="4" t="s">
        <v>3129</v>
      </c>
      <c r="C1497" s="18" t="s">
        <v>5118</v>
      </c>
      <c r="D1497" s="6" t="s">
        <v>11</v>
      </c>
      <c r="E1497" s="4" t="s">
        <v>11</v>
      </c>
      <c r="F1497" s="14" t="s">
        <v>3130</v>
      </c>
      <c r="G1497" s="4" t="s">
        <v>17</v>
      </c>
      <c r="H1497" s="36">
        <v>3401468</v>
      </c>
      <c r="I1497" s="36">
        <v>-46974</v>
      </c>
      <c r="J1497" s="36">
        <v>3354494</v>
      </c>
      <c r="K1497" s="36">
        <v>2460075</v>
      </c>
      <c r="L1497" s="37">
        <v>894419</v>
      </c>
      <c r="M1497" s="7" t="s">
        <v>11</v>
      </c>
    </row>
    <row r="1498" spans="1:13" x14ac:dyDescent="0.25">
      <c r="A1498" s="4" t="s">
        <v>2969</v>
      </c>
      <c r="B1498" s="4" t="s">
        <v>3131</v>
      </c>
      <c r="C1498" s="18" t="s">
        <v>5118</v>
      </c>
      <c r="D1498" s="6" t="s">
        <v>11</v>
      </c>
      <c r="E1498" s="4" t="s">
        <v>11</v>
      </c>
      <c r="F1498" s="14" t="s">
        <v>3132</v>
      </c>
      <c r="G1498" s="4" t="s">
        <v>79</v>
      </c>
      <c r="H1498" s="36">
        <v>113346</v>
      </c>
      <c r="I1498" s="36">
        <v>0</v>
      </c>
      <c r="J1498" s="36">
        <v>113346</v>
      </c>
      <c r="K1498" s="36">
        <v>84900</v>
      </c>
      <c r="L1498" s="37">
        <v>28446</v>
      </c>
      <c r="M1498" s="7" t="s">
        <v>11</v>
      </c>
    </row>
    <row r="1499" spans="1:13" x14ac:dyDescent="0.25">
      <c r="A1499" s="4" t="s">
        <v>2969</v>
      </c>
      <c r="B1499" s="4" t="s">
        <v>3133</v>
      </c>
      <c r="C1499" s="18" t="s">
        <v>5118</v>
      </c>
      <c r="D1499" s="6" t="s">
        <v>11</v>
      </c>
      <c r="E1499" s="4" t="s">
        <v>11</v>
      </c>
      <c r="F1499" s="14" t="s">
        <v>3134</v>
      </c>
      <c r="G1499" s="4" t="s">
        <v>17</v>
      </c>
      <c r="H1499" s="36">
        <v>19550240</v>
      </c>
      <c r="I1499" s="36">
        <v>184</v>
      </c>
      <c r="J1499" s="36">
        <v>19550424</v>
      </c>
      <c r="K1499" s="36">
        <v>14786728</v>
      </c>
      <c r="L1499" s="37">
        <v>4763696</v>
      </c>
      <c r="M1499" s="7" t="s">
        <v>11</v>
      </c>
    </row>
    <row r="1500" spans="1:13" x14ac:dyDescent="0.25">
      <c r="A1500" s="4" t="s">
        <v>2969</v>
      </c>
      <c r="B1500" s="4" t="s">
        <v>3133</v>
      </c>
      <c r="C1500" s="18" t="s">
        <v>5805</v>
      </c>
      <c r="D1500" s="6" t="s">
        <v>3135</v>
      </c>
      <c r="E1500" s="4" t="s">
        <v>15</v>
      </c>
      <c r="F1500" s="14" t="s">
        <v>3136</v>
      </c>
      <c r="G1500" s="4" t="s">
        <v>17</v>
      </c>
      <c r="H1500" s="36">
        <v>64624</v>
      </c>
      <c r="I1500" s="36">
        <v>0</v>
      </c>
      <c r="J1500" s="36">
        <v>64624</v>
      </c>
      <c r="K1500" s="36">
        <v>48958</v>
      </c>
      <c r="L1500" s="37">
        <v>15666</v>
      </c>
      <c r="M1500" s="7" t="s">
        <v>11</v>
      </c>
    </row>
    <row r="1501" spans="1:13" x14ac:dyDescent="0.25">
      <c r="A1501" s="4" t="s">
        <v>2969</v>
      </c>
      <c r="B1501" s="4" t="s">
        <v>3133</v>
      </c>
      <c r="C1501" s="18" t="s">
        <v>5806</v>
      </c>
      <c r="D1501" s="6" t="s">
        <v>3137</v>
      </c>
      <c r="E1501" s="4" t="s">
        <v>15</v>
      </c>
      <c r="F1501" s="14" t="s">
        <v>3138</v>
      </c>
      <c r="G1501" s="4" t="s">
        <v>17</v>
      </c>
      <c r="H1501" s="36">
        <v>54586</v>
      </c>
      <c r="I1501" s="36">
        <v>0</v>
      </c>
      <c r="J1501" s="36">
        <v>54586</v>
      </c>
      <c r="K1501" s="36">
        <v>41288</v>
      </c>
      <c r="L1501" s="37">
        <v>13298</v>
      </c>
      <c r="M1501" s="7" t="s">
        <v>11</v>
      </c>
    </row>
    <row r="1502" spans="1:13" x14ac:dyDescent="0.25">
      <c r="A1502" s="4" t="s">
        <v>2969</v>
      </c>
      <c r="B1502" s="4" t="s">
        <v>3133</v>
      </c>
      <c r="C1502" s="18" t="s">
        <v>5807</v>
      </c>
      <c r="D1502" s="6" t="s">
        <v>3139</v>
      </c>
      <c r="E1502" s="4" t="s">
        <v>15</v>
      </c>
      <c r="F1502" s="14" t="s">
        <v>3140</v>
      </c>
      <c r="G1502" s="4" t="s">
        <v>17</v>
      </c>
      <c r="H1502" s="36">
        <v>73534</v>
      </c>
      <c r="I1502" s="36">
        <v>0</v>
      </c>
      <c r="J1502" s="36">
        <v>73534</v>
      </c>
      <c r="K1502" s="36">
        <v>55112</v>
      </c>
      <c r="L1502" s="37">
        <v>18422</v>
      </c>
      <c r="M1502" s="7" t="s">
        <v>11</v>
      </c>
    </row>
    <row r="1503" spans="1:13" x14ac:dyDescent="0.25">
      <c r="A1503" s="4" t="s">
        <v>2969</v>
      </c>
      <c r="B1503" s="4" t="s">
        <v>3133</v>
      </c>
      <c r="C1503" s="18" t="s">
        <v>5808</v>
      </c>
      <c r="D1503" s="6" t="s">
        <v>3141</v>
      </c>
      <c r="E1503" s="4" t="s">
        <v>15</v>
      </c>
      <c r="F1503" s="14" t="s">
        <v>3142</v>
      </c>
      <c r="G1503" s="4" t="s">
        <v>17</v>
      </c>
      <c r="H1503" s="36">
        <v>42440</v>
      </c>
      <c r="I1503" s="36">
        <v>0</v>
      </c>
      <c r="J1503" s="36">
        <v>42440</v>
      </c>
      <c r="K1503" s="36">
        <v>56475</v>
      </c>
      <c r="L1503" s="37">
        <v>0</v>
      </c>
      <c r="M1503" s="7" t="s">
        <v>393</v>
      </c>
    </row>
    <row r="1504" spans="1:13" x14ac:dyDescent="0.25">
      <c r="A1504" s="4" t="s">
        <v>2969</v>
      </c>
      <c r="B1504" s="4" t="s">
        <v>3133</v>
      </c>
      <c r="C1504" s="18" t="s">
        <v>5809</v>
      </c>
      <c r="D1504" s="6" t="s">
        <v>3143</v>
      </c>
      <c r="E1504" s="4" t="s">
        <v>15</v>
      </c>
      <c r="F1504" s="14" t="s">
        <v>3144</v>
      </c>
      <c r="G1504" s="4" t="s">
        <v>17</v>
      </c>
      <c r="H1504" s="36">
        <v>62774</v>
      </c>
      <c r="I1504" s="36">
        <v>58</v>
      </c>
      <c r="J1504" s="36">
        <v>62832</v>
      </c>
      <c r="K1504" s="36">
        <v>47670</v>
      </c>
      <c r="L1504" s="37">
        <v>15162</v>
      </c>
      <c r="M1504" s="7" t="s">
        <v>11</v>
      </c>
    </row>
    <row r="1505" spans="1:13" x14ac:dyDescent="0.25">
      <c r="A1505" s="4" t="s">
        <v>2969</v>
      </c>
      <c r="B1505" s="4" t="s">
        <v>3133</v>
      </c>
      <c r="C1505" s="18" t="s">
        <v>5810</v>
      </c>
      <c r="D1505" s="6" t="s">
        <v>3145</v>
      </c>
      <c r="E1505" s="4" t="s">
        <v>15</v>
      </c>
      <c r="F1505" s="14" t="s">
        <v>3146</v>
      </c>
      <c r="G1505" s="4" t="s">
        <v>17</v>
      </c>
      <c r="H1505" s="36">
        <v>66654</v>
      </c>
      <c r="I1505" s="36">
        <v>0</v>
      </c>
      <c r="J1505" s="36">
        <v>66654</v>
      </c>
      <c r="K1505" s="36">
        <v>49169</v>
      </c>
      <c r="L1505" s="37">
        <v>17485</v>
      </c>
      <c r="M1505" s="7" t="s">
        <v>11</v>
      </c>
    </row>
    <row r="1506" spans="1:13" x14ac:dyDescent="0.25">
      <c r="A1506" s="4" t="s">
        <v>2969</v>
      </c>
      <c r="B1506" s="4" t="s">
        <v>3133</v>
      </c>
      <c r="C1506" s="18" t="s">
        <v>5811</v>
      </c>
      <c r="D1506" s="6" t="s">
        <v>3147</v>
      </c>
      <c r="E1506" s="4" t="s">
        <v>15</v>
      </c>
      <c r="F1506" s="14" t="s">
        <v>3148</v>
      </c>
      <c r="G1506" s="4" t="s">
        <v>17</v>
      </c>
      <c r="H1506" s="36">
        <v>74370</v>
      </c>
      <c r="I1506" s="36">
        <v>26</v>
      </c>
      <c r="J1506" s="36">
        <v>74396</v>
      </c>
      <c r="K1506" s="36">
        <v>56359</v>
      </c>
      <c r="L1506" s="37">
        <v>18037</v>
      </c>
      <c r="M1506" s="7" t="s">
        <v>11</v>
      </c>
    </row>
    <row r="1507" spans="1:13" x14ac:dyDescent="0.25">
      <c r="A1507" s="4" t="s">
        <v>2969</v>
      </c>
      <c r="B1507" s="4" t="s">
        <v>3133</v>
      </c>
      <c r="C1507" s="18" t="s">
        <v>5812</v>
      </c>
      <c r="D1507" s="6" t="s">
        <v>3149</v>
      </c>
      <c r="E1507" s="4" t="s">
        <v>15</v>
      </c>
      <c r="F1507" s="14" t="s">
        <v>3150</v>
      </c>
      <c r="G1507" s="4" t="s">
        <v>17</v>
      </c>
      <c r="H1507" s="36">
        <v>34956</v>
      </c>
      <c r="I1507" s="36">
        <v>0</v>
      </c>
      <c r="J1507" s="36">
        <v>34956</v>
      </c>
      <c r="K1507" s="36">
        <v>26583</v>
      </c>
      <c r="L1507" s="37">
        <v>8373</v>
      </c>
      <c r="M1507" s="7" t="s">
        <v>11</v>
      </c>
    </row>
    <row r="1508" spans="1:13" x14ac:dyDescent="0.25">
      <c r="A1508" s="4" t="s">
        <v>2969</v>
      </c>
      <c r="B1508" s="4" t="s">
        <v>3133</v>
      </c>
      <c r="C1508" s="18" t="s">
        <v>5813</v>
      </c>
      <c r="D1508" s="6" t="s">
        <v>3151</v>
      </c>
      <c r="E1508" s="4" t="s">
        <v>15</v>
      </c>
      <c r="F1508" s="14" t="s">
        <v>3152</v>
      </c>
      <c r="G1508" s="4" t="s">
        <v>17</v>
      </c>
      <c r="H1508" s="36">
        <v>31856</v>
      </c>
      <c r="I1508" s="36">
        <v>0</v>
      </c>
      <c r="J1508" s="36">
        <v>31856</v>
      </c>
      <c r="K1508" s="36">
        <v>23966</v>
      </c>
      <c r="L1508" s="37">
        <v>7890</v>
      </c>
      <c r="M1508" s="7" t="s">
        <v>11</v>
      </c>
    </row>
    <row r="1509" spans="1:13" x14ac:dyDescent="0.25">
      <c r="A1509" s="4" t="s">
        <v>2969</v>
      </c>
      <c r="B1509" s="4" t="s">
        <v>3133</v>
      </c>
      <c r="C1509" s="18" t="s">
        <v>5814</v>
      </c>
      <c r="D1509" s="6" t="s">
        <v>3153</v>
      </c>
      <c r="E1509" s="4" t="s">
        <v>15</v>
      </c>
      <c r="F1509" s="14" t="s">
        <v>3154</v>
      </c>
      <c r="G1509" s="4" t="s">
        <v>17</v>
      </c>
      <c r="H1509" s="36">
        <v>84144</v>
      </c>
      <c r="I1509" s="36">
        <v>0</v>
      </c>
      <c r="J1509" s="36">
        <v>84144</v>
      </c>
      <c r="K1509" s="36">
        <v>63567</v>
      </c>
      <c r="L1509" s="37">
        <v>20577</v>
      </c>
      <c r="M1509" s="7" t="s">
        <v>11</v>
      </c>
    </row>
    <row r="1510" spans="1:13" x14ac:dyDescent="0.25">
      <c r="A1510" s="4" t="s">
        <v>2969</v>
      </c>
      <c r="B1510" s="4" t="s">
        <v>3133</v>
      </c>
      <c r="C1510" s="18" t="s">
        <v>5815</v>
      </c>
      <c r="D1510" s="6" t="s">
        <v>3155</v>
      </c>
      <c r="E1510" s="4" t="s">
        <v>15</v>
      </c>
      <c r="F1510" s="14" t="s">
        <v>3156</v>
      </c>
      <c r="G1510" s="4" t="s">
        <v>17</v>
      </c>
      <c r="H1510" s="36">
        <v>115962</v>
      </c>
      <c r="I1510" s="36">
        <v>0</v>
      </c>
      <c r="J1510" s="36">
        <v>115962</v>
      </c>
      <c r="K1510" s="36">
        <v>87497</v>
      </c>
      <c r="L1510" s="37">
        <v>28465</v>
      </c>
      <c r="M1510" s="7" t="s">
        <v>11</v>
      </c>
    </row>
    <row r="1511" spans="1:13" x14ac:dyDescent="0.25">
      <c r="A1511" s="4" t="s">
        <v>2969</v>
      </c>
      <c r="B1511" s="4" t="s">
        <v>3133</v>
      </c>
      <c r="C1511" s="18" t="s">
        <v>5816</v>
      </c>
      <c r="D1511" s="6" t="s">
        <v>3157</v>
      </c>
      <c r="E1511" s="4" t="s">
        <v>15</v>
      </c>
      <c r="F1511" s="14" t="s">
        <v>3158</v>
      </c>
      <c r="G1511" s="4" t="s">
        <v>17</v>
      </c>
      <c r="H1511" s="36">
        <v>68058</v>
      </c>
      <c r="I1511" s="36">
        <v>20</v>
      </c>
      <c r="J1511" s="36">
        <v>68078</v>
      </c>
      <c r="K1511" s="36">
        <v>51244</v>
      </c>
      <c r="L1511" s="37">
        <v>16834</v>
      </c>
      <c r="M1511" s="7" t="s">
        <v>11</v>
      </c>
    </row>
    <row r="1512" spans="1:13" x14ac:dyDescent="0.25">
      <c r="A1512" s="4" t="s">
        <v>2969</v>
      </c>
      <c r="B1512" s="4" t="s">
        <v>3133</v>
      </c>
      <c r="C1512" s="18" t="s">
        <v>5817</v>
      </c>
      <c r="D1512" s="6" t="s">
        <v>3159</v>
      </c>
      <c r="E1512" s="4" t="s">
        <v>15</v>
      </c>
      <c r="F1512" s="14" t="s">
        <v>3160</v>
      </c>
      <c r="G1512" s="4" t="s">
        <v>17</v>
      </c>
      <c r="H1512" s="36">
        <v>114242</v>
      </c>
      <c r="I1512" s="36">
        <v>0</v>
      </c>
      <c r="J1512" s="36">
        <v>114242</v>
      </c>
      <c r="K1512" s="36">
        <v>86534</v>
      </c>
      <c r="L1512" s="37">
        <v>27708</v>
      </c>
      <c r="M1512" s="7" t="s">
        <v>11</v>
      </c>
    </row>
    <row r="1513" spans="1:13" x14ac:dyDescent="0.25">
      <c r="A1513" s="4" t="s">
        <v>2969</v>
      </c>
      <c r="B1513" s="4" t="s">
        <v>3133</v>
      </c>
      <c r="C1513" s="18" t="s">
        <v>5818</v>
      </c>
      <c r="D1513" s="6" t="s">
        <v>3161</v>
      </c>
      <c r="E1513" s="4" t="s">
        <v>15</v>
      </c>
      <c r="F1513" s="14" t="s">
        <v>3162</v>
      </c>
      <c r="G1513" s="4" t="s">
        <v>17</v>
      </c>
      <c r="H1513" s="36">
        <v>75240</v>
      </c>
      <c r="I1513" s="36">
        <v>0</v>
      </c>
      <c r="J1513" s="36">
        <v>75240</v>
      </c>
      <c r="K1513" s="36">
        <v>56441</v>
      </c>
      <c r="L1513" s="37">
        <v>18799</v>
      </c>
      <c r="M1513" s="7" t="s">
        <v>11</v>
      </c>
    </row>
    <row r="1514" spans="1:13" x14ac:dyDescent="0.25">
      <c r="A1514" s="4" t="s">
        <v>2969</v>
      </c>
      <c r="B1514" s="4" t="s">
        <v>3133</v>
      </c>
      <c r="C1514" s="18" t="s">
        <v>5819</v>
      </c>
      <c r="D1514" s="6" t="s">
        <v>3163</v>
      </c>
      <c r="E1514" s="4" t="s">
        <v>15</v>
      </c>
      <c r="F1514" s="14" t="s">
        <v>3164</v>
      </c>
      <c r="G1514" s="4" t="s">
        <v>17</v>
      </c>
      <c r="H1514" s="36">
        <v>56928</v>
      </c>
      <c r="I1514" s="36">
        <v>0</v>
      </c>
      <c r="J1514" s="36">
        <v>56928</v>
      </c>
      <c r="K1514" s="36">
        <v>42922</v>
      </c>
      <c r="L1514" s="37">
        <v>14006</v>
      </c>
      <c r="M1514" s="7" t="s">
        <v>11</v>
      </c>
    </row>
    <row r="1515" spans="1:13" x14ac:dyDescent="0.25">
      <c r="A1515" s="4" t="s">
        <v>2969</v>
      </c>
      <c r="B1515" s="4" t="s">
        <v>3133</v>
      </c>
      <c r="C1515" s="18" t="s">
        <v>5820</v>
      </c>
      <c r="D1515" s="6" t="s">
        <v>3165</v>
      </c>
      <c r="E1515" s="4" t="s">
        <v>15</v>
      </c>
      <c r="F1515" s="14" t="s">
        <v>3166</v>
      </c>
      <c r="G1515" s="4" t="s">
        <v>17</v>
      </c>
      <c r="H1515" s="36">
        <v>259788</v>
      </c>
      <c r="I1515" s="36">
        <v>34</v>
      </c>
      <c r="J1515" s="36">
        <v>259822</v>
      </c>
      <c r="K1515" s="36">
        <v>196255</v>
      </c>
      <c r="L1515" s="37">
        <v>63567</v>
      </c>
      <c r="M1515" s="7" t="s">
        <v>11</v>
      </c>
    </row>
    <row r="1516" spans="1:13" x14ac:dyDescent="0.25">
      <c r="A1516" s="4" t="s">
        <v>2969</v>
      </c>
      <c r="B1516" s="4" t="s">
        <v>3133</v>
      </c>
      <c r="C1516" s="18" t="s">
        <v>5821</v>
      </c>
      <c r="D1516" s="6" t="s">
        <v>3167</v>
      </c>
      <c r="E1516" s="4" t="s">
        <v>15</v>
      </c>
      <c r="F1516" s="14" t="s">
        <v>5063</v>
      </c>
      <c r="G1516" s="4" t="s">
        <v>17</v>
      </c>
      <c r="H1516" s="36">
        <v>78542</v>
      </c>
      <c r="I1516" s="36">
        <v>0</v>
      </c>
      <c r="J1516" s="36">
        <v>78542</v>
      </c>
      <c r="K1516" s="36">
        <v>58793</v>
      </c>
      <c r="L1516" s="37">
        <v>19749</v>
      </c>
      <c r="M1516" s="7" t="s">
        <v>11</v>
      </c>
    </row>
    <row r="1517" spans="1:13" x14ac:dyDescent="0.25">
      <c r="A1517" s="4" t="s">
        <v>2969</v>
      </c>
      <c r="B1517" s="4" t="s">
        <v>3133</v>
      </c>
      <c r="C1517" s="18" t="s">
        <v>5822</v>
      </c>
      <c r="D1517" s="6" t="s">
        <v>3168</v>
      </c>
      <c r="E1517" s="4" t="s">
        <v>15</v>
      </c>
      <c r="F1517" s="14" t="s">
        <v>3169</v>
      </c>
      <c r="G1517" s="4" t="s">
        <v>17</v>
      </c>
      <c r="H1517" s="36">
        <v>35280</v>
      </c>
      <c r="I1517" s="36">
        <v>0</v>
      </c>
      <c r="J1517" s="36">
        <v>35280</v>
      </c>
      <c r="K1517" s="36">
        <v>26396</v>
      </c>
      <c r="L1517" s="37">
        <v>8884</v>
      </c>
      <c r="M1517" s="7" t="s">
        <v>11</v>
      </c>
    </row>
    <row r="1518" spans="1:13" x14ac:dyDescent="0.25">
      <c r="A1518" s="4" t="s">
        <v>2969</v>
      </c>
      <c r="B1518" s="4" t="s">
        <v>3133</v>
      </c>
      <c r="C1518" s="18" t="s">
        <v>5823</v>
      </c>
      <c r="D1518" s="6" t="s">
        <v>3170</v>
      </c>
      <c r="E1518" s="4" t="s">
        <v>15</v>
      </c>
      <c r="F1518" s="14" t="s">
        <v>3171</v>
      </c>
      <c r="G1518" s="4" t="s">
        <v>17</v>
      </c>
      <c r="H1518" s="36">
        <v>51212</v>
      </c>
      <c r="I1518" s="36">
        <v>0</v>
      </c>
      <c r="J1518" s="36">
        <v>51212</v>
      </c>
      <c r="K1518" s="36">
        <v>38415</v>
      </c>
      <c r="L1518" s="37">
        <v>12797</v>
      </c>
      <c r="M1518" s="7" t="s">
        <v>11</v>
      </c>
    </row>
    <row r="1519" spans="1:13" x14ac:dyDescent="0.25">
      <c r="A1519" s="4" t="s">
        <v>2969</v>
      </c>
      <c r="B1519" s="4" t="s">
        <v>3133</v>
      </c>
      <c r="C1519" s="18" t="s">
        <v>5824</v>
      </c>
      <c r="D1519" s="6" t="s">
        <v>3172</v>
      </c>
      <c r="E1519" s="4" t="s">
        <v>15</v>
      </c>
      <c r="F1519" s="14" t="s">
        <v>3173</v>
      </c>
      <c r="G1519" s="4" t="s">
        <v>17</v>
      </c>
      <c r="H1519" s="36">
        <v>22716</v>
      </c>
      <c r="I1519" s="36">
        <v>0</v>
      </c>
      <c r="J1519" s="36">
        <v>22716</v>
      </c>
      <c r="K1519" s="36">
        <v>17028</v>
      </c>
      <c r="L1519" s="37">
        <v>5688</v>
      </c>
      <c r="M1519" s="7" t="s">
        <v>11</v>
      </c>
    </row>
    <row r="1520" spans="1:13" x14ac:dyDescent="0.25">
      <c r="A1520" s="4" t="s">
        <v>2969</v>
      </c>
      <c r="B1520" s="4" t="s">
        <v>3133</v>
      </c>
      <c r="C1520" s="18" t="s">
        <v>5825</v>
      </c>
      <c r="D1520" s="6" t="s">
        <v>3174</v>
      </c>
      <c r="E1520" s="4" t="s">
        <v>15</v>
      </c>
      <c r="F1520" s="14" t="s">
        <v>5064</v>
      </c>
      <c r="G1520" s="4" t="s">
        <v>17</v>
      </c>
      <c r="H1520" s="36">
        <v>61846</v>
      </c>
      <c r="I1520" s="36">
        <v>4</v>
      </c>
      <c r="J1520" s="36">
        <v>61850</v>
      </c>
      <c r="K1520" s="36">
        <v>46343</v>
      </c>
      <c r="L1520" s="37">
        <v>15507</v>
      </c>
      <c r="M1520" s="7" t="s">
        <v>11</v>
      </c>
    </row>
    <row r="1521" spans="1:13" x14ac:dyDescent="0.25">
      <c r="A1521" s="4" t="s">
        <v>2969</v>
      </c>
      <c r="B1521" s="4" t="s">
        <v>3133</v>
      </c>
      <c r="C1521" s="18" t="s">
        <v>5826</v>
      </c>
      <c r="D1521" s="6" t="s">
        <v>3175</v>
      </c>
      <c r="E1521" s="4" t="s">
        <v>15</v>
      </c>
      <c r="F1521" s="14" t="s">
        <v>3176</v>
      </c>
      <c r="G1521" s="4" t="s">
        <v>17</v>
      </c>
      <c r="H1521" s="36">
        <v>76670</v>
      </c>
      <c r="I1521" s="36">
        <v>198</v>
      </c>
      <c r="J1521" s="36">
        <v>76868</v>
      </c>
      <c r="K1521" s="36">
        <v>58161</v>
      </c>
      <c r="L1521" s="37">
        <v>18707</v>
      </c>
      <c r="M1521" s="7" t="s">
        <v>11</v>
      </c>
    </row>
    <row r="1522" spans="1:13" x14ac:dyDescent="0.25">
      <c r="A1522" s="4" t="s">
        <v>2969</v>
      </c>
      <c r="B1522" s="4" t="s">
        <v>3133</v>
      </c>
      <c r="C1522" s="18" t="s">
        <v>5827</v>
      </c>
      <c r="D1522" s="6" t="s">
        <v>3177</v>
      </c>
      <c r="E1522" s="4" t="s">
        <v>15</v>
      </c>
      <c r="F1522" s="14" t="s">
        <v>3178</v>
      </c>
      <c r="G1522" s="4" t="s">
        <v>17</v>
      </c>
      <c r="H1522" s="36">
        <v>11914</v>
      </c>
      <c r="I1522" s="36">
        <v>0</v>
      </c>
      <c r="J1522" s="36">
        <v>11914</v>
      </c>
      <c r="K1522" s="36">
        <v>9422</v>
      </c>
      <c r="L1522" s="37">
        <v>2492</v>
      </c>
      <c r="M1522" s="7" t="s">
        <v>11</v>
      </c>
    </row>
    <row r="1523" spans="1:13" x14ac:dyDescent="0.25">
      <c r="A1523" s="4" t="s">
        <v>2969</v>
      </c>
      <c r="B1523" s="4" t="s">
        <v>3133</v>
      </c>
      <c r="C1523" s="18" t="s">
        <v>5828</v>
      </c>
      <c r="D1523" s="6" t="s">
        <v>3179</v>
      </c>
      <c r="E1523" s="4" t="s">
        <v>15</v>
      </c>
      <c r="F1523" s="14" t="s">
        <v>3180</v>
      </c>
      <c r="G1523" s="4" t="s">
        <v>17</v>
      </c>
      <c r="H1523" s="36">
        <v>26692</v>
      </c>
      <c r="I1523" s="36">
        <v>20</v>
      </c>
      <c r="J1523" s="36">
        <v>26712</v>
      </c>
      <c r="K1523" s="36">
        <v>20402</v>
      </c>
      <c r="L1523" s="37">
        <v>6310</v>
      </c>
      <c r="M1523" s="7" t="s">
        <v>11</v>
      </c>
    </row>
    <row r="1524" spans="1:13" x14ac:dyDescent="0.25">
      <c r="A1524" s="4" t="s">
        <v>2969</v>
      </c>
      <c r="B1524" s="4" t="s">
        <v>3133</v>
      </c>
      <c r="C1524" s="18" t="s">
        <v>5829</v>
      </c>
      <c r="D1524" s="6" t="s">
        <v>3181</v>
      </c>
      <c r="E1524" s="4" t="s">
        <v>15</v>
      </c>
      <c r="F1524" s="14" t="s">
        <v>3182</v>
      </c>
      <c r="G1524" s="4" t="s">
        <v>17</v>
      </c>
      <c r="H1524" s="36">
        <v>62122</v>
      </c>
      <c r="I1524" s="36">
        <v>36</v>
      </c>
      <c r="J1524" s="36">
        <v>62158</v>
      </c>
      <c r="K1524" s="36">
        <v>46743</v>
      </c>
      <c r="L1524" s="37">
        <v>15415</v>
      </c>
      <c r="M1524" s="7" t="s">
        <v>11</v>
      </c>
    </row>
    <row r="1525" spans="1:13" x14ac:dyDescent="0.25">
      <c r="A1525" s="4" t="s">
        <v>2969</v>
      </c>
      <c r="B1525" s="4" t="s">
        <v>3133</v>
      </c>
      <c r="C1525" s="18" t="s">
        <v>5830</v>
      </c>
      <c r="D1525" s="6" t="s">
        <v>3183</v>
      </c>
      <c r="E1525" s="4" t="s">
        <v>15</v>
      </c>
      <c r="F1525" s="14" t="s">
        <v>3184</v>
      </c>
      <c r="G1525" s="4" t="s">
        <v>17</v>
      </c>
      <c r="H1525" s="36">
        <v>80224</v>
      </c>
      <c r="I1525" s="36">
        <v>0</v>
      </c>
      <c r="J1525" s="36">
        <v>80224</v>
      </c>
      <c r="K1525" s="36">
        <v>60489</v>
      </c>
      <c r="L1525" s="37">
        <v>19735</v>
      </c>
      <c r="M1525" s="7" t="s">
        <v>11</v>
      </c>
    </row>
    <row r="1526" spans="1:13" x14ac:dyDescent="0.25">
      <c r="A1526" s="4" t="s">
        <v>2969</v>
      </c>
      <c r="B1526" s="4" t="s">
        <v>3133</v>
      </c>
      <c r="C1526" s="18" t="s">
        <v>5831</v>
      </c>
      <c r="D1526" s="6" t="s">
        <v>3185</v>
      </c>
      <c r="E1526" s="4" t="s">
        <v>15</v>
      </c>
      <c r="F1526" s="14" t="s">
        <v>3186</v>
      </c>
      <c r="G1526" s="4" t="s">
        <v>17</v>
      </c>
      <c r="H1526" s="36">
        <v>44616</v>
      </c>
      <c r="I1526" s="36">
        <v>0</v>
      </c>
      <c r="J1526" s="36">
        <v>44616</v>
      </c>
      <c r="K1526" s="36">
        <v>39510</v>
      </c>
      <c r="L1526" s="37">
        <v>5106</v>
      </c>
      <c r="M1526" s="7" t="s">
        <v>11</v>
      </c>
    </row>
    <row r="1527" spans="1:13" x14ac:dyDescent="0.25">
      <c r="A1527" s="4" t="s">
        <v>2969</v>
      </c>
      <c r="B1527" s="4" t="s">
        <v>3133</v>
      </c>
      <c r="C1527" s="18" t="s">
        <v>5832</v>
      </c>
      <c r="D1527" s="6" t="s">
        <v>3187</v>
      </c>
      <c r="E1527" s="4" t="s">
        <v>15</v>
      </c>
      <c r="F1527" s="14" t="s">
        <v>3188</v>
      </c>
      <c r="G1527" s="4" t="s">
        <v>17</v>
      </c>
      <c r="H1527" s="36">
        <v>114220</v>
      </c>
      <c r="I1527" s="36">
        <v>0</v>
      </c>
      <c r="J1527" s="36">
        <v>114220</v>
      </c>
      <c r="K1527" s="36">
        <v>86693</v>
      </c>
      <c r="L1527" s="37">
        <v>27527</v>
      </c>
      <c r="M1527" s="7" t="s">
        <v>11</v>
      </c>
    </row>
    <row r="1528" spans="1:13" x14ac:dyDescent="0.25">
      <c r="A1528" s="4" t="s">
        <v>2969</v>
      </c>
      <c r="B1528" s="4" t="s">
        <v>3133</v>
      </c>
      <c r="C1528" s="18" t="s">
        <v>5833</v>
      </c>
      <c r="D1528" s="6" t="s">
        <v>3189</v>
      </c>
      <c r="E1528" s="4" t="s">
        <v>15</v>
      </c>
      <c r="F1528" s="14" t="s">
        <v>3190</v>
      </c>
      <c r="G1528" s="4" t="s">
        <v>17</v>
      </c>
      <c r="H1528" s="36">
        <v>87312</v>
      </c>
      <c r="I1528" s="36">
        <v>-52</v>
      </c>
      <c r="J1528" s="36">
        <v>87260</v>
      </c>
      <c r="K1528" s="36">
        <v>66682</v>
      </c>
      <c r="L1528" s="37">
        <v>20578</v>
      </c>
      <c r="M1528" s="7" t="s">
        <v>11</v>
      </c>
    </row>
    <row r="1529" spans="1:13" x14ac:dyDescent="0.25">
      <c r="A1529" s="4" t="s">
        <v>2969</v>
      </c>
      <c r="B1529" s="4" t="s">
        <v>3133</v>
      </c>
      <c r="C1529" s="18" t="s">
        <v>5834</v>
      </c>
      <c r="D1529" s="6" t="s">
        <v>3191</v>
      </c>
      <c r="E1529" s="4" t="s">
        <v>15</v>
      </c>
      <c r="F1529" s="14" t="s">
        <v>3192</v>
      </c>
      <c r="G1529" s="4" t="s">
        <v>17</v>
      </c>
      <c r="H1529" s="36">
        <v>20598</v>
      </c>
      <c r="I1529" s="36">
        <v>0</v>
      </c>
      <c r="J1529" s="36">
        <v>20598</v>
      </c>
      <c r="K1529" s="36">
        <v>15342</v>
      </c>
      <c r="L1529" s="37">
        <v>5256</v>
      </c>
      <c r="M1529" s="7" t="s">
        <v>11</v>
      </c>
    </row>
    <row r="1530" spans="1:13" x14ac:dyDescent="0.25">
      <c r="A1530" s="4" t="s">
        <v>2969</v>
      </c>
      <c r="B1530" s="4" t="s">
        <v>3133</v>
      </c>
      <c r="C1530" s="18" t="s">
        <v>3193</v>
      </c>
      <c r="D1530" s="6" t="s">
        <v>3194</v>
      </c>
      <c r="E1530" s="4" t="s">
        <v>15</v>
      </c>
      <c r="F1530" s="14" t="s">
        <v>3195</v>
      </c>
      <c r="G1530" s="4" t="s">
        <v>17</v>
      </c>
      <c r="H1530" s="36">
        <v>331772</v>
      </c>
      <c r="I1530" s="36">
        <v>-54</v>
      </c>
      <c r="J1530" s="36">
        <v>331718</v>
      </c>
      <c r="K1530" s="36">
        <v>235686</v>
      </c>
      <c r="L1530" s="37">
        <v>96032</v>
      </c>
      <c r="M1530" s="7" t="s">
        <v>11</v>
      </c>
    </row>
    <row r="1531" spans="1:13" x14ac:dyDescent="0.25">
      <c r="A1531" s="4" t="s">
        <v>2969</v>
      </c>
      <c r="B1531" s="4" t="s">
        <v>3133</v>
      </c>
      <c r="C1531" s="18" t="s">
        <v>3196</v>
      </c>
      <c r="D1531" s="6" t="s">
        <v>3197</v>
      </c>
      <c r="E1531" s="4" t="s">
        <v>15</v>
      </c>
      <c r="F1531" s="14" t="s">
        <v>3198</v>
      </c>
      <c r="G1531" s="4" t="s">
        <v>17</v>
      </c>
      <c r="H1531" s="36">
        <v>161546</v>
      </c>
      <c r="I1531" s="36">
        <v>0</v>
      </c>
      <c r="J1531" s="36">
        <v>161546</v>
      </c>
      <c r="K1531" s="36">
        <v>121915</v>
      </c>
      <c r="L1531" s="37">
        <v>39631</v>
      </c>
      <c r="M1531" s="7" t="s">
        <v>11</v>
      </c>
    </row>
    <row r="1532" spans="1:13" x14ac:dyDescent="0.25">
      <c r="A1532" s="4" t="s">
        <v>2969</v>
      </c>
      <c r="B1532" s="4" t="s">
        <v>3133</v>
      </c>
      <c r="C1532" s="18" t="s">
        <v>3199</v>
      </c>
      <c r="D1532" s="6" t="s">
        <v>3200</v>
      </c>
      <c r="E1532" s="4" t="s">
        <v>15</v>
      </c>
      <c r="F1532" s="14" t="s">
        <v>3201</v>
      </c>
      <c r="G1532" s="4" t="s">
        <v>17</v>
      </c>
      <c r="H1532" s="36">
        <v>94090</v>
      </c>
      <c r="I1532" s="36">
        <v>0</v>
      </c>
      <c r="J1532" s="36">
        <v>94090</v>
      </c>
      <c r="K1532" s="36">
        <v>71183</v>
      </c>
      <c r="L1532" s="37">
        <v>22907</v>
      </c>
      <c r="M1532" s="7" t="s">
        <v>11</v>
      </c>
    </row>
    <row r="1533" spans="1:13" x14ac:dyDescent="0.25">
      <c r="A1533" s="4" t="s">
        <v>2969</v>
      </c>
      <c r="B1533" s="4" t="s">
        <v>3133</v>
      </c>
      <c r="C1533" s="18" t="s">
        <v>3202</v>
      </c>
      <c r="D1533" s="6" t="s">
        <v>3203</v>
      </c>
      <c r="E1533" s="4" t="s">
        <v>15</v>
      </c>
      <c r="F1533" s="14" t="s">
        <v>3204</v>
      </c>
      <c r="G1533" s="4" t="s">
        <v>17</v>
      </c>
      <c r="H1533" s="36">
        <v>119274</v>
      </c>
      <c r="I1533" s="36">
        <v>0</v>
      </c>
      <c r="J1533" s="36">
        <v>119274</v>
      </c>
      <c r="K1533" s="36">
        <v>84981</v>
      </c>
      <c r="L1533" s="37">
        <v>34293</v>
      </c>
      <c r="M1533" s="7" t="s">
        <v>11</v>
      </c>
    </row>
    <row r="1534" spans="1:13" x14ac:dyDescent="0.25">
      <c r="A1534" s="4" t="s">
        <v>2969</v>
      </c>
      <c r="B1534" s="4" t="s">
        <v>3133</v>
      </c>
      <c r="C1534" s="18" t="s">
        <v>3205</v>
      </c>
      <c r="D1534" s="6" t="s">
        <v>3206</v>
      </c>
      <c r="E1534" s="4" t="s">
        <v>15</v>
      </c>
      <c r="F1534" s="14" t="s">
        <v>3207</v>
      </c>
      <c r="G1534" s="4" t="s">
        <v>17</v>
      </c>
      <c r="H1534" s="36">
        <v>121978</v>
      </c>
      <c r="I1534" s="36">
        <v>0</v>
      </c>
      <c r="J1534" s="36">
        <v>121978</v>
      </c>
      <c r="K1534" s="36">
        <v>92123</v>
      </c>
      <c r="L1534" s="37">
        <v>29855</v>
      </c>
      <c r="M1534" s="7" t="s">
        <v>11</v>
      </c>
    </row>
    <row r="1535" spans="1:13" x14ac:dyDescent="0.25">
      <c r="A1535" s="4" t="s">
        <v>2969</v>
      </c>
      <c r="B1535" s="4" t="s">
        <v>3133</v>
      </c>
      <c r="C1535" s="18" t="s">
        <v>3208</v>
      </c>
      <c r="D1535" s="6" t="s">
        <v>3209</v>
      </c>
      <c r="E1535" s="4" t="s">
        <v>15</v>
      </c>
      <c r="F1535" s="14" t="s">
        <v>3210</v>
      </c>
      <c r="G1535" s="4" t="s">
        <v>17</v>
      </c>
      <c r="H1535" s="36">
        <v>120272</v>
      </c>
      <c r="I1535" s="36">
        <v>0</v>
      </c>
      <c r="J1535" s="36">
        <v>120272</v>
      </c>
      <c r="K1535" s="36">
        <v>91798</v>
      </c>
      <c r="L1535" s="37">
        <v>28474</v>
      </c>
      <c r="M1535" s="7" t="s">
        <v>11</v>
      </c>
    </row>
    <row r="1536" spans="1:13" x14ac:dyDescent="0.25">
      <c r="A1536" s="4" t="s">
        <v>2969</v>
      </c>
      <c r="B1536" s="4" t="s">
        <v>3133</v>
      </c>
      <c r="C1536" s="18" t="s">
        <v>3211</v>
      </c>
      <c r="D1536" s="6" t="s">
        <v>3212</v>
      </c>
      <c r="E1536" s="4" t="s">
        <v>15</v>
      </c>
      <c r="F1536" s="14" t="s">
        <v>3213</v>
      </c>
      <c r="G1536" s="4" t="s">
        <v>17</v>
      </c>
      <c r="H1536" s="36">
        <v>81832</v>
      </c>
      <c r="I1536" s="36">
        <v>0</v>
      </c>
      <c r="J1536" s="36">
        <v>81832</v>
      </c>
      <c r="K1536" s="36">
        <v>61761</v>
      </c>
      <c r="L1536" s="37">
        <v>20071</v>
      </c>
      <c r="M1536" s="7" t="s">
        <v>11</v>
      </c>
    </row>
    <row r="1537" spans="1:13" x14ac:dyDescent="0.25">
      <c r="A1537" s="4" t="s">
        <v>2969</v>
      </c>
      <c r="B1537" s="4" t="s">
        <v>3133</v>
      </c>
      <c r="C1537" s="18" t="s">
        <v>3214</v>
      </c>
      <c r="D1537" s="6" t="s">
        <v>3215</v>
      </c>
      <c r="E1537" s="4" t="s">
        <v>15</v>
      </c>
      <c r="F1537" s="14" t="s">
        <v>3216</v>
      </c>
      <c r="G1537" s="4" t="s">
        <v>17</v>
      </c>
      <c r="H1537" s="36">
        <v>59752</v>
      </c>
      <c r="I1537" s="36">
        <v>0</v>
      </c>
      <c r="J1537" s="36">
        <v>59752</v>
      </c>
      <c r="K1537" s="36">
        <v>44167</v>
      </c>
      <c r="L1537" s="37">
        <v>15585</v>
      </c>
      <c r="M1537" s="7" t="s">
        <v>11</v>
      </c>
    </row>
    <row r="1538" spans="1:13" x14ac:dyDescent="0.25">
      <c r="A1538" s="4" t="s">
        <v>2969</v>
      </c>
      <c r="B1538" s="4" t="s">
        <v>3133</v>
      </c>
      <c r="C1538" s="18" t="s">
        <v>3217</v>
      </c>
      <c r="D1538" s="6" t="s">
        <v>3218</v>
      </c>
      <c r="E1538" s="4" t="s">
        <v>15</v>
      </c>
      <c r="F1538" s="14" t="s">
        <v>3219</v>
      </c>
      <c r="G1538" s="4" t="s">
        <v>17</v>
      </c>
      <c r="H1538" s="36">
        <v>368290</v>
      </c>
      <c r="I1538" s="36">
        <v>0</v>
      </c>
      <c r="J1538" s="36">
        <v>368290</v>
      </c>
      <c r="K1538" s="36">
        <v>277811</v>
      </c>
      <c r="L1538" s="37">
        <v>90479</v>
      </c>
      <c r="M1538" s="7" t="s">
        <v>11</v>
      </c>
    </row>
    <row r="1539" spans="1:13" x14ac:dyDescent="0.25">
      <c r="A1539" s="4" t="s">
        <v>2969</v>
      </c>
      <c r="B1539" s="4" t="s">
        <v>3133</v>
      </c>
      <c r="C1539" s="18" t="s">
        <v>3220</v>
      </c>
      <c r="D1539" s="6" t="s">
        <v>3221</v>
      </c>
      <c r="E1539" s="4" t="s">
        <v>15</v>
      </c>
      <c r="F1539" s="14" t="s">
        <v>3222</v>
      </c>
      <c r="G1539" s="4" t="s">
        <v>17</v>
      </c>
      <c r="H1539" s="36">
        <v>29516</v>
      </c>
      <c r="I1539" s="36">
        <v>0</v>
      </c>
      <c r="J1539" s="36">
        <v>29516</v>
      </c>
      <c r="K1539" s="36">
        <v>22317</v>
      </c>
      <c r="L1539" s="37">
        <v>7199</v>
      </c>
      <c r="M1539" s="7" t="s">
        <v>11</v>
      </c>
    </row>
    <row r="1540" spans="1:13" x14ac:dyDescent="0.25">
      <c r="A1540" s="4" t="s">
        <v>2969</v>
      </c>
      <c r="B1540" s="4" t="s">
        <v>3133</v>
      </c>
      <c r="C1540" s="18" t="s">
        <v>3223</v>
      </c>
      <c r="D1540" s="6" t="s">
        <v>3224</v>
      </c>
      <c r="E1540" s="4" t="s">
        <v>15</v>
      </c>
      <c r="F1540" s="14" t="s">
        <v>3225</v>
      </c>
      <c r="G1540" s="4" t="s">
        <v>17</v>
      </c>
      <c r="H1540" s="36">
        <v>46104</v>
      </c>
      <c r="I1540" s="36">
        <v>0</v>
      </c>
      <c r="J1540" s="36">
        <v>46104</v>
      </c>
      <c r="K1540" s="36">
        <v>34849</v>
      </c>
      <c r="L1540" s="37">
        <v>11255</v>
      </c>
      <c r="M1540" s="7" t="s">
        <v>11</v>
      </c>
    </row>
    <row r="1541" spans="1:13" x14ac:dyDescent="0.25">
      <c r="A1541" s="4" t="s">
        <v>2969</v>
      </c>
      <c r="B1541" s="4" t="s">
        <v>3133</v>
      </c>
      <c r="C1541" s="18" t="s">
        <v>3226</v>
      </c>
      <c r="D1541" s="6" t="s">
        <v>3227</v>
      </c>
      <c r="E1541" s="4" t="s">
        <v>15</v>
      </c>
      <c r="F1541" s="14" t="s">
        <v>3228</v>
      </c>
      <c r="G1541" s="4" t="s">
        <v>17</v>
      </c>
      <c r="H1541" s="36">
        <v>22166</v>
      </c>
      <c r="I1541" s="36">
        <v>0</v>
      </c>
      <c r="J1541" s="36">
        <v>22166</v>
      </c>
      <c r="K1541" s="36">
        <v>16441</v>
      </c>
      <c r="L1541" s="37">
        <v>5725</v>
      </c>
      <c r="M1541" s="7" t="s">
        <v>11</v>
      </c>
    </row>
    <row r="1542" spans="1:13" x14ac:dyDescent="0.25">
      <c r="A1542" s="4" t="s">
        <v>2969</v>
      </c>
      <c r="B1542" s="4" t="s">
        <v>3133</v>
      </c>
      <c r="C1542" s="18" t="s">
        <v>3229</v>
      </c>
      <c r="D1542" s="6" t="s">
        <v>3230</v>
      </c>
      <c r="E1542" s="4" t="s">
        <v>15</v>
      </c>
      <c r="F1542" s="14" t="s">
        <v>3231</v>
      </c>
      <c r="G1542" s="4" t="s">
        <v>17</v>
      </c>
      <c r="H1542" s="36">
        <v>70038</v>
      </c>
      <c r="I1542" s="36">
        <v>0</v>
      </c>
      <c r="J1542" s="36">
        <v>70038</v>
      </c>
      <c r="K1542" s="36">
        <v>52940</v>
      </c>
      <c r="L1542" s="37">
        <v>17098</v>
      </c>
      <c r="M1542" s="7" t="s">
        <v>11</v>
      </c>
    </row>
    <row r="1543" spans="1:13" x14ac:dyDescent="0.25">
      <c r="A1543" s="4" t="s">
        <v>2969</v>
      </c>
      <c r="B1543" s="4" t="s">
        <v>3133</v>
      </c>
      <c r="C1543" s="18" t="s">
        <v>3232</v>
      </c>
      <c r="D1543" s="6" t="s">
        <v>3233</v>
      </c>
      <c r="E1543" s="4" t="s">
        <v>15</v>
      </c>
      <c r="F1543" s="14" t="s">
        <v>3234</v>
      </c>
      <c r="G1543" s="4" t="s">
        <v>17</v>
      </c>
      <c r="H1543" s="36">
        <v>111444</v>
      </c>
      <c r="I1543" s="36">
        <v>-16</v>
      </c>
      <c r="J1543" s="36">
        <v>111428</v>
      </c>
      <c r="K1543" s="36">
        <v>91834</v>
      </c>
      <c r="L1543" s="37">
        <v>19594</v>
      </c>
      <c r="M1543" s="7" t="s">
        <v>11</v>
      </c>
    </row>
    <row r="1544" spans="1:13" x14ac:dyDescent="0.25">
      <c r="A1544" s="4" t="s">
        <v>2969</v>
      </c>
      <c r="B1544" s="4" t="s">
        <v>3133</v>
      </c>
      <c r="C1544" s="18" t="s">
        <v>3235</v>
      </c>
      <c r="D1544" s="6" t="s">
        <v>3236</v>
      </c>
      <c r="E1544" s="4" t="s">
        <v>15</v>
      </c>
      <c r="F1544" s="14" t="s">
        <v>3237</v>
      </c>
      <c r="G1544" s="4" t="s">
        <v>17</v>
      </c>
      <c r="H1544" s="36">
        <v>54628</v>
      </c>
      <c r="I1544" s="36">
        <v>-40</v>
      </c>
      <c r="J1544" s="36">
        <v>54588</v>
      </c>
      <c r="K1544" s="36">
        <v>40990</v>
      </c>
      <c r="L1544" s="37">
        <v>13598</v>
      </c>
      <c r="M1544" s="7" t="s">
        <v>11</v>
      </c>
    </row>
    <row r="1545" spans="1:13" x14ac:dyDescent="0.25">
      <c r="A1545" s="4" t="s">
        <v>2969</v>
      </c>
      <c r="B1545" s="4" t="s">
        <v>3133</v>
      </c>
      <c r="C1545" s="18" t="s">
        <v>3238</v>
      </c>
      <c r="D1545" s="6" t="s">
        <v>3239</v>
      </c>
      <c r="E1545" s="4" t="s">
        <v>15</v>
      </c>
      <c r="F1545" s="14" t="s">
        <v>3240</v>
      </c>
      <c r="G1545" s="4" t="s">
        <v>17</v>
      </c>
      <c r="H1545" s="36">
        <v>156928</v>
      </c>
      <c r="I1545" s="36">
        <v>0</v>
      </c>
      <c r="J1545" s="36">
        <v>156928</v>
      </c>
      <c r="K1545" s="36">
        <v>118751</v>
      </c>
      <c r="L1545" s="37">
        <v>38177</v>
      </c>
      <c r="M1545" s="7" t="s">
        <v>11</v>
      </c>
    </row>
    <row r="1546" spans="1:13" x14ac:dyDescent="0.25">
      <c r="A1546" s="4" t="s">
        <v>2969</v>
      </c>
      <c r="B1546" s="4" t="s">
        <v>3241</v>
      </c>
      <c r="C1546" s="18" t="s">
        <v>5118</v>
      </c>
      <c r="D1546" s="6" t="s">
        <v>11</v>
      </c>
      <c r="E1546" s="4" t="s">
        <v>11</v>
      </c>
      <c r="F1546" s="14" t="s">
        <v>3242</v>
      </c>
      <c r="G1546" s="4" t="s">
        <v>179</v>
      </c>
      <c r="H1546" s="36">
        <v>2535806</v>
      </c>
      <c r="I1546" s="36">
        <v>2626</v>
      </c>
      <c r="J1546" s="36">
        <v>2538432</v>
      </c>
      <c r="K1546" s="36">
        <v>1913483</v>
      </c>
      <c r="L1546" s="37">
        <v>624949</v>
      </c>
      <c r="M1546" s="7" t="s">
        <v>11</v>
      </c>
    </row>
    <row r="1547" spans="1:13" x14ac:dyDescent="0.25">
      <c r="A1547" s="4" t="s">
        <v>2969</v>
      </c>
      <c r="B1547" s="4" t="s">
        <v>3243</v>
      </c>
      <c r="C1547" s="18" t="s">
        <v>5118</v>
      </c>
      <c r="D1547" s="6" t="s">
        <v>11</v>
      </c>
      <c r="E1547" s="4" t="s">
        <v>11</v>
      </c>
      <c r="F1547" s="14" t="s">
        <v>3244</v>
      </c>
      <c r="G1547" s="4" t="s">
        <v>79</v>
      </c>
      <c r="H1547" s="36">
        <v>475171</v>
      </c>
      <c r="I1547" s="36">
        <v>6964</v>
      </c>
      <c r="J1547" s="36">
        <v>482135</v>
      </c>
      <c r="K1547" s="36">
        <v>709732</v>
      </c>
      <c r="L1547" s="37">
        <v>0</v>
      </c>
      <c r="M1547" s="7" t="s">
        <v>393</v>
      </c>
    </row>
    <row r="1548" spans="1:13" x14ac:dyDescent="0.25">
      <c r="A1548" s="4" t="s">
        <v>2969</v>
      </c>
      <c r="B1548" s="4" t="s">
        <v>3245</v>
      </c>
      <c r="C1548" s="18" t="s">
        <v>5118</v>
      </c>
      <c r="D1548" s="6" t="s">
        <v>11</v>
      </c>
      <c r="E1548" s="4" t="s">
        <v>11</v>
      </c>
      <c r="F1548" s="14" t="s">
        <v>3246</v>
      </c>
      <c r="G1548" s="4" t="s">
        <v>79</v>
      </c>
      <c r="H1548" s="36">
        <v>5360450</v>
      </c>
      <c r="I1548" s="36">
        <v>80257</v>
      </c>
      <c r="J1548" s="36">
        <v>5440707</v>
      </c>
      <c r="K1548" s="36">
        <v>8005196</v>
      </c>
      <c r="L1548" s="37">
        <v>0</v>
      </c>
      <c r="M1548" s="7" t="s">
        <v>393</v>
      </c>
    </row>
    <row r="1549" spans="1:13" x14ac:dyDescent="0.25">
      <c r="A1549" s="4" t="s">
        <v>2969</v>
      </c>
      <c r="B1549" s="4" t="s">
        <v>3247</v>
      </c>
      <c r="C1549" s="18" t="s">
        <v>5118</v>
      </c>
      <c r="D1549" s="6" t="s">
        <v>11</v>
      </c>
      <c r="E1549" s="4" t="s">
        <v>11</v>
      </c>
      <c r="F1549" s="14" t="s">
        <v>3248</v>
      </c>
      <c r="G1549" s="4" t="s">
        <v>79</v>
      </c>
      <c r="H1549" s="36">
        <v>871974</v>
      </c>
      <c r="I1549" s="36">
        <v>-181409</v>
      </c>
      <c r="J1549" s="36">
        <v>690565</v>
      </c>
      <c r="K1549" s="36">
        <v>1186697</v>
      </c>
      <c r="L1549" s="37">
        <v>0</v>
      </c>
      <c r="M1549" s="7" t="s">
        <v>393</v>
      </c>
    </row>
    <row r="1550" spans="1:13" x14ac:dyDescent="0.25">
      <c r="A1550" s="4" t="s">
        <v>2969</v>
      </c>
      <c r="B1550" s="4" t="s">
        <v>3249</v>
      </c>
      <c r="C1550" s="18" t="s">
        <v>5118</v>
      </c>
      <c r="D1550" s="6" t="s">
        <v>11</v>
      </c>
      <c r="E1550" s="4" t="s">
        <v>11</v>
      </c>
      <c r="F1550" s="14" t="s">
        <v>3250</v>
      </c>
      <c r="G1550" s="4" t="s">
        <v>79</v>
      </c>
      <c r="H1550" s="36">
        <v>574156</v>
      </c>
      <c r="I1550" s="36">
        <v>-4</v>
      </c>
      <c r="J1550" s="36">
        <v>574152</v>
      </c>
      <c r="K1550" s="36">
        <v>433262</v>
      </c>
      <c r="L1550" s="37">
        <v>140890</v>
      </c>
      <c r="M1550" s="7" t="s">
        <v>11</v>
      </c>
    </row>
    <row r="1551" spans="1:13" x14ac:dyDescent="0.25">
      <c r="A1551" s="4" t="s">
        <v>2969</v>
      </c>
      <c r="B1551" s="4" t="s">
        <v>3251</v>
      </c>
      <c r="C1551" s="18" t="s">
        <v>5118</v>
      </c>
      <c r="D1551" s="6" t="s">
        <v>11</v>
      </c>
      <c r="E1551" s="4" t="s">
        <v>11</v>
      </c>
      <c r="F1551" s="14" t="s">
        <v>3252</v>
      </c>
      <c r="G1551" s="4" t="s">
        <v>79</v>
      </c>
      <c r="H1551" s="36">
        <v>3996369</v>
      </c>
      <c r="I1551" s="36">
        <v>62276</v>
      </c>
      <c r="J1551" s="36">
        <v>4058645</v>
      </c>
      <c r="K1551" s="36">
        <v>5969818</v>
      </c>
      <c r="L1551" s="37">
        <v>0</v>
      </c>
      <c r="M1551" s="7" t="s">
        <v>393</v>
      </c>
    </row>
    <row r="1552" spans="1:13" x14ac:dyDescent="0.25">
      <c r="A1552" s="4" t="s">
        <v>2969</v>
      </c>
      <c r="B1552" s="4" t="s">
        <v>3251</v>
      </c>
      <c r="C1552" s="18" t="s">
        <v>3253</v>
      </c>
      <c r="D1552" s="6" t="s">
        <v>3254</v>
      </c>
      <c r="E1552" s="4" t="s">
        <v>29</v>
      </c>
      <c r="F1552" s="14" t="s">
        <v>3255</v>
      </c>
      <c r="G1552" s="4" t="s">
        <v>79</v>
      </c>
      <c r="H1552" s="36">
        <v>695619</v>
      </c>
      <c r="I1552" s="36">
        <v>10335</v>
      </c>
      <c r="J1552" s="36">
        <v>705954</v>
      </c>
      <c r="K1552" s="36">
        <v>1041136</v>
      </c>
      <c r="L1552" s="37">
        <v>0</v>
      </c>
      <c r="M1552" s="7" t="s">
        <v>393</v>
      </c>
    </row>
    <row r="1553" spans="1:13" x14ac:dyDescent="0.25">
      <c r="A1553" s="4" t="s">
        <v>2969</v>
      </c>
      <c r="B1553" s="4" t="s">
        <v>3251</v>
      </c>
      <c r="C1553" s="18" t="s">
        <v>3256</v>
      </c>
      <c r="D1553" s="6" t="s">
        <v>3257</v>
      </c>
      <c r="E1553" s="4" t="s">
        <v>29</v>
      </c>
      <c r="F1553" s="14" t="s">
        <v>3258</v>
      </c>
      <c r="G1553" s="4" t="s">
        <v>79</v>
      </c>
      <c r="H1553" s="36">
        <v>898271</v>
      </c>
      <c r="I1553" s="36">
        <v>12130</v>
      </c>
      <c r="J1553" s="36">
        <v>910401</v>
      </c>
      <c r="K1553" s="36">
        <v>1345396</v>
      </c>
      <c r="L1553" s="37">
        <v>0</v>
      </c>
      <c r="M1553" s="7" t="s">
        <v>393</v>
      </c>
    </row>
    <row r="1554" spans="1:13" x14ac:dyDescent="0.25">
      <c r="A1554" s="4" t="s">
        <v>2969</v>
      </c>
      <c r="B1554" s="4" t="s">
        <v>3259</v>
      </c>
      <c r="C1554" s="18" t="s">
        <v>5118</v>
      </c>
      <c r="D1554" s="6" t="s">
        <v>11</v>
      </c>
      <c r="E1554" s="4" t="s">
        <v>11</v>
      </c>
      <c r="F1554" s="14" t="s">
        <v>3260</v>
      </c>
      <c r="G1554" s="4" t="s">
        <v>79</v>
      </c>
      <c r="H1554" s="36">
        <v>45712</v>
      </c>
      <c r="I1554" s="36">
        <v>597</v>
      </c>
      <c r="J1554" s="36">
        <v>46309</v>
      </c>
      <c r="K1554" s="36">
        <v>66976</v>
      </c>
      <c r="L1554" s="37">
        <v>0</v>
      </c>
      <c r="M1554" s="7" t="s">
        <v>393</v>
      </c>
    </row>
    <row r="1555" spans="1:13" x14ac:dyDescent="0.25">
      <c r="A1555" s="4" t="s">
        <v>2969</v>
      </c>
      <c r="B1555" s="4" t="s">
        <v>3259</v>
      </c>
      <c r="C1555" s="18" t="s">
        <v>5835</v>
      </c>
      <c r="D1555" s="6" t="s">
        <v>3261</v>
      </c>
      <c r="E1555" s="4" t="s">
        <v>15</v>
      </c>
      <c r="F1555" s="14" t="s">
        <v>3262</v>
      </c>
      <c r="G1555" s="4" t="s">
        <v>79</v>
      </c>
      <c r="H1555" s="36">
        <v>213652</v>
      </c>
      <c r="I1555" s="36">
        <v>2910</v>
      </c>
      <c r="J1555" s="36">
        <v>216562</v>
      </c>
      <c r="K1555" s="36">
        <v>303950</v>
      </c>
      <c r="L1555" s="37">
        <v>0</v>
      </c>
      <c r="M1555" s="7" t="s">
        <v>393</v>
      </c>
    </row>
    <row r="1556" spans="1:13" x14ac:dyDescent="0.25">
      <c r="A1556" s="4" t="s">
        <v>2969</v>
      </c>
      <c r="B1556" s="4" t="s">
        <v>3259</v>
      </c>
      <c r="C1556" s="18" t="s">
        <v>3263</v>
      </c>
      <c r="D1556" s="6" t="s">
        <v>3264</v>
      </c>
      <c r="E1556" s="4" t="s">
        <v>15</v>
      </c>
      <c r="F1556" s="14" t="s">
        <v>3265</v>
      </c>
      <c r="G1556" s="4" t="s">
        <v>79</v>
      </c>
      <c r="H1556" s="36">
        <v>1975959</v>
      </c>
      <c r="I1556" s="36">
        <v>25396</v>
      </c>
      <c r="J1556" s="36">
        <v>2001355</v>
      </c>
      <c r="K1556" s="36">
        <v>2898559</v>
      </c>
      <c r="L1556" s="37">
        <v>0</v>
      </c>
      <c r="M1556" s="7" t="s">
        <v>393</v>
      </c>
    </row>
    <row r="1557" spans="1:13" x14ac:dyDescent="0.25">
      <c r="A1557" s="4" t="s">
        <v>2969</v>
      </c>
      <c r="B1557" s="4" t="s">
        <v>3266</v>
      </c>
      <c r="C1557" s="18" t="s">
        <v>5118</v>
      </c>
      <c r="D1557" s="6" t="s">
        <v>11</v>
      </c>
      <c r="E1557" s="4" t="s">
        <v>11</v>
      </c>
      <c r="F1557" s="14" t="s">
        <v>3267</v>
      </c>
      <c r="G1557" s="4" t="s">
        <v>179</v>
      </c>
      <c r="H1557" s="36">
        <v>36298184</v>
      </c>
      <c r="I1557" s="36">
        <v>533023</v>
      </c>
      <c r="J1557" s="36">
        <v>36831207</v>
      </c>
      <c r="K1557" s="36">
        <v>54239263</v>
      </c>
      <c r="L1557" s="37">
        <v>0</v>
      </c>
      <c r="M1557" s="7" t="s">
        <v>393</v>
      </c>
    </row>
    <row r="1558" spans="1:13" x14ac:dyDescent="0.25">
      <c r="A1558" s="4" t="s">
        <v>2969</v>
      </c>
      <c r="B1558" s="4" t="s">
        <v>3266</v>
      </c>
      <c r="C1558" s="18" t="s">
        <v>5836</v>
      </c>
      <c r="D1558" s="6" t="s">
        <v>3268</v>
      </c>
      <c r="E1558" s="4" t="s">
        <v>15</v>
      </c>
      <c r="F1558" s="14" t="s">
        <v>3269</v>
      </c>
      <c r="G1558" s="4" t="s">
        <v>179</v>
      </c>
      <c r="H1558" s="36">
        <v>915004</v>
      </c>
      <c r="I1558" s="36">
        <v>11566</v>
      </c>
      <c r="J1558" s="36">
        <v>926570</v>
      </c>
      <c r="K1558" s="36">
        <v>1364410</v>
      </c>
      <c r="L1558" s="37">
        <v>0</v>
      </c>
      <c r="M1558" s="7" t="s">
        <v>393</v>
      </c>
    </row>
    <row r="1559" spans="1:13" x14ac:dyDescent="0.25">
      <c r="A1559" s="4" t="s">
        <v>2969</v>
      </c>
      <c r="B1559" s="4" t="s">
        <v>3266</v>
      </c>
      <c r="C1559" s="18" t="s">
        <v>3270</v>
      </c>
      <c r="D1559" s="6" t="s">
        <v>3271</v>
      </c>
      <c r="E1559" s="4" t="s">
        <v>15</v>
      </c>
      <c r="F1559" s="14" t="s">
        <v>3272</v>
      </c>
      <c r="G1559" s="4" t="s">
        <v>179</v>
      </c>
      <c r="H1559" s="36">
        <v>202877</v>
      </c>
      <c r="I1559" s="36">
        <v>3396</v>
      </c>
      <c r="J1559" s="36">
        <v>206273</v>
      </c>
      <c r="K1559" s="36">
        <v>233990</v>
      </c>
      <c r="L1559" s="37">
        <v>0</v>
      </c>
      <c r="M1559" s="7" t="s">
        <v>393</v>
      </c>
    </row>
    <row r="1560" spans="1:13" x14ac:dyDescent="0.25">
      <c r="A1560" s="4" t="s">
        <v>2969</v>
      </c>
      <c r="B1560" s="4" t="s">
        <v>3273</v>
      </c>
      <c r="C1560" s="18" t="s">
        <v>5118</v>
      </c>
      <c r="D1560" s="6" t="s">
        <v>11</v>
      </c>
      <c r="E1560" s="4" t="s">
        <v>11</v>
      </c>
      <c r="F1560" s="14" t="s">
        <v>3274</v>
      </c>
      <c r="G1560" s="4" t="s">
        <v>79</v>
      </c>
      <c r="H1560" s="36">
        <v>66637</v>
      </c>
      <c r="I1560" s="36">
        <v>-1522</v>
      </c>
      <c r="J1560" s="36">
        <v>65115</v>
      </c>
      <c r="K1560" s="36">
        <v>55290</v>
      </c>
      <c r="L1560" s="37">
        <v>9825</v>
      </c>
      <c r="M1560" s="7" t="s">
        <v>11</v>
      </c>
    </row>
    <row r="1561" spans="1:13" x14ac:dyDescent="0.25">
      <c r="A1561" s="4" t="s">
        <v>2969</v>
      </c>
      <c r="B1561" s="4" t="s">
        <v>3275</v>
      </c>
      <c r="C1561" s="18" t="s">
        <v>5118</v>
      </c>
      <c r="D1561" s="6" t="s">
        <v>11</v>
      </c>
      <c r="E1561" s="4" t="s">
        <v>11</v>
      </c>
      <c r="F1561" s="14" t="s">
        <v>3276</v>
      </c>
      <c r="G1561" s="4" t="s">
        <v>17</v>
      </c>
      <c r="H1561" s="36">
        <v>16962490</v>
      </c>
      <c r="I1561" s="36">
        <v>255367</v>
      </c>
      <c r="J1561" s="36">
        <v>17217857</v>
      </c>
      <c r="K1561" s="36">
        <v>25396039</v>
      </c>
      <c r="L1561" s="37">
        <v>0</v>
      </c>
      <c r="M1561" s="7" t="s">
        <v>393</v>
      </c>
    </row>
    <row r="1562" spans="1:13" x14ac:dyDescent="0.25">
      <c r="A1562" s="4" t="s">
        <v>2969</v>
      </c>
      <c r="B1562" s="4" t="s">
        <v>3275</v>
      </c>
      <c r="C1562" s="18" t="s">
        <v>5837</v>
      </c>
      <c r="D1562" s="6" t="s">
        <v>3277</v>
      </c>
      <c r="E1562" s="4" t="s">
        <v>15</v>
      </c>
      <c r="F1562" s="14" t="s">
        <v>3278</v>
      </c>
      <c r="G1562" s="4" t="s">
        <v>17</v>
      </c>
      <c r="H1562" s="36">
        <v>1132019</v>
      </c>
      <c r="I1562" s="36">
        <v>15399</v>
      </c>
      <c r="J1562" s="36">
        <v>1147418</v>
      </c>
      <c r="K1562" s="36">
        <v>1704166</v>
      </c>
      <c r="L1562" s="37">
        <v>0</v>
      </c>
      <c r="M1562" s="7" t="s">
        <v>393</v>
      </c>
    </row>
    <row r="1563" spans="1:13" x14ac:dyDescent="0.25">
      <c r="A1563" s="4" t="s">
        <v>2969</v>
      </c>
      <c r="B1563" s="4" t="s">
        <v>3275</v>
      </c>
      <c r="C1563" s="18" t="s">
        <v>5838</v>
      </c>
      <c r="D1563" s="6" t="s">
        <v>3279</v>
      </c>
      <c r="E1563" s="4" t="s">
        <v>15</v>
      </c>
      <c r="F1563" s="14" t="s">
        <v>3280</v>
      </c>
      <c r="G1563" s="4" t="s">
        <v>17</v>
      </c>
      <c r="H1563" s="36">
        <v>180091</v>
      </c>
      <c r="I1563" s="36">
        <v>2055</v>
      </c>
      <c r="J1563" s="36">
        <v>182146</v>
      </c>
      <c r="K1563" s="36">
        <v>270943</v>
      </c>
      <c r="L1563" s="37">
        <v>0</v>
      </c>
      <c r="M1563" s="7" t="s">
        <v>393</v>
      </c>
    </row>
    <row r="1564" spans="1:13" x14ac:dyDescent="0.25">
      <c r="A1564" s="4" t="s">
        <v>2969</v>
      </c>
      <c r="B1564" s="4" t="s">
        <v>3275</v>
      </c>
      <c r="C1564" s="18" t="s">
        <v>5839</v>
      </c>
      <c r="D1564" s="6" t="s">
        <v>3281</v>
      </c>
      <c r="E1564" s="4" t="s">
        <v>15</v>
      </c>
      <c r="F1564" s="14" t="s">
        <v>3282</v>
      </c>
      <c r="G1564" s="4" t="s">
        <v>17</v>
      </c>
      <c r="H1564" s="36">
        <v>75352</v>
      </c>
      <c r="I1564" s="36">
        <v>1197</v>
      </c>
      <c r="J1564" s="36">
        <v>76549</v>
      </c>
      <c r="K1564" s="36">
        <v>107400</v>
      </c>
      <c r="L1564" s="37">
        <v>0</v>
      </c>
      <c r="M1564" s="7" t="s">
        <v>393</v>
      </c>
    </row>
    <row r="1565" spans="1:13" x14ac:dyDescent="0.25">
      <c r="A1565" s="4" t="s">
        <v>2969</v>
      </c>
      <c r="B1565" s="4" t="s">
        <v>3275</v>
      </c>
      <c r="C1565" s="18" t="s">
        <v>5840</v>
      </c>
      <c r="D1565" s="6" t="s">
        <v>3283</v>
      </c>
      <c r="E1565" s="4" t="s">
        <v>15</v>
      </c>
      <c r="F1565" s="14" t="s">
        <v>3284</v>
      </c>
      <c r="G1565" s="4" t="s">
        <v>17</v>
      </c>
      <c r="H1565" s="36">
        <v>117934</v>
      </c>
      <c r="I1565" s="36">
        <v>0</v>
      </c>
      <c r="J1565" s="36">
        <v>117934</v>
      </c>
      <c r="K1565" s="36">
        <v>88574</v>
      </c>
      <c r="L1565" s="37">
        <v>29360</v>
      </c>
      <c r="M1565" s="7" t="s">
        <v>11</v>
      </c>
    </row>
    <row r="1566" spans="1:13" x14ac:dyDescent="0.25">
      <c r="A1566" s="4" t="s">
        <v>2969</v>
      </c>
      <c r="B1566" s="4" t="s">
        <v>3275</v>
      </c>
      <c r="C1566" s="18" t="s">
        <v>3285</v>
      </c>
      <c r="D1566" s="6" t="s">
        <v>3286</v>
      </c>
      <c r="E1566" s="4" t="s">
        <v>15</v>
      </c>
      <c r="F1566" s="14" t="s">
        <v>3287</v>
      </c>
      <c r="G1566" s="4" t="s">
        <v>17</v>
      </c>
      <c r="H1566" s="36">
        <v>1223243</v>
      </c>
      <c r="I1566" s="36">
        <v>18322</v>
      </c>
      <c r="J1566" s="36">
        <v>1241565</v>
      </c>
      <c r="K1566" s="36">
        <v>1846735</v>
      </c>
      <c r="L1566" s="37">
        <v>0</v>
      </c>
      <c r="M1566" s="7" t="s">
        <v>393</v>
      </c>
    </row>
    <row r="1567" spans="1:13" x14ac:dyDescent="0.25">
      <c r="A1567" s="4" t="s">
        <v>2969</v>
      </c>
      <c r="B1567" s="4" t="s">
        <v>3288</v>
      </c>
      <c r="C1567" s="18" t="s">
        <v>5118</v>
      </c>
      <c r="D1567" s="6" t="s">
        <v>11</v>
      </c>
      <c r="E1567" s="4" t="s">
        <v>11</v>
      </c>
      <c r="F1567" s="14" t="s">
        <v>3289</v>
      </c>
      <c r="G1567" s="4" t="s">
        <v>17</v>
      </c>
      <c r="H1567" s="36">
        <v>2203676</v>
      </c>
      <c r="I1567" s="36">
        <v>374</v>
      </c>
      <c r="J1567" s="36">
        <v>2204050</v>
      </c>
      <c r="K1567" s="36">
        <v>1660649</v>
      </c>
      <c r="L1567" s="37">
        <v>543401</v>
      </c>
      <c r="M1567" s="7" t="s">
        <v>11</v>
      </c>
    </row>
    <row r="1568" spans="1:13" x14ac:dyDescent="0.25">
      <c r="A1568" s="4" t="s">
        <v>2969</v>
      </c>
      <c r="B1568" s="4" t="s">
        <v>3290</v>
      </c>
      <c r="C1568" s="18" t="s">
        <v>5118</v>
      </c>
      <c r="D1568" s="6" t="s">
        <v>11</v>
      </c>
      <c r="E1568" s="4" t="s">
        <v>11</v>
      </c>
      <c r="F1568" s="14" t="s">
        <v>3291</v>
      </c>
      <c r="G1568" s="4" t="s">
        <v>17</v>
      </c>
      <c r="H1568" s="36">
        <v>14183857</v>
      </c>
      <c r="I1568" s="36">
        <v>213094</v>
      </c>
      <c r="J1568" s="36">
        <v>14396951</v>
      </c>
      <c r="K1568" s="36">
        <v>21178961</v>
      </c>
      <c r="L1568" s="37">
        <v>0</v>
      </c>
      <c r="M1568" s="7" t="s">
        <v>393</v>
      </c>
    </row>
    <row r="1569" spans="1:13" x14ac:dyDescent="0.25">
      <c r="A1569" s="4" t="s">
        <v>2969</v>
      </c>
      <c r="B1569" s="4" t="s">
        <v>3290</v>
      </c>
      <c r="C1569" s="18" t="s">
        <v>5841</v>
      </c>
      <c r="D1569" s="6" t="s">
        <v>3292</v>
      </c>
      <c r="E1569" s="4" t="s">
        <v>15</v>
      </c>
      <c r="F1569" s="14" t="s">
        <v>3293</v>
      </c>
      <c r="G1569" s="4" t="s">
        <v>17</v>
      </c>
      <c r="H1569" s="36">
        <v>1275025</v>
      </c>
      <c r="I1569" s="36">
        <v>18375</v>
      </c>
      <c r="J1569" s="36">
        <v>1293400</v>
      </c>
      <c r="K1569" s="36">
        <v>1786101</v>
      </c>
      <c r="L1569" s="37">
        <v>0</v>
      </c>
      <c r="M1569" s="7" t="s">
        <v>393</v>
      </c>
    </row>
    <row r="1570" spans="1:13" x14ac:dyDescent="0.25">
      <c r="A1570" s="4" t="s">
        <v>2969</v>
      </c>
      <c r="B1570" s="4" t="s">
        <v>3290</v>
      </c>
      <c r="C1570" s="18" t="s">
        <v>3294</v>
      </c>
      <c r="D1570" s="6" t="s">
        <v>3295</v>
      </c>
      <c r="E1570" s="4" t="s">
        <v>15</v>
      </c>
      <c r="F1570" s="14" t="s">
        <v>3296</v>
      </c>
      <c r="G1570" s="4" t="s">
        <v>17</v>
      </c>
      <c r="H1570" s="36">
        <v>697946</v>
      </c>
      <c r="I1570" s="36">
        <v>9568</v>
      </c>
      <c r="J1570" s="36">
        <v>707514</v>
      </c>
      <c r="K1570" s="36">
        <v>1076539</v>
      </c>
      <c r="L1570" s="37">
        <v>0</v>
      </c>
      <c r="M1570" s="7" t="s">
        <v>393</v>
      </c>
    </row>
    <row r="1571" spans="1:13" x14ac:dyDescent="0.25">
      <c r="A1571" s="4" t="s">
        <v>2969</v>
      </c>
      <c r="B1571" s="4" t="s">
        <v>3297</v>
      </c>
      <c r="C1571" s="18" t="s">
        <v>5118</v>
      </c>
      <c r="D1571" s="6" t="s">
        <v>11</v>
      </c>
      <c r="E1571" s="4" t="s">
        <v>11</v>
      </c>
      <c r="F1571" s="14" t="s">
        <v>3298</v>
      </c>
      <c r="G1571" s="4" t="s">
        <v>17</v>
      </c>
      <c r="H1571" s="36">
        <v>17040859</v>
      </c>
      <c r="I1571" s="36">
        <v>260298</v>
      </c>
      <c r="J1571" s="36">
        <v>17301157</v>
      </c>
      <c r="K1571" s="36">
        <v>25522443</v>
      </c>
      <c r="L1571" s="37">
        <v>0</v>
      </c>
      <c r="M1571" s="7" t="s">
        <v>393</v>
      </c>
    </row>
    <row r="1572" spans="1:13" x14ac:dyDescent="0.25">
      <c r="A1572" s="4" t="s">
        <v>2969</v>
      </c>
      <c r="B1572" s="4" t="s">
        <v>3297</v>
      </c>
      <c r="C1572" s="18" t="s">
        <v>5842</v>
      </c>
      <c r="D1572" s="6" t="s">
        <v>3299</v>
      </c>
      <c r="E1572" s="4" t="s">
        <v>15</v>
      </c>
      <c r="F1572" s="14" t="s">
        <v>3300</v>
      </c>
      <c r="G1572" s="4" t="s">
        <v>17</v>
      </c>
      <c r="H1572" s="36">
        <v>22330</v>
      </c>
      <c r="I1572" s="36">
        <v>54</v>
      </c>
      <c r="J1572" s="36">
        <v>22384</v>
      </c>
      <c r="K1572" s="36">
        <v>16871</v>
      </c>
      <c r="L1572" s="37">
        <v>5513</v>
      </c>
      <c r="M1572" s="7" t="s">
        <v>11</v>
      </c>
    </row>
    <row r="1573" spans="1:13" x14ac:dyDescent="0.25">
      <c r="A1573" s="4" t="s">
        <v>2969</v>
      </c>
      <c r="B1573" s="4" t="s">
        <v>3301</v>
      </c>
      <c r="C1573" s="18" t="s">
        <v>5118</v>
      </c>
      <c r="D1573" s="6" t="s">
        <v>11</v>
      </c>
      <c r="E1573" s="4" t="s">
        <v>11</v>
      </c>
      <c r="F1573" s="14" t="s">
        <v>3302</v>
      </c>
      <c r="G1573" s="4" t="s">
        <v>17</v>
      </c>
      <c r="H1573" s="36">
        <v>221573</v>
      </c>
      <c r="I1573" s="36">
        <v>3046</v>
      </c>
      <c r="J1573" s="36">
        <v>224619</v>
      </c>
      <c r="K1573" s="36">
        <v>321821</v>
      </c>
      <c r="L1573" s="37">
        <v>0</v>
      </c>
      <c r="M1573" s="7" t="s">
        <v>393</v>
      </c>
    </row>
    <row r="1574" spans="1:13" x14ac:dyDescent="0.25">
      <c r="A1574" s="4" t="s">
        <v>2969</v>
      </c>
      <c r="B1574" s="4" t="s">
        <v>3301</v>
      </c>
      <c r="C1574" s="18" t="s">
        <v>5843</v>
      </c>
      <c r="D1574" s="6" t="s">
        <v>3303</v>
      </c>
      <c r="E1574" s="4" t="s">
        <v>15</v>
      </c>
      <c r="F1574" s="14" t="s">
        <v>3304</v>
      </c>
      <c r="G1574" s="4" t="s">
        <v>17</v>
      </c>
      <c r="H1574" s="36">
        <v>42276</v>
      </c>
      <c r="I1574" s="36">
        <v>842</v>
      </c>
      <c r="J1574" s="36">
        <v>43118</v>
      </c>
      <c r="K1574" s="36">
        <v>60194</v>
      </c>
      <c r="L1574" s="37">
        <v>0</v>
      </c>
      <c r="M1574" s="7" t="s">
        <v>393</v>
      </c>
    </row>
    <row r="1575" spans="1:13" ht="30" x14ac:dyDescent="0.25">
      <c r="A1575" s="4" t="s">
        <v>2969</v>
      </c>
      <c r="B1575" s="4" t="s">
        <v>3301</v>
      </c>
      <c r="C1575" s="18" t="s">
        <v>5844</v>
      </c>
      <c r="D1575" s="6" t="s">
        <v>3305</v>
      </c>
      <c r="E1575" s="4" t="s">
        <v>15</v>
      </c>
      <c r="F1575" s="14" t="s">
        <v>3306</v>
      </c>
      <c r="G1575" s="4" t="s">
        <v>17</v>
      </c>
      <c r="H1575" s="36">
        <v>50832</v>
      </c>
      <c r="I1575" s="36">
        <v>0</v>
      </c>
      <c r="J1575" s="36">
        <v>50832</v>
      </c>
      <c r="K1575" s="36">
        <v>116193</v>
      </c>
      <c r="L1575" s="37">
        <v>0</v>
      </c>
      <c r="M1575" s="7" t="s">
        <v>393</v>
      </c>
    </row>
    <row r="1576" spans="1:13" x14ac:dyDescent="0.25">
      <c r="A1576" s="4" t="s">
        <v>2969</v>
      </c>
      <c r="B1576" s="4" t="s">
        <v>3301</v>
      </c>
      <c r="C1576" s="18" t="s">
        <v>5845</v>
      </c>
      <c r="D1576" s="6" t="s">
        <v>5065</v>
      </c>
      <c r="E1576" s="4" t="s">
        <v>15</v>
      </c>
      <c r="F1576" s="14" t="s">
        <v>5066</v>
      </c>
      <c r="G1576" s="4" t="s">
        <v>17</v>
      </c>
      <c r="H1576" s="36">
        <v>21788</v>
      </c>
      <c r="I1576" s="36">
        <v>0</v>
      </c>
      <c r="J1576" s="36">
        <v>21788</v>
      </c>
      <c r="K1576" s="36">
        <v>14961</v>
      </c>
      <c r="L1576" s="37">
        <v>6827</v>
      </c>
      <c r="M1576" s="7" t="s">
        <v>11</v>
      </c>
    </row>
    <row r="1577" spans="1:13" x14ac:dyDescent="0.25">
      <c r="A1577" s="4" t="s">
        <v>2969</v>
      </c>
      <c r="B1577" s="4" t="s">
        <v>3301</v>
      </c>
      <c r="C1577" s="18" t="s">
        <v>5846</v>
      </c>
      <c r="D1577" s="6" t="s">
        <v>5067</v>
      </c>
      <c r="E1577" s="4" t="s">
        <v>15</v>
      </c>
      <c r="F1577" s="14" t="s">
        <v>5068</v>
      </c>
      <c r="G1577" s="4" t="s">
        <v>17</v>
      </c>
      <c r="H1577" s="36">
        <v>75730</v>
      </c>
      <c r="I1577" s="36">
        <v>0</v>
      </c>
      <c r="J1577" s="36">
        <v>75730</v>
      </c>
      <c r="K1577" s="36">
        <v>53912</v>
      </c>
      <c r="L1577" s="37">
        <v>21818</v>
      </c>
      <c r="M1577" s="7" t="s">
        <v>11</v>
      </c>
    </row>
    <row r="1578" spans="1:13" x14ac:dyDescent="0.25">
      <c r="A1578" s="4" t="s">
        <v>2969</v>
      </c>
      <c r="B1578" s="4" t="s">
        <v>3301</v>
      </c>
      <c r="C1578" s="18" t="s">
        <v>5847</v>
      </c>
      <c r="D1578" s="6" t="s">
        <v>5069</v>
      </c>
      <c r="E1578" s="4" t="s">
        <v>15</v>
      </c>
      <c r="F1578" s="14" t="s">
        <v>5050</v>
      </c>
      <c r="G1578" s="4" t="s">
        <v>17</v>
      </c>
      <c r="H1578" s="36">
        <v>213256</v>
      </c>
      <c r="I1578" s="36">
        <v>0</v>
      </c>
      <c r="J1578" s="36">
        <v>213256</v>
      </c>
      <c r="K1578" s="36">
        <v>155863</v>
      </c>
      <c r="L1578" s="37">
        <v>57393</v>
      </c>
      <c r="M1578" s="7" t="s">
        <v>11</v>
      </c>
    </row>
    <row r="1579" spans="1:13" ht="30" x14ac:dyDescent="0.25">
      <c r="A1579" s="4" t="s">
        <v>2969</v>
      </c>
      <c r="B1579" s="4" t="s">
        <v>3301</v>
      </c>
      <c r="C1579" s="18" t="s">
        <v>5848</v>
      </c>
      <c r="D1579" s="6" t="s">
        <v>5070</v>
      </c>
      <c r="E1579" s="4" t="s">
        <v>15</v>
      </c>
      <c r="F1579" s="14" t="s">
        <v>5071</v>
      </c>
      <c r="G1579" s="4" t="s">
        <v>17</v>
      </c>
      <c r="H1579" s="36">
        <v>2946</v>
      </c>
      <c r="I1579" s="36">
        <v>0</v>
      </c>
      <c r="J1579" s="36">
        <v>2946</v>
      </c>
      <c r="K1579" s="36">
        <v>2100</v>
      </c>
      <c r="L1579" s="37">
        <v>846</v>
      </c>
      <c r="M1579" s="7" t="s">
        <v>11</v>
      </c>
    </row>
    <row r="1580" spans="1:13" x14ac:dyDescent="0.25">
      <c r="A1580" s="4" t="s">
        <v>2969</v>
      </c>
      <c r="B1580" s="4" t="s">
        <v>3301</v>
      </c>
      <c r="C1580" s="18" t="s">
        <v>3307</v>
      </c>
      <c r="D1580" s="6" t="s">
        <v>3308</v>
      </c>
      <c r="E1580" s="4" t="s">
        <v>15</v>
      </c>
      <c r="F1580" s="14" t="s">
        <v>3309</v>
      </c>
      <c r="G1580" s="4" t="s">
        <v>17</v>
      </c>
      <c r="H1580" s="36">
        <v>53362</v>
      </c>
      <c r="I1580" s="36">
        <v>563</v>
      </c>
      <c r="J1580" s="36">
        <v>53925</v>
      </c>
      <c r="K1580" s="36">
        <v>80224</v>
      </c>
      <c r="L1580" s="37">
        <v>0</v>
      </c>
      <c r="M1580" s="7" t="s">
        <v>393</v>
      </c>
    </row>
    <row r="1581" spans="1:13" x14ac:dyDescent="0.25">
      <c r="A1581" s="4" t="s">
        <v>2969</v>
      </c>
      <c r="B1581" s="4" t="s">
        <v>3310</v>
      </c>
      <c r="C1581" s="18" t="s">
        <v>5118</v>
      </c>
      <c r="D1581" s="6" t="s">
        <v>11</v>
      </c>
      <c r="E1581" s="4" t="s">
        <v>11</v>
      </c>
      <c r="F1581" s="14" t="s">
        <v>3311</v>
      </c>
      <c r="G1581" s="4" t="s">
        <v>17</v>
      </c>
      <c r="H1581" s="36">
        <v>2311304</v>
      </c>
      <c r="I1581" s="36">
        <v>-12566</v>
      </c>
      <c r="J1581" s="36">
        <v>2298738</v>
      </c>
      <c r="K1581" s="36">
        <v>1774287</v>
      </c>
      <c r="L1581" s="37">
        <v>524451</v>
      </c>
      <c r="M1581" s="7" t="s">
        <v>11</v>
      </c>
    </row>
    <row r="1582" spans="1:13" x14ac:dyDescent="0.25">
      <c r="A1582" s="4" t="s">
        <v>2969</v>
      </c>
      <c r="B1582" s="4" t="s">
        <v>3312</v>
      </c>
      <c r="C1582" s="18" t="s">
        <v>5849</v>
      </c>
      <c r="D1582" s="6" t="s">
        <v>3313</v>
      </c>
      <c r="E1582" s="4" t="s">
        <v>15</v>
      </c>
      <c r="F1582" s="14" t="s">
        <v>3314</v>
      </c>
      <c r="G1582" s="4" t="s">
        <v>3315</v>
      </c>
      <c r="H1582" s="36">
        <v>536991</v>
      </c>
      <c r="I1582" s="36">
        <v>7857</v>
      </c>
      <c r="J1582" s="36">
        <v>544848</v>
      </c>
      <c r="K1582" s="36">
        <v>805053</v>
      </c>
      <c r="L1582" s="37">
        <v>0</v>
      </c>
      <c r="M1582" s="7" t="s">
        <v>393</v>
      </c>
    </row>
    <row r="1583" spans="1:13" x14ac:dyDescent="0.25">
      <c r="A1583" s="4" t="s">
        <v>2969</v>
      </c>
      <c r="B1583" s="4" t="s">
        <v>3312</v>
      </c>
      <c r="C1583" s="18" t="s">
        <v>5850</v>
      </c>
      <c r="D1583" s="6" t="s">
        <v>3313</v>
      </c>
      <c r="E1583" s="4" t="s">
        <v>15</v>
      </c>
      <c r="F1583" s="14" t="s">
        <v>3316</v>
      </c>
      <c r="G1583" s="4" t="s">
        <v>3315</v>
      </c>
      <c r="H1583" s="36">
        <v>378401</v>
      </c>
      <c r="I1583" s="36">
        <v>5450</v>
      </c>
      <c r="J1583" s="36">
        <v>383851</v>
      </c>
      <c r="K1583" s="36">
        <v>574370</v>
      </c>
      <c r="L1583" s="37">
        <v>0</v>
      </c>
      <c r="M1583" s="7" t="s">
        <v>393</v>
      </c>
    </row>
    <row r="1584" spans="1:13" x14ac:dyDescent="0.25">
      <c r="A1584" s="4" t="s">
        <v>2969</v>
      </c>
      <c r="B1584" s="4" t="s">
        <v>3312</v>
      </c>
      <c r="C1584" s="18" t="s">
        <v>5851</v>
      </c>
      <c r="D1584" s="6" t="s">
        <v>3313</v>
      </c>
      <c r="E1584" s="4" t="s">
        <v>15</v>
      </c>
      <c r="F1584" s="14" t="s">
        <v>3317</v>
      </c>
      <c r="G1584" s="4" t="s">
        <v>3315</v>
      </c>
      <c r="H1584" s="36">
        <v>272766</v>
      </c>
      <c r="I1584" s="36">
        <v>3978</v>
      </c>
      <c r="J1584" s="36">
        <v>276744</v>
      </c>
      <c r="K1584" s="36">
        <v>409366</v>
      </c>
      <c r="L1584" s="37">
        <v>0</v>
      </c>
      <c r="M1584" s="7" t="s">
        <v>393</v>
      </c>
    </row>
    <row r="1585" spans="1:13" x14ac:dyDescent="0.25">
      <c r="A1585" s="4" t="s">
        <v>2969</v>
      </c>
      <c r="B1585" s="4" t="s">
        <v>3312</v>
      </c>
      <c r="C1585" s="18" t="s">
        <v>5852</v>
      </c>
      <c r="D1585" s="6" t="s">
        <v>3313</v>
      </c>
      <c r="E1585" s="4" t="s">
        <v>15</v>
      </c>
      <c r="F1585" s="14" t="s">
        <v>3318</v>
      </c>
      <c r="G1585" s="4" t="s">
        <v>3315</v>
      </c>
      <c r="H1585" s="36">
        <v>277803</v>
      </c>
      <c r="I1585" s="36">
        <v>4001</v>
      </c>
      <c r="J1585" s="36">
        <v>281804</v>
      </c>
      <c r="K1585" s="36">
        <v>418036</v>
      </c>
      <c r="L1585" s="37">
        <v>0</v>
      </c>
      <c r="M1585" s="7" t="s">
        <v>393</v>
      </c>
    </row>
    <row r="1586" spans="1:13" x14ac:dyDescent="0.25">
      <c r="A1586" s="4" t="s">
        <v>2969</v>
      </c>
      <c r="B1586" s="4" t="s">
        <v>3312</v>
      </c>
      <c r="C1586" s="18" t="s">
        <v>5853</v>
      </c>
      <c r="D1586" s="6" t="s">
        <v>3313</v>
      </c>
      <c r="E1586" s="4" t="s">
        <v>15</v>
      </c>
      <c r="F1586" s="14" t="s">
        <v>3319</v>
      </c>
      <c r="G1586" s="4" t="s">
        <v>3315</v>
      </c>
      <c r="H1586" s="36">
        <v>338340</v>
      </c>
      <c r="I1586" s="36">
        <v>4649</v>
      </c>
      <c r="J1586" s="36">
        <v>342989</v>
      </c>
      <c r="K1586" s="36">
        <v>510185</v>
      </c>
      <c r="L1586" s="37">
        <v>0</v>
      </c>
      <c r="M1586" s="7" t="s">
        <v>393</v>
      </c>
    </row>
    <row r="1587" spans="1:13" x14ac:dyDescent="0.25">
      <c r="A1587" s="4" t="s">
        <v>2969</v>
      </c>
      <c r="B1587" s="4" t="s">
        <v>3312</v>
      </c>
      <c r="C1587" s="18" t="s">
        <v>5854</v>
      </c>
      <c r="D1587" s="6" t="s">
        <v>3313</v>
      </c>
      <c r="E1587" s="4" t="s">
        <v>15</v>
      </c>
      <c r="F1587" s="14" t="s">
        <v>3320</v>
      </c>
      <c r="G1587" s="4" t="s">
        <v>3315</v>
      </c>
      <c r="H1587" s="36">
        <v>80786</v>
      </c>
      <c r="I1587" s="36">
        <v>0</v>
      </c>
      <c r="J1587" s="36">
        <v>80786</v>
      </c>
      <c r="K1587" s="36">
        <v>61013</v>
      </c>
      <c r="L1587" s="37">
        <v>19773</v>
      </c>
      <c r="M1587" s="7" t="s">
        <v>11</v>
      </c>
    </row>
    <row r="1588" spans="1:13" x14ac:dyDescent="0.25">
      <c r="A1588" s="4" t="s">
        <v>2969</v>
      </c>
      <c r="B1588" s="4" t="s">
        <v>3312</v>
      </c>
      <c r="C1588" s="18" t="s">
        <v>5855</v>
      </c>
      <c r="D1588" s="6" t="s">
        <v>3313</v>
      </c>
      <c r="E1588" s="4" t="s">
        <v>15</v>
      </c>
      <c r="F1588" s="14" t="s">
        <v>3321</v>
      </c>
      <c r="G1588" s="4" t="s">
        <v>3315</v>
      </c>
      <c r="H1588" s="36">
        <v>42622</v>
      </c>
      <c r="I1588" s="36">
        <v>0</v>
      </c>
      <c r="J1588" s="36">
        <v>42622</v>
      </c>
      <c r="K1588" s="36">
        <v>32676</v>
      </c>
      <c r="L1588" s="37">
        <v>9946</v>
      </c>
      <c r="M1588" s="7" t="s">
        <v>11</v>
      </c>
    </row>
    <row r="1589" spans="1:13" x14ac:dyDescent="0.25">
      <c r="A1589" s="4" t="s">
        <v>2969</v>
      </c>
      <c r="B1589" s="4" t="s">
        <v>3312</v>
      </c>
      <c r="C1589" s="18" t="s">
        <v>5856</v>
      </c>
      <c r="D1589" s="6" t="s">
        <v>3313</v>
      </c>
      <c r="E1589" s="4" t="s">
        <v>15</v>
      </c>
      <c r="F1589" s="14" t="s">
        <v>5072</v>
      </c>
      <c r="G1589" s="4" t="s">
        <v>3315</v>
      </c>
      <c r="H1589" s="36">
        <v>21846</v>
      </c>
      <c r="I1589" s="36">
        <v>0</v>
      </c>
      <c r="J1589" s="36">
        <v>21846</v>
      </c>
      <c r="K1589" s="36">
        <v>16624</v>
      </c>
      <c r="L1589" s="37">
        <v>5222</v>
      </c>
      <c r="M1589" s="7" t="s">
        <v>11</v>
      </c>
    </row>
    <row r="1590" spans="1:13" x14ac:dyDescent="0.25">
      <c r="A1590" s="4" t="s">
        <v>2969</v>
      </c>
      <c r="B1590" s="4" t="s">
        <v>3312</v>
      </c>
      <c r="C1590" s="18" t="s">
        <v>5857</v>
      </c>
      <c r="D1590" s="6" t="s">
        <v>3313</v>
      </c>
      <c r="E1590" s="4" t="s">
        <v>15</v>
      </c>
      <c r="F1590" s="14" t="s">
        <v>5073</v>
      </c>
      <c r="G1590" s="4" t="s">
        <v>3315</v>
      </c>
      <c r="H1590" s="36">
        <v>39484</v>
      </c>
      <c r="I1590" s="36">
        <v>0</v>
      </c>
      <c r="J1590" s="36">
        <v>39484</v>
      </c>
      <c r="K1590" s="36">
        <v>30042</v>
      </c>
      <c r="L1590" s="37">
        <v>9442</v>
      </c>
      <c r="M1590" s="7" t="s">
        <v>11</v>
      </c>
    </row>
    <row r="1591" spans="1:13" x14ac:dyDescent="0.25">
      <c r="A1591" s="4" t="s">
        <v>2969</v>
      </c>
      <c r="B1591" s="4" t="s">
        <v>3322</v>
      </c>
      <c r="C1591" s="18" t="s">
        <v>5118</v>
      </c>
      <c r="D1591" s="6" t="s">
        <v>11</v>
      </c>
      <c r="E1591" s="4" t="s">
        <v>11</v>
      </c>
      <c r="F1591" s="14" t="s">
        <v>3323</v>
      </c>
      <c r="G1591" s="4" t="s">
        <v>17</v>
      </c>
      <c r="H1591" s="36">
        <v>1095834</v>
      </c>
      <c r="I1591" s="36">
        <v>125831</v>
      </c>
      <c r="J1591" s="36">
        <v>1221665</v>
      </c>
      <c r="K1591" s="36">
        <v>828077</v>
      </c>
      <c r="L1591" s="37">
        <v>393588</v>
      </c>
      <c r="M1591" s="7" t="s">
        <v>11</v>
      </c>
    </row>
    <row r="1592" spans="1:13" x14ac:dyDescent="0.25">
      <c r="A1592" s="4" t="s">
        <v>2969</v>
      </c>
      <c r="B1592" s="4" t="s">
        <v>3322</v>
      </c>
      <c r="C1592" s="18" t="s">
        <v>3324</v>
      </c>
      <c r="D1592" s="6" t="s">
        <v>3325</v>
      </c>
      <c r="E1592" s="4" t="s">
        <v>29</v>
      </c>
      <c r="F1592" s="14" t="s">
        <v>3326</v>
      </c>
      <c r="G1592" s="4" t="s">
        <v>79</v>
      </c>
      <c r="H1592" s="36">
        <v>31938</v>
      </c>
      <c r="I1592" s="36">
        <v>0</v>
      </c>
      <c r="J1592" s="36">
        <v>31938</v>
      </c>
      <c r="K1592" s="36">
        <v>21335</v>
      </c>
      <c r="L1592" s="37">
        <v>10603</v>
      </c>
      <c r="M1592" s="7" t="s">
        <v>11</v>
      </c>
    </row>
    <row r="1593" spans="1:13" x14ac:dyDescent="0.25">
      <c r="A1593" s="4" t="s">
        <v>2969</v>
      </c>
      <c r="B1593" s="4" t="s">
        <v>3327</v>
      </c>
      <c r="C1593" s="18" t="s">
        <v>5858</v>
      </c>
      <c r="D1593" s="6" t="s">
        <v>3328</v>
      </c>
      <c r="E1593" s="4" t="s">
        <v>15</v>
      </c>
      <c r="F1593" s="14" t="s">
        <v>3329</v>
      </c>
      <c r="G1593" s="4" t="s">
        <v>17</v>
      </c>
      <c r="H1593" s="36">
        <v>59588</v>
      </c>
      <c r="I1593" s="36">
        <v>0</v>
      </c>
      <c r="J1593" s="36">
        <v>59588</v>
      </c>
      <c r="K1593" s="36">
        <v>41907</v>
      </c>
      <c r="L1593" s="37">
        <v>17681</v>
      </c>
      <c r="M1593" s="7" t="s">
        <v>11</v>
      </c>
    </row>
    <row r="1594" spans="1:13" x14ac:dyDescent="0.25">
      <c r="A1594" s="4" t="s">
        <v>2969</v>
      </c>
      <c r="B1594" s="4" t="s">
        <v>3330</v>
      </c>
      <c r="C1594" s="18" t="s">
        <v>5859</v>
      </c>
      <c r="D1594" s="6" t="s">
        <v>3331</v>
      </c>
      <c r="E1594" s="4" t="s">
        <v>15</v>
      </c>
      <c r="F1594" s="14" t="s">
        <v>3332</v>
      </c>
      <c r="G1594" s="4" t="s">
        <v>179</v>
      </c>
      <c r="H1594" s="36">
        <v>68046</v>
      </c>
      <c r="I1594" s="36">
        <v>0</v>
      </c>
      <c r="J1594" s="36">
        <v>68046</v>
      </c>
      <c r="K1594" s="36">
        <v>48865</v>
      </c>
      <c r="L1594" s="37">
        <v>19181</v>
      </c>
      <c r="M1594" s="7" t="s">
        <v>11</v>
      </c>
    </row>
    <row r="1595" spans="1:13" x14ac:dyDescent="0.25">
      <c r="A1595" s="4" t="s">
        <v>2969</v>
      </c>
      <c r="B1595" s="4" t="s">
        <v>3333</v>
      </c>
      <c r="C1595" s="18" t="s">
        <v>5860</v>
      </c>
      <c r="D1595" s="6" t="s">
        <v>3334</v>
      </c>
      <c r="E1595" s="4" t="s">
        <v>15</v>
      </c>
      <c r="F1595" s="14" t="s">
        <v>3335</v>
      </c>
      <c r="G1595" s="4" t="s">
        <v>179</v>
      </c>
      <c r="H1595" s="36">
        <v>62010</v>
      </c>
      <c r="I1595" s="36">
        <v>0</v>
      </c>
      <c r="J1595" s="36">
        <v>62010</v>
      </c>
      <c r="K1595" s="36">
        <v>43854</v>
      </c>
      <c r="L1595" s="37">
        <v>18156</v>
      </c>
      <c r="M1595" s="7" t="s">
        <v>11</v>
      </c>
    </row>
    <row r="1596" spans="1:13" x14ac:dyDescent="0.25">
      <c r="A1596" s="4" t="s">
        <v>2969</v>
      </c>
      <c r="B1596" s="4" t="s">
        <v>3336</v>
      </c>
      <c r="C1596" s="18" t="s">
        <v>5861</v>
      </c>
      <c r="D1596" s="6" t="s">
        <v>3337</v>
      </c>
      <c r="E1596" s="4" t="s">
        <v>15</v>
      </c>
      <c r="F1596" s="14" t="s">
        <v>3338</v>
      </c>
      <c r="G1596" s="4" t="s">
        <v>17</v>
      </c>
      <c r="H1596" s="36">
        <v>39080</v>
      </c>
      <c r="I1596" s="36">
        <v>0</v>
      </c>
      <c r="J1596" s="36">
        <v>39080</v>
      </c>
      <c r="K1596" s="36">
        <v>29892</v>
      </c>
      <c r="L1596" s="37">
        <v>9188</v>
      </c>
      <c r="M1596" s="7" t="s">
        <v>11</v>
      </c>
    </row>
    <row r="1597" spans="1:13" ht="30" x14ac:dyDescent="0.25">
      <c r="A1597" s="4" t="s">
        <v>2969</v>
      </c>
      <c r="B1597" s="4" t="s">
        <v>3339</v>
      </c>
      <c r="C1597" s="18" t="s">
        <v>5862</v>
      </c>
      <c r="D1597" s="6" t="s">
        <v>3340</v>
      </c>
      <c r="E1597" s="4" t="s">
        <v>15</v>
      </c>
      <c r="F1597" s="14" t="s">
        <v>3341</v>
      </c>
      <c r="G1597" s="4" t="s">
        <v>79</v>
      </c>
      <c r="H1597" s="36">
        <v>75952</v>
      </c>
      <c r="I1597" s="36">
        <v>0</v>
      </c>
      <c r="J1597" s="36">
        <v>75952</v>
      </c>
      <c r="K1597" s="36">
        <v>57224</v>
      </c>
      <c r="L1597" s="37">
        <v>18728</v>
      </c>
      <c r="M1597" s="7" t="s">
        <v>11</v>
      </c>
    </row>
    <row r="1598" spans="1:13" x14ac:dyDescent="0.25">
      <c r="A1598" s="4" t="s">
        <v>2969</v>
      </c>
      <c r="B1598" s="4" t="s">
        <v>3342</v>
      </c>
      <c r="C1598" s="18" t="s">
        <v>5863</v>
      </c>
      <c r="D1598" s="6" t="s">
        <v>3343</v>
      </c>
      <c r="E1598" s="4" t="s">
        <v>15</v>
      </c>
      <c r="F1598" s="14" t="s">
        <v>3344</v>
      </c>
      <c r="G1598" s="4" t="s">
        <v>17</v>
      </c>
      <c r="H1598" s="36">
        <v>30530</v>
      </c>
      <c r="I1598" s="36">
        <v>0</v>
      </c>
      <c r="J1598" s="36">
        <v>30530</v>
      </c>
      <c r="K1598" s="36">
        <v>22838</v>
      </c>
      <c r="L1598" s="37">
        <v>7692</v>
      </c>
      <c r="M1598" s="7" t="s">
        <v>11</v>
      </c>
    </row>
    <row r="1599" spans="1:13" x14ac:dyDescent="0.25">
      <c r="A1599" s="4" t="s">
        <v>3345</v>
      </c>
      <c r="B1599" s="4" t="s">
        <v>3346</v>
      </c>
      <c r="C1599" s="18" t="s">
        <v>5118</v>
      </c>
      <c r="D1599" s="6" t="s">
        <v>11</v>
      </c>
      <c r="E1599" s="4" t="s">
        <v>11</v>
      </c>
      <c r="F1599" s="14" t="s">
        <v>3347</v>
      </c>
      <c r="G1599" s="4" t="s">
        <v>13</v>
      </c>
      <c r="H1599" s="36">
        <v>270142</v>
      </c>
      <c r="I1599" s="36">
        <v>-55578</v>
      </c>
      <c r="J1599" s="36">
        <v>214564</v>
      </c>
      <c r="K1599" s="36">
        <v>207491</v>
      </c>
      <c r="L1599" s="37">
        <v>7073</v>
      </c>
      <c r="M1599" s="7" t="s">
        <v>11</v>
      </c>
    </row>
    <row r="1600" spans="1:13" x14ac:dyDescent="0.25">
      <c r="A1600" s="4" t="s">
        <v>3345</v>
      </c>
      <c r="B1600" s="4" t="s">
        <v>3348</v>
      </c>
      <c r="C1600" s="18" t="s">
        <v>5118</v>
      </c>
      <c r="D1600" s="6" t="s">
        <v>11</v>
      </c>
      <c r="E1600" s="4" t="s">
        <v>11</v>
      </c>
      <c r="F1600" s="14" t="s">
        <v>3349</v>
      </c>
      <c r="G1600" s="4" t="s">
        <v>17</v>
      </c>
      <c r="H1600" s="36">
        <v>42787391</v>
      </c>
      <c r="I1600" s="36">
        <v>0</v>
      </c>
      <c r="J1600" s="36">
        <v>42787391</v>
      </c>
      <c r="K1600" s="36">
        <v>45160038</v>
      </c>
      <c r="L1600" s="37">
        <v>0</v>
      </c>
      <c r="M1600" s="7" t="s">
        <v>393</v>
      </c>
    </row>
    <row r="1601" spans="1:13" x14ac:dyDescent="0.25">
      <c r="A1601" s="4" t="s">
        <v>3345</v>
      </c>
      <c r="B1601" s="4" t="s">
        <v>3348</v>
      </c>
      <c r="C1601" s="18" t="s">
        <v>5864</v>
      </c>
      <c r="D1601" s="6" t="s">
        <v>3350</v>
      </c>
      <c r="E1601" s="4" t="s">
        <v>15</v>
      </c>
      <c r="F1601" s="14" t="s">
        <v>3351</v>
      </c>
      <c r="G1601" s="4" t="s">
        <v>17</v>
      </c>
      <c r="H1601" s="36">
        <v>247926</v>
      </c>
      <c r="I1601" s="36">
        <v>0</v>
      </c>
      <c r="J1601" s="36">
        <v>247926</v>
      </c>
      <c r="K1601" s="36">
        <v>299749</v>
      </c>
      <c r="L1601" s="37">
        <v>0</v>
      </c>
      <c r="M1601" s="7" t="s">
        <v>393</v>
      </c>
    </row>
    <row r="1602" spans="1:13" x14ac:dyDescent="0.25">
      <c r="A1602" s="4" t="s">
        <v>3345</v>
      </c>
      <c r="B1602" s="4" t="s">
        <v>3348</v>
      </c>
      <c r="C1602" s="18" t="s">
        <v>5865</v>
      </c>
      <c r="D1602" s="6" t="s">
        <v>3352</v>
      </c>
      <c r="E1602" s="4" t="s">
        <v>15</v>
      </c>
      <c r="F1602" s="14" t="s">
        <v>3353</v>
      </c>
      <c r="G1602" s="4" t="s">
        <v>17</v>
      </c>
      <c r="H1602" s="36">
        <v>285716</v>
      </c>
      <c r="I1602" s="36">
        <v>0</v>
      </c>
      <c r="J1602" s="36">
        <v>285716</v>
      </c>
      <c r="K1602" s="36">
        <v>339023</v>
      </c>
      <c r="L1602" s="37">
        <v>0</v>
      </c>
      <c r="M1602" s="7" t="s">
        <v>393</v>
      </c>
    </row>
    <row r="1603" spans="1:13" x14ac:dyDescent="0.25">
      <c r="A1603" s="4" t="s">
        <v>3345</v>
      </c>
      <c r="B1603" s="4" t="s">
        <v>3348</v>
      </c>
      <c r="C1603" s="18" t="s">
        <v>5866</v>
      </c>
      <c r="D1603" s="6" t="s">
        <v>3354</v>
      </c>
      <c r="E1603" s="4" t="s">
        <v>15</v>
      </c>
      <c r="F1603" s="14" t="s">
        <v>3355</v>
      </c>
      <c r="G1603" s="4" t="s">
        <v>17</v>
      </c>
      <c r="H1603" s="36">
        <v>243900</v>
      </c>
      <c r="I1603" s="36">
        <v>16311</v>
      </c>
      <c r="J1603" s="36">
        <v>260211</v>
      </c>
      <c r="K1603" s="36">
        <v>402367</v>
      </c>
      <c r="L1603" s="37">
        <v>0</v>
      </c>
      <c r="M1603" s="7" t="s">
        <v>393</v>
      </c>
    </row>
    <row r="1604" spans="1:13" x14ac:dyDescent="0.25">
      <c r="A1604" s="4" t="s">
        <v>3345</v>
      </c>
      <c r="B1604" s="4" t="s">
        <v>3348</v>
      </c>
      <c r="C1604" s="18" t="s">
        <v>5867</v>
      </c>
      <c r="D1604" s="6" t="s">
        <v>3356</v>
      </c>
      <c r="E1604" s="4" t="s">
        <v>15</v>
      </c>
      <c r="F1604" s="14" t="s">
        <v>3357</v>
      </c>
      <c r="G1604" s="4" t="s">
        <v>17</v>
      </c>
      <c r="H1604" s="36">
        <v>236159</v>
      </c>
      <c r="I1604" s="36">
        <v>13894</v>
      </c>
      <c r="J1604" s="36">
        <v>250053</v>
      </c>
      <c r="K1604" s="36">
        <v>365727</v>
      </c>
      <c r="L1604" s="37">
        <v>0</v>
      </c>
      <c r="M1604" s="7" t="s">
        <v>393</v>
      </c>
    </row>
    <row r="1605" spans="1:13" x14ac:dyDescent="0.25">
      <c r="A1605" s="4" t="s">
        <v>3345</v>
      </c>
      <c r="B1605" s="4" t="s">
        <v>3348</v>
      </c>
      <c r="C1605" s="18" t="s">
        <v>5868</v>
      </c>
      <c r="D1605" s="6" t="s">
        <v>3358</v>
      </c>
      <c r="E1605" s="4" t="s">
        <v>15</v>
      </c>
      <c r="F1605" s="14" t="s">
        <v>3359</v>
      </c>
      <c r="G1605" s="4" t="s">
        <v>17</v>
      </c>
      <c r="H1605" s="36">
        <v>81230</v>
      </c>
      <c r="I1605" s="36">
        <v>4547</v>
      </c>
      <c r="J1605" s="36">
        <v>85777</v>
      </c>
      <c r="K1605" s="36">
        <v>117277</v>
      </c>
      <c r="L1605" s="37">
        <v>0</v>
      </c>
      <c r="M1605" s="7" t="s">
        <v>393</v>
      </c>
    </row>
    <row r="1606" spans="1:13" x14ac:dyDescent="0.25">
      <c r="A1606" s="4" t="s">
        <v>3345</v>
      </c>
      <c r="B1606" s="4" t="s">
        <v>3348</v>
      </c>
      <c r="C1606" s="18" t="s">
        <v>5869</v>
      </c>
      <c r="D1606" s="6" t="s">
        <v>3360</v>
      </c>
      <c r="E1606" s="4" t="s">
        <v>15</v>
      </c>
      <c r="F1606" s="14" t="s">
        <v>3361</v>
      </c>
      <c r="G1606" s="4" t="s">
        <v>17</v>
      </c>
      <c r="H1606" s="36">
        <v>2966932</v>
      </c>
      <c r="I1606" s="36">
        <v>138186</v>
      </c>
      <c r="J1606" s="36">
        <v>3105118</v>
      </c>
      <c r="K1606" s="36">
        <v>4404109</v>
      </c>
      <c r="L1606" s="37">
        <v>0</v>
      </c>
      <c r="M1606" s="7" t="s">
        <v>393</v>
      </c>
    </row>
    <row r="1607" spans="1:13" x14ac:dyDescent="0.25">
      <c r="A1607" s="4" t="s">
        <v>3345</v>
      </c>
      <c r="B1607" s="4" t="s">
        <v>3348</v>
      </c>
      <c r="C1607" s="18" t="s">
        <v>5870</v>
      </c>
      <c r="D1607" s="6" t="s">
        <v>3362</v>
      </c>
      <c r="E1607" s="4" t="s">
        <v>15</v>
      </c>
      <c r="F1607" s="14" t="s">
        <v>3363</v>
      </c>
      <c r="G1607" s="4" t="s">
        <v>17</v>
      </c>
      <c r="H1607" s="36">
        <v>246715</v>
      </c>
      <c r="I1607" s="36">
        <v>0</v>
      </c>
      <c r="J1607" s="36">
        <v>246715</v>
      </c>
      <c r="K1607" s="36">
        <v>291686</v>
      </c>
      <c r="L1607" s="37">
        <v>0</v>
      </c>
      <c r="M1607" s="7" t="s">
        <v>393</v>
      </c>
    </row>
    <row r="1608" spans="1:13" x14ac:dyDescent="0.25">
      <c r="A1608" s="4" t="s">
        <v>3345</v>
      </c>
      <c r="B1608" s="4" t="s">
        <v>3348</v>
      </c>
      <c r="C1608" s="18" t="s">
        <v>5871</v>
      </c>
      <c r="D1608" s="6" t="s">
        <v>3364</v>
      </c>
      <c r="E1608" s="4" t="s">
        <v>15</v>
      </c>
      <c r="F1608" s="14" t="s">
        <v>3365</v>
      </c>
      <c r="G1608" s="4" t="s">
        <v>17</v>
      </c>
      <c r="H1608" s="36">
        <v>337170</v>
      </c>
      <c r="I1608" s="36">
        <v>0</v>
      </c>
      <c r="J1608" s="36">
        <v>337170</v>
      </c>
      <c r="K1608" s="36">
        <v>366278</v>
      </c>
      <c r="L1608" s="37">
        <v>0</v>
      </c>
      <c r="M1608" s="7" t="s">
        <v>393</v>
      </c>
    </row>
    <row r="1609" spans="1:13" x14ac:dyDescent="0.25">
      <c r="A1609" s="4" t="s">
        <v>3345</v>
      </c>
      <c r="B1609" s="4" t="s">
        <v>3348</v>
      </c>
      <c r="C1609" s="18" t="s">
        <v>5872</v>
      </c>
      <c r="D1609" s="6" t="s">
        <v>3366</v>
      </c>
      <c r="E1609" s="4" t="s">
        <v>15</v>
      </c>
      <c r="F1609" s="14" t="s">
        <v>3367</v>
      </c>
      <c r="G1609" s="4" t="s">
        <v>17</v>
      </c>
      <c r="H1609" s="36">
        <v>70372</v>
      </c>
      <c r="I1609" s="36">
        <v>36</v>
      </c>
      <c r="J1609" s="36">
        <v>70408</v>
      </c>
      <c r="K1609" s="36">
        <v>53347</v>
      </c>
      <c r="L1609" s="37">
        <v>17061</v>
      </c>
      <c r="M1609" s="7" t="s">
        <v>11</v>
      </c>
    </row>
    <row r="1610" spans="1:13" x14ac:dyDescent="0.25">
      <c r="A1610" s="4" t="s">
        <v>3345</v>
      </c>
      <c r="B1610" s="4" t="s">
        <v>3348</v>
      </c>
      <c r="C1610" s="18" t="s">
        <v>3368</v>
      </c>
      <c r="D1610" s="6" t="s">
        <v>3369</v>
      </c>
      <c r="E1610" s="4" t="s">
        <v>15</v>
      </c>
      <c r="F1610" s="14" t="s">
        <v>3370</v>
      </c>
      <c r="G1610" s="4" t="s">
        <v>17</v>
      </c>
      <c r="H1610" s="36">
        <v>294365</v>
      </c>
      <c r="I1610" s="36">
        <v>16569</v>
      </c>
      <c r="J1610" s="36">
        <v>310934</v>
      </c>
      <c r="K1610" s="36">
        <v>452379</v>
      </c>
      <c r="L1610" s="37">
        <v>0</v>
      </c>
      <c r="M1610" s="7" t="s">
        <v>393</v>
      </c>
    </row>
    <row r="1611" spans="1:13" x14ac:dyDescent="0.25">
      <c r="A1611" s="4" t="s">
        <v>3345</v>
      </c>
      <c r="B1611" s="4" t="s">
        <v>3348</v>
      </c>
      <c r="C1611" s="18" t="s">
        <v>3371</v>
      </c>
      <c r="D1611" s="6" t="s">
        <v>3372</v>
      </c>
      <c r="E1611" s="4" t="s">
        <v>29</v>
      </c>
      <c r="F1611" s="14" t="s">
        <v>3373</v>
      </c>
      <c r="G1611" s="4" t="s">
        <v>17</v>
      </c>
      <c r="H1611" s="36">
        <v>31342</v>
      </c>
      <c r="I1611" s="36">
        <v>1582</v>
      </c>
      <c r="J1611" s="36">
        <v>32924</v>
      </c>
      <c r="K1611" s="36">
        <v>47979</v>
      </c>
      <c r="L1611" s="37">
        <v>0</v>
      </c>
      <c r="M1611" s="7" t="s">
        <v>393</v>
      </c>
    </row>
    <row r="1612" spans="1:13" x14ac:dyDescent="0.25">
      <c r="A1612" s="4" t="s">
        <v>3345</v>
      </c>
      <c r="B1612" s="4" t="s">
        <v>3348</v>
      </c>
      <c r="C1612" s="18" t="s">
        <v>3374</v>
      </c>
      <c r="D1612" s="6" t="s">
        <v>3375</v>
      </c>
      <c r="E1612" s="4" t="s">
        <v>15</v>
      </c>
      <c r="F1612" s="14" t="s">
        <v>3376</v>
      </c>
      <c r="G1612" s="4" t="s">
        <v>17</v>
      </c>
      <c r="H1612" s="36">
        <v>462735</v>
      </c>
      <c r="I1612" s="36">
        <v>25688</v>
      </c>
      <c r="J1612" s="36">
        <v>488423</v>
      </c>
      <c r="K1612" s="36">
        <v>702914</v>
      </c>
      <c r="L1612" s="37">
        <v>0</v>
      </c>
      <c r="M1612" s="7" t="s">
        <v>393</v>
      </c>
    </row>
    <row r="1613" spans="1:13" x14ac:dyDescent="0.25">
      <c r="A1613" s="4" t="s">
        <v>3345</v>
      </c>
      <c r="B1613" s="4" t="s">
        <v>3348</v>
      </c>
      <c r="C1613" s="18" t="s">
        <v>3377</v>
      </c>
      <c r="D1613" s="6" t="s">
        <v>3378</v>
      </c>
      <c r="E1613" s="4" t="s">
        <v>15</v>
      </c>
      <c r="F1613" s="14" t="s">
        <v>5074</v>
      </c>
      <c r="G1613" s="4" t="s">
        <v>17</v>
      </c>
      <c r="H1613" s="36">
        <v>574434</v>
      </c>
      <c r="I1613" s="36">
        <v>0</v>
      </c>
      <c r="J1613" s="36">
        <v>574434</v>
      </c>
      <c r="K1613" s="36">
        <v>654740</v>
      </c>
      <c r="L1613" s="37">
        <v>0</v>
      </c>
      <c r="M1613" s="7" t="s">
        <v>393</v>
      </c>
    </row>
    <row r="1614" spans="1:13" x14ac:dyDescent="0.25">
      <c r="A1614" s="4" t="s">
        <v>3345</v>
      </c>
      <c r="B1614" s="4" t="s">
        <v>3348</v>
      </c>
      <c r="C1614" s="18" t="s">
        <v>3379</v>
      </c>
      <c r="D1614" s="6" t="s">
        <v>3380</v>
      </c>
      <c r="E1614" s="4" t="s">
        <v>15</v>
      </c>
      <c r="F1614" s="14" t="s">
        <v>3381</v>
      </c>
      <c r="G1614" s="4" t="s">
        <v>17</v>
      </c>
      <c r="H1614" s="36">
        <v>347643</v>
      </c>
      <c r="I1614" s="36">
        <v>0</v>
      </c>
      <c r="J1614" s="36">
        <v>347643</v>
      </c>
      <c r="K1614" s="36">
        <v>394437</v>
      </c>
      <c r="L1614" s="37">
        <v>0</v>
      </c>
      <c r="M1614" s="7" t="s">
        <v>393</v>
      </c>
    </row>
    <row r="1615" spans="1:13" x14ac:dyDescent="0.25">
      <c r="A1615" s="4" t="s">
        <v>3345</v>
      </c>
      <c r="B1615" s="4" t="s">
        <v>3382</v>
      </c>
      <c r="C1615" s="18" t="s">
        <v>5873</v>
      </c>
      <c r="D1615" s="6" t="s">
        <v>3383</v>
      </c>
      <c r="E1615" s="4" t="s">
        <v>15</v>
      </c>
      <c r="F1615" s="14" t="s">
        <v>3384</v>
      </c>
      <c r="G1615" s="4" t="s">
        <v>17</v>
      </c>
      <c r="H1615" s="36">
        <v>17240</v>
      </c>
      <c r="I1615" s="36">
        <v>12</v>
      </c>
      <c r="J1615" s="36">
        <v>17252</v>
      </c>
      <c r="K1615" s="36">
        <v>13301</v>
      </c>
      <c r="L1615" s="37">
        <v>3951</v>
      </c>
      <c r="M1615" s="7" t="s">
        <v>11</v>
      </c>
    </row>
    <row r="1616" spans="1:13" x14ac:dyDescent="0.25">
      <c r="A1616" s="4" t="s">
        <v>3345</v>
      </c>
      <c r="B1616" s="4" t="s">
        <v>3385</v>
      </c>
      <c r="C1616" s="18" t="s">
        <v>5874</v>
      </c>
      <c r="D1616" s="6" t="s">
        <v>3386</v>
      </c>
      <c r="E1616" s="4" t="s">
        <v>15</v>
      </c>
      <c r="F1616" s="14" t="s">
        <v>3387</v>
      </c>
      <c r="G1616" s="4" t="s">
        <v>17</v>
      </c>
      <c r="H1616" s="36">
        <v>55454</v>
      </c>
      <c r="I1616" s="36">
        <v>0</v>
      </c>
      <c r="J1616" s="36">
        <v>55454</v>
      </c>
      <c r="K1616" s="36">
        <v>41913</v>
      </c>
      <c r="L1616" s="37">
        <v>13541</v>
      </c>
      <c r="M1616" s="7" t="s">
        <v>11</v>
      </c>
    </row>
    <row r="1617" spans="1:13" x14ac:dyDescent="0.25">
      <c r="A1617" s="4" t="s">
        <v>3345</v>
      </c>
      <c r="B1617" s="4" t="s">
        <v>3388</v>
      </c>
      <c r="C1617" s="18" t="s">
        <v>5875</v>
      </c>
      <c r="D1617" s="6" t="s">
        <v>3389</v>
      </c>
      <c r="E1617" s="4" t="s">
        <v>15</v>
      </c>
      <c r="F1617" s="14" t="s">
        <v>3390</v>
      </c>
      <c r="G1617" s="4" t="s">
        <v>17</v>
      </c>
      <c r="H1617" s="36">
        <v>20260</v>
      </c>
      <c r="I1617" s="36">
        <v>0</v>
      </c>
      <c r="J1617" s="36">
        <v>20260</v>
      </c>
      <c r="K1617" s="36">
        <v>15229</v>
      </c>
      <c r="L1617" s="37">
        <v>5031</v>
      </c>
      <c r="M1617" s="7" t="s">
        <v>11</v>
      </c>
    </row>
    <row r="1618" spans="1:13" x14ac:dyDescent="0.25">
      <c r="A1618" s="4" t="s">
        <v>3345</v>
      </c>
      <c r="B1618" s="4" t="s">
        <v>5075</v>
      </c>
      <c r="C1618" s="18" t="s">
        <v>5876</v>
      </c>
      <c r="D1618" s="6" t="s">
        <v>5076</v>
      </c>
      <c r="E1618" s="4" t="s">
        <v>15</v>
      </c>
      <c r="F1618" s="14" t="s">
        <v>5077</v>
      </c>
      <c r="G1618" s="4" t="s">
        <v>17</v>
      </c>
      <c r="H1618" s="36">
        <v>10266</v>
      </c>
      <c r="I1618" s="36">
        <v>0</v>
      </c>
      <c r="J1618" s="36">
        <v>10266</v>
      </c>
      <c r="K1618" s="36">
        <v>7955</v>
      </c>
      <c r="L1618" s="37">
        <v>2311</v>
      </c>
      <c r="M1618" s="7" t="s">
        <v>11</v>
      </c>
    </row>
    <row r="1619" spans="1:13" x14ac:dyDescent="0.25">
      <c r="A1619" s="4" t="s">
        <v>3391</v>
      </c>
      <c r="B1619" s="4" t="s">
        <v>3392</v>
      </c>
      <c r="C1619" s="18" t="s">
        <v>5118</v>
      </c>
      <c r="D1619" s="6" t="s">
        <v>11</v>
      </c>
      <c r="E1619" s="4" t="s">
        <v>11</v>
      </c>
      <c r="F1619" s="14" t="s">
        <v>3393</v>
      </c>
      <c r="G1619" s="4" t="s">
        <v>13</v>
      </c>
      <c r="H1619" s="36">
        <v>2822762</v>
      </c>
      <c r="I1619" s="36">
        <v>51217</v>
      </c>
      <c r="J1619" s="36">
        <v>2873979</v>
      </c>
      <c r="K1619" s="36">
        <v>4216722</v>
      </c>
      <c r="L1619" s="37">
        <v>0</v>
      </c>
      <c r="M1619" s="7" t="s">
        <v>393</v>
      </c>
    </row>
    <row r="1620" spans="1:13" x14ac:dyDescent="0.25">
      <c r="A1620" s="4" t="s">
        <v>3391</v>
      </c>
      <c r="B1620" s="4" t="s">
        <v>3392</v>
      </c>
      <c r="C1620" s="18" t="s">
        <v>5877</v>
      </c>
      <c r="D1620" s="6" t="s">
        <v>3394</v>
      </c>
      <c r="E1620" s="4" t="s">
        <v>15</v>
      </c>
      <c r="F1620" s="14" t="s">
        <v>3395</v>
      </c>
      <c r="G1620" s="4" t="s">
        <v>13</v>
      </c>
      <c r="H1620" s="36">
        <v>621176</v>
      </c>
      <c r="I1620" s="36">
        <v>6084</v>
      </c>
      <c r="J1620" s="36">
        <v>627260</v>
      </c>
      <c r="K1620" s="36">
        <v>972991</v>
      </c>
      <c r="L1620" s="37">
        <v>0</v>
      </c>
      <c r="M1620" s="7" t="s">
        <v>393</v>
      </c>
    </row>
    <row r="1621" spans="1:13" x14ac:dyDescent="0.25">
      <c r="A1621" s="4" t="s">
        <v>3391</v>
      </c>
      <c r="B1621" s="4" t="s">
        <v>3392</v>
      </c>
      <c r="C1621" s="18" t="s">
        <v>5878</v>
      </c>
      <c r="D1621" s="6" t="s">
        <v>3396</v>
      </c>
      <c r="E1621" s="4" t="s">
        <v>15</v>
      </c>
      <c r="F1621" s="14" t="s">
        <v>3397</v>
      </c>
      <c r="G1621" s="4" t="s">
        <v>13</v>
      </c>
      <c r="H1621" s="36">
        <v>16845</v>
      </c>
      <c r="I1621" s="36">
        <v>-3793</v>
      </c>
      <c r="J1621" s="36">
        <v>13052</v>
      </c>
      <c r="K1621" s="36">
        <v>85449</v>
      </c>
      <c r="L1621" s="37">
        <v>0</v>
      </c>
      <c r="M1621" s="7" t="s">
        <v>393</v>
      </c>
    </row>
    <row r="1622" spans="1:13" x14ac:dyDescent="0.25">
      <c r="A1622" s="4" t="s">
        <v>3391</v>
      </c>
      <c r="B1622" s="4" t="s">
        <v>3392</v>
      </c>
      <c r="C1622" s="18" t="s">
        <v>5879</v>
      </c>
      <c r="D1622" s="6" t="s">
        <v>3398</v>
      </c>
      <c r="E1622" s="4" t="s">
        <v>15</v>
      </c>
      <c r="F1622" s="14" t="s">
        <v>3399</v>
      </c>
      <c r="G1622" s="4" t="s">
        <v>79</v>
      </c>
      <c r="H1622" s="36">
        <v>179310</v>
      </c>
      <c r="I1622" s="36">
        <v>102</v>
      </c>
      <c r="J1622" s="36">
        <v>179412</v>
      </c>
      <c r="K1622" s="36">
        <v>134077</v>
      </c>
      <c r="L1622" s="37">
        <v>45335</v>
      </c>
      <c r="M1622" s="7" t="s">
        <v>11</v>
      </c>
    </row>
    <row r="1623" spans="1:13" x14ac:dyDescent="0.25">
      <c r="A1623" s="4" t="s">
        <v>3391</v>
      </c>
      <c r="B1623" s="4" t="s">
        <v>3392</v>
      </c>
      <c r="C1623" s="18" t="s">
        <v>3400</v>
      </c>
      <c r="D1623" s="6" t="s">
        <v>3401</v>
      </c>
      <c r="E1623" s="4" t="s">
        <v>15</v>
      </c>
      <c r="F1623" s="14" t="s">
        <v>3402</v>
      </c>
      <c r="G1623" s="4" t="s">
        <v>13</v>
      </c>
      <c r="H1623" s="36">
        <v>1670046</v>
      </c>
      <c r="I1623" s="36">
        <v>24158</v>
      </c>
      <c r="J1623" s="36">
        <v>1694204</v>
      </c>
      <c r="K1623" s="36">
        <v>2688315</v>
      </c>
      <c r="L1623" s="37">
        <v>0</v>
      </c>
      <c r="M1623" s="7" t="s">
        <v>393</v>
      </c>
    </row>
    <row r="1624" spans="1:13" x14ac:dyDescent="0.25">
      <c r="A1624" s="4" t="s">
        <v>3391</v>
      </c>
      <c r="B1624" s="4" t="s">
        <v>3403</v>
      </c>
      <c r="C1624" s="18" t="s">
        <v>5118</v>
      </c>
      <c r="D1624" s="6" t="s">
        <v>11</v>
      </c>
      <c r="E1624" s="4" t="s">
        <v>11</v>
      </c>
      <c r="F1624" s="14" t="s">
        <v>3404</v>
      </c>
      <c r="G1624" s="4" t="s">
        <v>79</v>
      </c>
      <c r="H1624" s="36">
        <v>261727</v>
      </c>
      <c r="I1624" s="36">
        <v>4248</v>
      </c>
      <c r="J1624" s="36">
        <v>265975</v>
      </c>
      <c r="K1624" s="36">
        <v>391573</v>
      </c>
      <c r="L1624" s="37">
        <v>0</v>
      </c>
      <c r="M1624" s="7" t="s">
        <v>393</v>
      </c>
    </row>
    <row r="1625" spans="1:13" x14ac:dyDescent="0.25">
      <c r="A1625" s="4" t="s">
        <v>3391</v>
      </c>
      <c r="B1625" s="4" t="s">
        <v>3403</v>
      </c>
      <c r="C1625" s="18" t="s">
        <v>5880</v>
      </c>
      <c r="D1625" s="6" t="s">
        <v>3405</v>
      </c>
      <c r="E1625" s="4" t="s">
        <v>15</v>
      </c>
      <c r="F1625" s="14" t="s">
        <v>3406</v>
      </c>
      <c r="G1625" s="4" t="s">
        <v>79</v>
      </c>
      <c r="H1625" s="36">
        <v>108180</v>
      </c>
      <c r="I1625" s="36">
        <v>1680</v>
      </c>
      <c r="J1625" s="36">
        <v>109860</v>
      </c>
      <c r="K1625" s="36">
        <v>82570</v>
      </c>
      <c r="L1625" s="37">
        <v>27290</v>
      </c>
      <c r="M1625" s="7" t="s">
        <v>11</v>
      </c>
    </row>
    <row r="1626" spans="1:13" x14ac:dyDescent="0.25">
      <c r="A1626" s="4" t="s">
        <v>3391</v>
      </c>
      <c r="B1626" s="4" t="s">
        <v>3407</v>
      </c>
      <c r="C1626" s="18" t="s">
        <v>5118</v>
      </c>
      <c r="D1626" s="6" t="s">
        <v>11</v>
      </c>
      <c r="E1626" s="4" t="s">
        <v>11</v>
      </c>
      <c r="F1626" s="14" t="s">
        <v>3408</v>
      </c>
      <c r="G1626" s="4" t="s">
        <v>17</v>
      </c>
      <c r="H1626" s="36">
        <v>2231547</v>
      </c>
      <c r="I1626" s="36">
        <v>30323</v>
      </c>
      <c r="J1626" s="36">
        <v>2261870</v>
      </c>
      <c r="K1626" s="36">
        <v>3338983</v>
      </c>
      <c r="L1626" s="37">
        <v>0</v>
      </c>
      <c r="M1626" s="7" t="s">
        <v>393</v>
      </c>
    </row>
    <row r="1627" spans="1:13" x14ac:dyDescent="0.25">
      <c r="A1627" s="4" t="s">
        <v>3391</v>
      </c>
      <c r="B1627" s="4" t="s">
        <v>3407</v>
      </c>
      <c r="C1627" s="18" t="s">
        <v>5881</v>
      </c>
      <c r="D1627" s="6" t="s">
        <v>3409</v>
      </c>
      <c r="E1627" s="4" t="s">
        <v>15</v>
      </c>
      <c r="F1627" s="14" t="s">
        <v>3410</v>
      </c>
      <c r="G1627" s="4" t="s">
        <v>17</v>
      </c>
      <c r="H1627" s="36">
        <v>268944</v>
      </c>
      <c r="I1627" s="36">
        <v>3893</v>
      </c>
      <c r="J1627" s="36">
        <v>272837</v>
      </c>
      <c r="K1627" s="36">
        <v>406372</v>
      </c>
      <c r="L1627" s="37">
        <v>0</v>
      </c>
      <c r="M1627" s="7" t="s">
        <v>393</v>
      </c>
    </row>
    <row r="1628" spans="1:13" x14ac:dyDescent="0.25">
      <c r="A1628" s="4" t="s">
        <v>3391</v>
      </c>
      <c r="B1628" s="4" t="s">
        <v>3411</v>
      </c>
      <c r="C1628" s="18" t="s">
        <v>5118</v>
      </c>
      <c r="D1628" s="6" t="s">
        <v>11</v>
      </c>
      <c r="E1628" s="4" t="s">
        <v>11</v>
      </c>
      <c r="F1628" s="14" t="s">
        <v>2779</v>
      </c>
      <c r="G1628" s="4" t="s">
        <v>79</v>
      </c>
      <c r="H1628" s="36">
        <v>1876359</v>
      </c>
      <c r="I1628" s="36">
        <v>24952</v>
      </c>
      <c r="J1628" s="36">
        <v>1901311</v>
      </c>
      <c r="K1628" s="36">
        <v>2800517</v>
      </c>
      <c r="L1628" s="37">
        <v>0</v>
      </c>
      <c r="M1628" s="7" t="s">
        <v>393</v>
      </c>
    </row>
    <row r="1629" spans="1:13" x14ac:dyDescent="0.25">
      <c r="A1629" s="4" t="s">
        <v>3391</v>
      </c>
      <c r="B1629" s="4" t="s">
        <v>3412</v>
      </c>
      <c r="C1629" s="18" t="s">
        <v>5118</v>
      </c>
      <c r="D1629" s="6" t="s">
        <v>11</v>
      </c>
      <c r="E1629" s="4" t="s">
        <v>11</v>
      </c>
      <c r="F1629" s="14" t="s">
        <v>3413</v>
      </c>
      <c r="G1629" s="4" t="s">
        <v>17</v>
      </c>
      <c r="H1629" s="36">
        <v>7288369</v>
      </c>
      <c r="I1629" s="36">
        <v>108422</v>
      </c>
      <c r="J1629" s="36">
        <v>7396791</v>
      </c>
      <c r="K1629" s="36">
        <v>10917552</v>
      </c>
      <c r="L1629" s="37">
        <v>0</v>
      </c>
      <c r="M1629" s="7" t="s">
        <v>393</v>
      </c>
    </row>
    <row r="1630" spans="1:13" x14ac:dyDescent="0.25">
      <c r="A1630" s="4" t="s">
        <v>3391</v>
      </c>
      <c r="B1630" s="4" t="s">
        <v>3412</v>
      </c>
      <c r="C1630" s="18" t="s">
        <v>5882</v>
      </c>
      <c r="D1630" s="6" t="s">
        <v>3414</v>
      </c>
      <c r="E1630" s="4" t="s">
        <v>29</v>
      </c>
      <c r="F1630" s="14" t="s">
        <v>3415</v>
      </c>
      <c r="G1630" s="4" t="s">
        <v>17</v>
      </c>
      <c r="H1630" s="36">
        <v>89698</v>
      </c>
      <c r="I1630" s="36">
        <v>-2</v>
      </c>
      <c r="J1630" s="36">
        <v>89696</v>
      </c>
      <c r="K1630" s="36">
        <v>67605</v>
      </c>
      <c r="L1630" s="37">
        <v>22091</v>
      </c>
      <c r="M1630" s="7" t="s">
        <v>11</v>
      </c>
    </row>
    <row r="1631" spans="1:13" x14ac:dyDescent="0.25">
      <c r="A1631" s="4" t="s">
        <v>3391</v>
      </c>
      <c r="B1631" s="4" t="s">
        <v>3416</v>
      </c>
      <c r="C1631" s="18" t="s">
        <v>5118</v>
      </c>
      <c r="D1631" s="6" t="s">
        <v>11</v>
      </c>
      <c r="E1631" s="4" t="s">
        <v>11</v>
      </c>
      <c r="F1631" s="14" t="s">
        <v>3417</v>
      </c>
      <c r="G1631" s="4" t="s">
        <v>17</v>
      </c>
      <c r="H1631" s="36">
        <v>1952407</v>
      </c>
      <c r="I1631" s="36">
        <v>31266</v>
      </c>
      <c r="J1631" s="36">
        <v>1983673</v>
      </c>
      <c r="K1631" s="36">
        <v>2930291</v>
      </c>
      <c r="L1631" s="37">
        <v>0</v>
      </c>
      <c r="M1631" s="7" t="s">
        <v>393</v>
      </c>
    </row>
    <row r="1632" spans="1:13" x14ac:dyDescent="0.25">
      <c r="A1632" s="4" t="s">
        <v>3391</v>
      </c>
      <c r="B1632" s="4" t="s">
        <v>3418</v>
      </c>
      <c r="C1632" s="18" t="s">
        <v>5118</v>
      </c>
      <c r="D1632" s="6" t="s">
        <v>11</v>
      </c>
      <c r="E1632" s="4" t="s">
        <v>11</v>
      </c>
      <c r="F1632" s="14" t="s">
        <v>3419</v>
      </c>
      <c r="G1632" s="4" t="s">
        <v>17</v>
      </c>
      <c r="H1632" s="36">
        <v>23283319</v>
      </c>
      <c r="I1632" s="36">
        <v>346229</v>
      </c>
      <c r="J1632" s="36">
        <v>23629548</v>
      </c>
      <c r="K1632" s="36">
        <v>34781660</v>
      </c>
      <c r="L1632" s="37">
        <v>0</v>
      </c>
      <c r="M1632" s="7" t="s">
        <v>393</v>
      </c>
    </row>
    <row r="1633" spans="1:13" ht="30" x14ac:dyDescent="0.25">
      <c r="A1633" s="4" t="s">
        <v>3391</v>
      </c>
      <c r="B1633" s="4" t="s">
        <v>3418</v>
      </c>
      <c r="C1633" s="18" t="s">
        <v>5883</v>
      </c>
      <c r="D1633" s="6" t="s">
        <v>3420</v>
      </c>
      <c r="E1633" s="4" t="s">
        <v>15</v>
      </c>
      <c r="F1633" s="14" t="s">
        <v>3421</v>
      </c>
      <c r="G1633" s="4" t="s">
        <v>17</v>
      </c>
      <c r="H1633" s="36">
        <v>463169</v>
      </c>
      <c r="I1633" s="36">
        <v>5970</v>
      </c>
      <c r="J1633" s="36">
        <v>469139</v>
      </c>
      <c r="K1633" s="36">
        <v>695605</v>
      </c>
      <c r="L1633" s="37">
        <v>0</v>
      </c>
      <c r="M1633" s="7" t="s">
        <v>393</v>
      </c>
    </row>
    <row r="1634" spans="1:13" x14ac:dyDescent="0.25">
      <c r="A1634" s="4" t="s">
        <v>3391</v>
      </c>
      <c r="B1634" s="4" t="s">
        <v>3418</v>
      </c>
      <c r="C1634" s="18" t="s">
        <v>5884</v>
      </c>
      <c r="D1634" s="6" t="s">
        <v>3422</v>
      </c>
      <c r="E1634" s="4" t="s">
        <v>15</v>
      </c>
      <c r="F1634" s="14" t="s">
        <v>3423</v>
      </c>
      <c r="G1634" s="4" t="s">
        <v>17</v>
      </c>
      <c r="H1634" s="36">
        <v>768935</v>
      </c>
      <c r="I1634" s="36">
        <v>11224</v>
      </c>
      <c r="J1634" s="36">
        <v>780159</v>
      </c>
      <c r="K1634" s="36">
        <v>1145002</v>
      </c>
      <c r="L1634" s="37">
        <v>0</v>
      </c>
      <c r="M1634" s="7" t="s">
        <v>393</v>
      </c>
    </row>
    <row r="1635" spans="1:13" x14ac:dyDescent="0.25">
      <c r="A1635" s="4" t="s">
        <v>3391</v>
      </c>
      <c r="B1635" s="4" t="s">
        <v>3418</v>
      </c>
      <c r="C1635" s="18" t="s">
        <v>5885</v>
      </c>
      <c r="D1635" s="6" t="s">
        <v>3424</v>
      </c>
      <c r="E1635" s="4" t="s">
        <v>15</v>
      </c>
      <c r="F1635" s="14" t="s">
        <v>3425</v>
      </c>
      <c r="G1635" s="4" t="s">
        <v>17</v>
      </c>
      <c r="H1635" s="36">
        <v>109858</v>
      </c>
      <c r="I1635" s="36">
        <v>0</v>
      </c>
      <c r="J1635" s="36">
        <v>109858</v>
      </c>
      <c r="K1635" s="36">
        <v>82473</v>
      </c>
      <c r="L1635" s="37">
        <v>27385</v>
      </c>
      <c r="M1635" s="7" t="s">
        <v>11</v>
      </c>
    </row>
    <row r="1636" spans="1:13" x14ac:dyDescent="0.25">
      <c r="A1636" s="4" t="s">
        <v>3391</v>
      </c>
      <c r="B1636" s="4" t="s">
        <v>3418</v>
      </c>
      <c r="C1636" s="18" t="s">
        <v>3426</v>
      </c>
      <c r="D1636" s="6" t="s">
        <v>3427</v>
      </c>
      <c r="E1636" s="4" t="s">
        <v>15</v>
      </c>
      <c r="F1636" s="14" t="s">
        <v>3428</v>
      </c>
      <c r="G1636" s="4" t="s">
        <v>17</v>
      </c>
      <c r="H1636" s="36">
        <v>326740</v>
      </c>
      <c r="I1636" s="36">
        <v>4716</v>
      </c>
      <c r="J1636" s="36">
        <v>331456</v>
      </c>
      <c r="K1636" s="36">
        <v>491760</v>
      </c>
      <c r="L1636" s="37">
        <v>0</v>
      </c>
      <c r="M1636" s="7" t="s">
        <v>393</v>
      </c>
    </row>
    <row r="1637" spans="1:13" x14ac:dyDescent="0.25">
      <c r="A1637" s="4" t="s">
        <v>3391</v>
      </c>
      <c r="B1637" s="4" t="s">
        <v>3418</v>
      </c>
      <c r="C1637" s="18" t="s">
        <v>3429</v>
      </c>
      <c r="D1637" s="6" t="s">
        <v>3430</v>
      </c>
      <c r="E1637" s="4" t="s">
        <v>29</v>
      </c>
      <c r="F1637" s="14" t="s">
        <v>3431</v>
      </c>
      <c r="G1637" s="4" t="s">
        <v>17</v>
      </c>
      <c r="H1637" s="36">
        <v>286051</v>
      </c>
      <c r="I1637" s="36">
        <v>4282</v>
      </c>
      <c r="J1637" s="36">
        <v>290333</v>
      </c>
      <c r="K1637" s="36">
        <v>430887</v>
      </c>
      <c r="L1637" s="37">
        <v>0</v>
      </c>
      <c r="M1637" s="7" t="s">
        <v>393</v>
      </c>
    </row>
    <row r="1638" spans="1:13" x14ac:dyDescent="0.25">
      <c r="A1638" s="4" t="s">
        <v>3391</v>
      </c>
      <c r="B1638" s="4" t="s">
        <v>3418</v>
      </c>
      <c r="C1638" s="18" t="s">
        <v>3432</v>
      </c>
      <c r="D1638" s="6" t="s">
        <v>3433</v>
      </c>
      <c r="E1638" s="4" t="s">
        <v>15</v>
      </c>
      <c r="F1638" s="14" t="s">
        <v>3434</v>
      </c>
      <c r="G1638" s="4" t="s">
        <v>17</v>
      </c>
      <c r="H1638" s="36">
        <v>338401</v>
      </c>
      <c r="I1638" s="36">
        <v>3792</v>
      </c>
      <c r="J1638" s="36">
        <v>342193</v>
      </c>
      <c r="K1638" s="36">
        <v>507230</v>
      </c>
      <c r="L1638" s="37">
        <v>0</v>
      </c>
      <c r="M1638" s="7" t="s">
        <v>393</v>
      </c>
    </row>
    <row r="1639" spans="1:13" x14ac:dyDescent="0.25">
      <c r="A1639" s="4" t="s">
        <v>3391</v>
      </c>
      <c r="B1639" s="4" t="s">
        <v>3435</v>
      </c>
      <c r="C1639" s="18" t="s">
        <v>5118</v>
      </c>
      <c r="D1639" s="6" t="s">
        <v>11</v>
      </c>
      <c r="E1639" s="4" t="s">
        <v>11</v>
      </c>
      <c r="F1639" s="14" t="s">
        <v>3436</v>
      </c>
      <c r="G1639" s="4" t="s">
        <v>17</v>
      </c>
      <c r="H1639" s="36">
        <v>19417901</v>
      </c>
      <c r="I1639" s="36">
        <v>277957</v>
      </c>
      <c r="J1639" s="36">
        <v>19695858</v>
      </c>
      <c r="K1639" s="36">
        <v>29146981</v>
      </c>
      <c r="L1639" s="37">
        <v>0</v>
      </c>
      <c r="M1639" s="7" t="s">
        <v>393</v>
      </c>
    </row>
    <row r="1640" spans="1:13" x14ac:dyDescent="0.25">
      <c r="A1640" s="4" t="s">
        <v>3391</v>
      </c>
      <c r="B1640" s="4" t="s">
        <v>3435</v>
      </c>
      <c r="C1640" s="18" t="s">
        <v>5886</v>
      </c>
      <c r="D1640" s="6" t="s">
        <v>3437</v>
      </c>
      <c r="E1640" s="4" t="s">
        <v>29</v>
      </c>
      <c r="F1640" s="14" t="s">
        <v>3438</v>
      </c>
      <c r="G1640" s="4" t="s">
        <v>17</v>
      </c>
      <c r="H1640" s="36">
        <v>117507</v>
      </c>
      <c r="I1640" s="36">
        <v>1671</v>
      </c>
      <c r="J1640" s="36">
        <v>119178</v>
      </c>
      <c r="K1640" s="36">
        <v>177569</v>
      </c>
      <c r="L1640" s="37">
        <v>0</v>
      </c>
      <c r="M1640" s="7" t="s">
        <v>393</v>
      </c>
    </row>
    <row r="1641" spans="1:13" x14ac:dyDescent="0.25">
      <c r="A1641" s="4" t="s">
        <v>3391</v>
      </c>
      <c r="B1641" s="4" t="s">
        <v>3439</v>
      </c>
      <c r="C1641" s="18" t="s">
        <v>5118</v>
      </c>
      <c r="D1641" s="6" t="s">
        <v>11</v>
      </c>
      <c r="E1641" s="4" t="s">
        <v>11</v>
      </c>
      <c r="F1641" s="14" t="s">
        <v>3440</v>
      </c>
      <c r="G1641" s="4" t="s">
        <v>79</v>
      </c>
      <c r="H1641" s="36">
        <v>156000</v>
      </c>
      <c r="I1641" s="36">
        <v>2286</v>
      </c>
      <c r="J1641" s="36">
        <v>158286</v>
      </c>
      <c r="K1641" s="36">
        <v>233006</v>
      </c>
      <c r="L1641" s="37">
        <v>0</v>
      </c>
      <c r="M1641" s="7" t="s">
        <v>393</v>
      </c>
    </row>
    <row r="1642" spans="1:13" x14ac:dyDescent="0.25">
      <c r="A1642" s="4" t="s">
        <v>3391</v>
      </c>
      <c r="B1642" s="4" t="s">
        <v>3441</v>
      </c>
      <c r="C1642" s="18" t="s">
        <v>5118</v>
      </c>
      <c r="D1642" s="6" t="s">
        <v>11</v>
      </c>
      <c r="E1642" s="4" t="s">
        <v>11</v>
      </c>
      <c r="F1642" s="14" t="s">
        <v>3442</v>
      </c>
      <c r="G1642" s="4" t="s">
        <v>79</v>
      </c>
      <c r="H1642" s="36">
        <v>22910</v>
      </c>
      <c r="I1642" s="36">
        <v>292</v>
      </c>
      <c r="J1642" s="36">
        <v>23202</v>
      </c>
      <c r="K1642" s="36">
        <v>34041</v>
      </c>
      <c r="L1642" s="37">
        <v>0</v>
      </c>
      <c r="M1642" s="7" t="s">
        <v>393</v>
      </c>
    </row>
    <row r="1643" spans="1:13" x14ac:dyDescent="0.25">
      <c r="A1643" s="4" t="s">
        <v>3391</v>
      </c>
      <c r="B1643" s="4" t="s">
        <v>3441</v>
      </c>
      <c r="C1643" s="18" t="s">
        <v>5887</v>
      </c>
      <c r="D1643" s="6" t="s">
        <v>3443</v>
      </c>
      <c r="E1643" s="4" t="s">
        <v>29</v>
      </c>
      <c r="F1643" s="14" t="s">
        <v>3444</v>
      </c>
      <c r="G1643" s="4" t="s">
        <v>79</v>
      </c>
      <c r="H1643" s="36">
        <v>186215</v>
      </c>
      <c r="I1643" s="36">
        <v>2869</v>
      </c>
      <c r="J1643" s="36">
        <v>189084</v>
      </c>
      <c r="K1643" s="36">
        <v>278924</v>
      </c>
      <c r="L1643" s="37">
        <v>0</v>
      </c>
      <c r="M1643" s="7" t="s">
        <v>393</v>
      </c>
    </row>
    <row r="1644" spans="1:13" ht="30" x14ac:dyDescent="0.25">
      <c r="A1644" s="4" t="s">
        <v>3391</v>
      </c>
      <c r="B1644" s="4" t="s">
        <v>3441</v>
      </c>
      <c r="C1644" s="18" t="s">
        <v>5888</v>
      </c>
      <c r="D1644" s="6" t="s">
        <v>3445</v>
      </c>
      <c r="E1644" s="4" t="s">
        <v>15</v>
      </c>
      <c r="F1644" s="14" t="s">
        <v>3446</v>
      </c>
      <c r="G1644" s="4" t="s">
        <v>79</v>
      </c>
      <c r="H1644" s="36">
        <v>958345</v>
      </c>
      <c r="I1644" s="36">
        <v>11199</v>
      </c>
      <c r="J1644" s="36">
        <v>969544</v>
      </c>
      <c r="K1644" s="36">
        <v>1436469</v>
      </c>
      <c r="L1644" s="37">
        <v>0</v>
      </c>
      <c r="M1644" s="7" t="s">
        <v>393</v>
      </c>
    </row>
    <row r="1645" spans="1:13" x14ac:dyDescent="0.25">
      <c r="A1645" s="4" t="s">
        <v>3391</v>
      </c>
      <c r="B1645" s="4" t="s">
        <v>3441</v>
      </c>
      <c r="C1645" s="18" t="s">
        <v>5889</v>
      </c>
      <c r="D1645" s="6" t="s">
        <v>3447</v>
      </c>
      <c r="E1645" s="4" t="s">
        <v>15</v>
      </c>
      <c r="F1645" s="14" t="s">
        <v>3448</v>
      </c>
      <c r="G1645" s="4" t="s">
        <v>79</v>
      </c>
      <c r="H1645" s="36">
        <v>1324926</v>
      </c>
      <c r="I1645" s="36">
        <v>18681</v>
      </c>
      <c r="J1645" s="36">
        <v>1343607</v>
      </c>
      <c r="K1645" s="36">
        <v>1928088</v>
      </c>
      <c r="L1645" s="37">
        <v>0</v>
      </c>
      <c r="M1645" s="7" t="s">
        <v>393</v>
      </c>
    </row>
    <row r="1646" spans="1:13" x14ac:dyDescent="0.25">
      <c r="A1646" s="4" t="s">
        <v>3391</v>
      </c>
      <c r="B1646" s="4" t="s">
        <v>3441</v>
      </c>
      <c r="C1646" s="18" t="s">
        <v>5890</v>
      </c>
      <c r="D1646" s="6" t="s">
        <v>3449</v>
      </c>
      <c r="E1646" s="4" t="s">
        <v>29</v>
      </c>
      <c r="F1646" s="14" t="s">
        <v>3450</v>
      </c>
      <c r="G1646" s="4" t="s">
        <v>79</v>
      </c>
      <c r="H1646" s="36">
        <v>48086</v>
      </c>
      <c r="I1646" s="36">
        <v>0</v>
      </c>
      <c r="J1646" s="36">
        <v>48086</v>
      </c>
      <c r="K1646" s="36">
        <v>34971</v>
      </c>
      <c r="L1646" s="37">
        <v>13115</v>
      </c>
      <c r="M1646" s="7" t="s">
        <v>11</v>
      </c>
    </row>
    <row r="1647" spans="1:13" x14ac:dyDescent="0.25">
      <c r="A1647" s="4" t="s">
        <v>3391</v>
      </c>
      <c r="B1647" s="4" t="s">
        <v>3441</v>
      </c>
      <c r="C1647" s="18" t="s">
        <v>5891</v>
      </c>
      <c r="D1647" s="6" t="s">
        <v>3451</v>
      </c>
      <c r="E1647" s="4" t="s">
        <v>15</v>
      </c>
      <c r="F1647" s="14" t="s">
        <v>3452</v>
      </c>
      <c r="G1647" s="4" t="s">
        <v>79</v>
      </c>
      <c r="H1647" s="36">
        <v>122144</v>
      </c>
      <c r="I1647" s="36">
        <v>0</v>
      </c>
      <c r="J1647" s="36">
        <v>122144</v>
      </c>
      <c r="K1647" s="36">
        <v>92042</v>
      </c>
      <c r="L1647" s="37">
        <v>30102</v>
      </c>
      <c r="M1647" s="7" t="s">
        <v>11</v>
      </c>
    </row>
    <row r="1648" spans="1:13" x14ac:dyDescent="0.25">
      <c r="A1648" s="4" t="s">
        <v>3391</v>
      </c>
      <c r="B1648" s="4" t="s">
        <v>3441</v>
      </c>
      <c r="C1648" s="18" t="s">
        <v>5892</v>
      </c>
      <c r="D1648" s="6" t="s">
        <v>3453</v>
      </c>
      <c r="E1648" s="4" t="s">
        <v>29</v>
      </c>
      <c r="F1648" s="14" t="s">
        <v>3454</v>
      </c>
      <c r="G1648" s="4" t="s">
        <v>79</v>
      </c>
      <c r="H1648" s="36">
        <v>0</v>
      </c>
      <c r="I1648" s="36">
        <v>0</v>
      </c>
      <c r="J1648" s="36">
        <v>0</v>
      </c>
      <c r="K1648" s="36">
        <v>1499</v>
      </c>
      <c r="L1648" s="37">
        <v>0</v>
      </c>
      <c r="M1648" s="7" t="s">
        <v>4960</v>
      </c>
    </row>
    <row r="1649" spans="1:13" x14ac:dyDescent="0.25">
      <c r="A1649" s="4" t="s">
        <v>3391</v>
      </c>
      <c r="B1649" s="4" t="s">
        <v>3441</v>
      </c>
      <c r="C1649" s="18" t="s">
        <v>5893</v>
      </c>
      <c r="D1649" s="6" t="s">
        <v>3455</v>
      </c>
      <c r="E1649" s="4" t="s">
        <v>29</v>
      </c>
      <c r="F1649" s="14" t="s">
        <v>3456</v>
      </c>
      <c r="G1649" s="4" t="s">
        <v>79</v>
      </c>
      <c r="H1649" s="36">
        <v>48062</v>
      </c>
      <c r="I1649" s="36">
        <v>0</v>
      </c>
      <c r="J1649" s="36">
        <v>48062</v>
      </c>
      <c r="K1649" s="36">
        <v>35708</v>
      </c>
      <c r="L1649" s="37">
        <v>12354</v>
      </c>
      <c r="M1649" s="7" t="s">
        <v>11</v>
      </c>
    </row>
    <row r="1650" spans="1:13" x14ac:dyDescent="0.25">
      <c r="A1650" s="4" t="s">
        <v>3391</v>
      </c>
      <c r="B1650" s="4" t="s">
        <v>3441</v>
      </c>
      <c r="C1650" s="18" t="s">
        <v>5894</v>
      </c>
      <c r="D1650" s="6" t="s">
        <v>3457</v>
      </c>
      <c r="E1650" s="4" t="s">
        <v>15</v>
      </c>
      <c r="F1650" s="14" t="s">
        <v>3458</v>
      </c>
      <c r="G1650" s="4" t="s">
        <v>79</v>
      </c>
      <c r="H1650" s="36">
        <v>63670</v>
      </c>
      <c r="I1650" s="36">
        <v>66</v>
      </c>
      <c r="J1650" s="36">
        <v>63736</v>
      </c>
      <c r="K1650" s="36">
        <v>45643</v>
      </c>
      <c r="L1650" s="37">
        <v>18093</v>
      </c>
      <c r="M1650" s="7" t="s">
        <v>11</v>
      </c>
    </row>
    <row r="1651" spans="1:13" x14ac:dyDescent="0.25">
      <c r="A1651" s="4" t="s">
        <v>3391</v>
      </c>
      <c r="B1651" s="4" t="s">
        <v>3441</v>
      </c>
      <c r="C1651" s="18" t="s">
        <v>5895</v>
      </c>
      <c r="D1651" s="6" t="s">
        <v>3459</v>
      </c>
      <c r="E1651" s="4" t="s">
        <v>29</v>
      </c>
      <c r="F1651" s="14" t="s">
        <v>3460</v>
      </c>
      <c r="G1651" s="4" t="s">
        <v>79</v>
      </c>
      <c r="H1651" s="36">
        <v>45496</v>
      </c>
      <c r="I1651" s="36">
        <v>0</v>
      </c>
      <c r="J1651" s="36">
        <v>45496</v>
      </c>
      <c r="K1651" s="36">
        <v>33486</v>
      </c>
      <c r="L1651" s="37">
        <v>12010</v>
      </c>
      <c r="M1651" s="7" t="s">
        <v>11</v>
      </c>
    </row>
    <row r="1652" spans="1:13" x14ac:dyDescent="0.25">
      <c r="A1652" s="4" t="s">
        <v>3391</v>
      </c>
      <c r="B1652" s="4" t="s">
        <v>3441</v>
      </c>
      <c r="C1652" s="18" t="s">
        <v>5896</v>
      </c>
      <c r="D1652" s="6" t="s">
        <v>3461</v>
      </c>
      <c r="E1652" s="4" t="s">
        <v>29</v>
      </c>
      <c r="F1652" s="14" t="s">
        <v>3462</v>
      </c>
      <c r="G1652" s="4" t="s">
        <v>79</v>
      </c>
      <c r="H1652" s="36">
        <v>32096</v>
      </c>
      <c r="I1652" s="36">
        <v>0</v>
      </c>
      <c r="J1652" s="36">
        <v>32096</v>
      </c>
      <c r="K1652" s="36">
        <v>23159</v>
      </c>
      <c r="L1652" s="37">
        <v>8937</v>
      </c>
      <c r="M1652" s="7" t="s">
        <v>11</v>
      </c>
    </row>
    <row r="1653" spans="1:13" x14ac:dyDescent="0.25">
      <c r="A1653" s="4" t="s">
        <v>3391</v>
      </c>
      <c r="B1653" s="4" t="s">
        <v>3441</v>
      </c>
      <c r="C1653" s="18" t="s">
        <v>3463</v>
      </c>
      <c r="D1653" s="6" t="s">
        <v>3464</v>
      </c>
      <c r="E1653" s="4" t="s">
        <v>29</v>
      </c>
      <c r="F1653" s="14" t="s">
        <v>3465</v>
      </c>
      <c r="G1653" s="4" t="s">
        <v>79</v>
      </c>
      <c r="H1653" s="36">
        <v>679608</v>
      </c>
      <c r="I1653" s="36">
        <v>9141</v>
      </c>
      <c r="J1653" s="36">
        <v>688749</v>
      </c>
      <c r="K1653" s="36">
        <v>1021788</v>
      </c>
      <c r="L1653" s="37">
        <v>0</v>
      </c>
      <c r="M1653" s="7" t="s">
        <v>393</v>
      </c>
    </row>
    <row r="1654" spans="1:13" x14ac:dyDescent="0.25">
      <c r="A1654" s="4" t="s">
        <v>3391</v>
      </c>
      <c r="B1654" s="4" t="s">
        <v>3466</v>
      </c>
      <c r="C1654" s="18" t="s">
        <v>5118</v>
      </c>
      <c r="D1654" s="6" t="s">
        <v>11</v>
      </c>
      <c r="E1654" s="4" t="s">
        <v>11</v>
      </c>
      <c r="F1654" s="14" t="s">
        <v>3467</v>
      </c>
      <c r="G1654" s="4" t="s">
        <v>79</v>
      </c>
      <c r="H1654" s="36">
        <v>309308</v>
      </c>
      <c r="I1654" s="36">
        <v>4632</v>
      </c>
      <c r="J1654" s="36">
        <v>313940</v>
      </c>
      <c r="K1654" s="36">
        <v>464660</v>
      </c>
      <c r="L1654" s="37">
        <v>0</v>
      </c>
      <c r="M1654" s="7" t="s">
        <v>393</v>
      </c>
    </row>
    <row r="1655" spans="1:13" x14ac:dyDescent="0.25">
      <c r="A1655" s="4" t="s">
        <v>3391</v>
      </c>
      <c r="B1655" s="4" t="s">
        <v>3468</v>
      </c>
      <c r="C1655" s="18" t="s">
        <v>5118</v>
      </c>
      <c r="D1655" s="6" t="s">
        <v>11</v>
      </c>
      <c r="E1655" s="4" t="s">
        <v>11</v>
      </c>
      <c r="F1655" s="14" t="s">
        <v>3469</v>
      </c>
      <c r="G1655" s="4" t="s">
        <v>17</v>
      </c>
      <c r="H1655" s="36">
        <v>2800327</v>
      </c>
      <c r="I1655" s="36">
        <v>42658</v>
      </c>
      <c r="J1655" s="36">
        <v>2842985</v>
      </c>
      <c r="K1655" s="36">
        <v>4205754</v>
      </c>
      <c r="L1655" s="37">
        <v>0</v>
      </c>
      <c r="M1655" s="7" t="s">
        <v>393</v>
      </c>
    </row>
    <row r="1656" spans="1:13" x14ac:dyDescent="0.25">
      <c r="A1656" s="4" t="s">
        <v>3391</v>
      </c>
      <c r="B1656" s="4" t="s">
        <v>3468</v>
      </c>
      <c r="C1656" s="18" t="s">
        <v>5897</v>
      </c>
      <c r="D1656" s="6" t="s">
        <v>3470</v>
      </c>
      <c r="E1656" s="4" t="s">
        <v>15</v>
      </c>
      <c r="F1656" s="14" t="s">
        <v>3471</v>
      </c>
      <c r="G1656" s="4" t="s">
        <v>17</v>
      </c>
      <c r="H1656" s="36">
        <v>1083142</v>
      </c>
      <c r="I1656" s="36">
        <v>16242</v>
      </c>
      <c r="J1656" s="36">
        <v>1099384</v>
      </c>
      <c r="K1656" s="36">
        <v>1591520</v>
      </c>
      <c r="L1656" s="37">
        <v>0</v>
      </c>
      <c r="M1656" s="7" t="s">
        <v>393</v>
      </c>
    </row>
    <row r="1657" spans="1:13" x14ac:dyDescent="0.25">
      <c r="A1657" s="4" t="s">
        <v>3391</v>
      </c>
      <c r="B1657" s="4" t="s">
        <v>3472</v>
      </c>
      <c r="C1657" s="18" t="s">
        <v>5118</v>
      </c>
      <c r="D1657" s="6" t="s">
        <v>11</v>
      </c>
      <c r="E1657" s="4" t="s">
        <v>11</v>
      </c>
      <c r="F1657" s="14" t="s">
        <v>3473</v>
      </c>
      <c r="G1657" s="4" t="s">
        <v>17</v>
      </c>
      <c r="H1657" s="36">
        <v>28326656</v>
      </c>
      <c r="I1657" s="36">
        <v>416826</v>
      </c>
      <c r="J1657" s="36">
        <v>28743482</v>
      </c>
      <c r="K1657" s="36">
        <v>42563249</v>
      </c>
      <c r="L1657" s="37">
        <v>0</v>
      </c>
      <c r="M1657" s="7" t="s">
        <v>393</v>
      </c>
    </row>
    <row r="1658" spans="1:13" x14ac:dyDescent="0.25">
      <c r="A1658" s="4" t="s">
        <v>3391</v>
      </c>
      <c r="B1658" s="4" t="s">
        <v>3472</v>
      </c>
      <c r="C1658" s="18" t="s">
        <v>5898</v>
      </c>
      <c r="D1658" s="6" t="s">
        <v>3474</v>
      </c>
      <c r="E1658" s="4" t="s">
        <v>15</v>
      </c>
      <c r="F1658" s="14" t="s">
        <v>3475</v>
      </c>
      <c r="G1658" s="4" t="s">
        <v>17</v>
      </c>
      <c r="H1658" s="36">
        <v>320450</v>
      </c>
      <c r="I1658" s="36">
        <v>4505</v>
      </c>
      <c r="J1658" s="36">
        <v>324955</v>
      </c>
      <c r="K1658" s="36">
        <v>481222</v>
      </c>
      <c r="L1658" s="37">
        <v>0</v>
      </c>
      <c r="M1658" s="7" t="s">
        <v>393</v>
      </c>
    </row>
    <row r="1659" spans="1:13" x14ac:dyDescent="0.25">
      <c r="A1659" s="4" t="s">
        <v>3391</v>
      </c>
      <c r="B1659" s="4" t="s">
        <v>3472</v>
      </c>
      <c r="C1659" s="18" t="s">
        <v>5899</v>
      </c>
      <c r="D1659" s="6" t="s">
        <v>3476</v>
      </c>
      <c r="E1659" s="4" t="s">
        <v>29</v>
      </c>
      <c r="F1659" s="14" t="s">
        <v>3477</v>
      </c>
      <c r="G1659" s="4" t="s">
        <v>17</v>
      </c>
      <c r="H1659" s="36">
        <v>593770</v>
      </c>
      <c r="I1659" s="36">
        <v>8136</v>
      </c>
      <c r="J1659" s="36">
        <v>601906</v>
      </c>
      <c r="K1659" s="36">
        <v>890038</v>
      </c>
      <c r="L1659" s="37">
        <v>0</v>
      </c>
      <c r="M1659" s="7" t="s">
        <v>393</v>
      </c>
    </row>
    <row r="1660" spans="1:13" x14ac:dyDescent="0.25">
      <c r="A1660" s="4" t="s">
        <v>3391</v>
      </c>
      <c r="B1660" s="4" t="s">
        <v>3472</v>
      </c>
      <c r="C1660" s="18" t="s">
        <v>5900</v>
      </c>
      <c r="D1660" s="6" t="s">
        <v>3478</v>
      </c>
      <c r="E1660" s="4" t="s">
        <v>15</v>
      </c>
      <c r="F1660" s="14" t="s">
        <v>3479</v>
      </c>
      <c r="G1660" s="4" t="s">
        <v>17</v>
      </c>
      <c r="H1660" s="36">
        <v>342292</v>
      </c>
      <c r="I1660" s="36">
        <v>4712</v>
      </c>
      <c r="J1660" s="36">
        <v>347004</v>
      </c>
      <c r="K1660" s="36">
        <v>512158</v>
      </c>
      <c r="L1660" s="37">
        <v>0</v>
      </c>
      <c r="M1660" s="7" t="s">
        <v>393</v>
      </c>
    </row>
    <row r="1661" spans="1:13" x14ac:dyDescent="0.25">
      <c r="A1661" s="4" t="s">
        <v>3391</v>
      </c>
      <c r="B1661" s="4" t="s">
        <v>3472</v>
      </c>
      <c r="C1661" s="18" t="s">
        <v>5901</v>
      </c>
      <c r="D1661" s="6" t="s">
        <v>3480</v>
      </c>
      <c r="E1661" s="4" t="s">
        <v>15</v>
      </c>
      <c r="F1661" s="14" t="s">
        <v>3481</v>
      </c>
      <c r="G1661" s="4" t="s">
        <v>17</v>
      </c>
      <c r="H1661" s="36">
        <v>211723</v>
      </c>
      <c r="I1661" s="36">
        <v>3186</v>
      </c>
      <c r="J1661" s="36">
        <v>214909</v>
      </c>
      <c r="K1661" s="36">
        <v>318327</v>
      </c>
      <c r="L1661" s="37">
        <v>0</v>
      </c>
      <c r="M1661" s="7" t="s">
        <v>393</v>
      </c>
    </row>
    <row r="1662" spans="1:13" x14ac:dyDescent="0.25">
      <c r="A1662" s="4" t="s">
        <v>3391</v>
      </c>
      <c r="B1662" s="4" t="s">
        <v>3472</v>
      </c>
      <c r="C1662" s="18" t="s">
        <v>5902</v>
      </c>
      <c r="D1662" s="6" t="s">
        <v>3482</v>
      </c>
      <c r="E1662" s="4" t="s">
        <v>15</v>
      </c>
      <c r="F1662" s="14" t="s">
        <v>3483</v>
      </c>
      <c r="G1662" s="4" t="s">
        <v>17</v>
      </c>
      <c r="H1662" s="36">
        <v>667879</v>
      </c>
      <c r="I1662" s="36">
        <v>9501</v>
      </c>
      <c r="J1662" s="36">
        <v>677380</v>
      </c>
      <c r="K1662" s="36">
        <v>1000465</v>
      </c>
      <c r="L1662" s="37">
        <v>0</v>
      </c>
      <c r="M1662" s="7" t="s">
        <v>393</v>
      </c>
    </row>
    <row r="1663" spans="1:13" x14ac:dyDescent="0.25">
      <c r="A1663" s="4" t="s">
        <v>3391</v>
      </c>
      <c r="B1663" s="4" t="s">
        <v>3472</v>
      </c>
      <c r="C1663" s="18" t="s">
        <v>5903</v>
      </c>
      <c r="D1663" s="6" t="s">
        <v>3484</v>
      </c>
      <c r="E1663" s="4" t="s">
        <v>29</v>
      </c>
      <c r="F1663" s="14" t="s">
        <v>5078</v>
      </c>
      <c r="G1663" s="4" t="s">
        <v>17</v>
      </c>
      <c r="H1663" s="36">
        <v>424409</v>
      </c>
      <c r="I1663" s="36">
        <v>6159</v>
      </c>
      <c r="J1663" s="36">
        <v>430568</v>
      </c>
      <c r="K1663" s="36">
        <v>636713</v>
      </c>
      <c r="L1663" s="37">
        <v>0</v>
      </c>
      <c r="M1663" s="7" t="s">
        <v>393</v>
      </c>
    </row>
    <row r="1664" spans="1:13" x14ac:dyDescent="0.25">
      <c r="A1664" s="4" t="s">
        <v>3391</v>
      </c>
      <c r="B1664" s="4" t="s">
        <v>3472</v>
      </c>
      <c r="C1664" s="18" t="s">
        <v>5904</v>
      </c>
      <c r="D1664" s="6" t="s">
        <v>3485</v>
      </c>
      <c r="E1664" s="4" t="s">
        <v>15</v>
      </c>
      <c r="F1664" s="14" t="s">
        <v>3486</v>
      </c>
      <c r="G1664" s="4" t="s">
        <v>17</v>
      </c>
      <c r="H1664" s="36">
        <v>368778</v>
      </c>
      <c r="I1664" s="36">
        <v>5013</v>
      </c>
      <c r="J1664" s="36">
        <v>373791</v>
      </c>
      <c r="K1664" s="36">
        <v>551985</v>
      </c>
      <c r="L1664" s="37">
        <v>0</v>
      </c>
      <c r="M1664" s="7" t="s">
        <v>393</v>
      </c>
    </row>
    <row r="1665" spans="1:13" x14ac:dyDescent="0.25">
      <c r="A1665" s="4" t="s">
        <v>3391</v>
      </c>
      <c r="B1665" s="4" t="s">
        <v>3472</v>
      </c>
      <c r="C1665" s="18" t="s">
        <v>5905</v>
      </c>
      <c r="D1665" s="6" t="s">
        <v>3487</v>
      </c>
      <c r="E1665" s="4" t="s">
        <v>15</v>
      </c>
      <c r="F1665" s="14" t="s">
        <v>3488</v>
      </c>
      <c r="G1665" s="4" t="s">
        <v>17</v>
      </c>
      <c r="H1665" s="36">
        <v>427080</v>
      </c>
      <c r="I1665" s="36">
        <v>6532</v>
      </c>
      <c r="J1665" s="36">
        <v>433612</v>
      </c>
      <c r="K1665" s="36">
        <v>643872</v>
      </c>
      <c r="L1665" s="37">
        <v>0</v>
      </c>
      <c r="M1665" s="7" t="s">
        <v>393</v>
      </c>
    </row>
    <row r="1666" spans="1:13" x14ac:dyDescent="0.25">
      <c r="A1666" s="4" t="s">
        <v>3391</v>
      </c>
      <c r="B1666" s="4" t="s">
        <v>3472</v>
      </c>
      <c r="C1666" s="18" t="s">
        <v>5906</v>
      </c>
      <c r="D1666" s="6" t="s">
        <v>3489</v>
      </c>
      <c r="E1666" s="4" t="s">
        <v>15</v>
      </c>
      <c r="F1666" s="14" t="s">
        <v>3490</v>
      </c>
      <c r="G1666" s="4" t="s">
        <v>17</v>
      </c>
      <c r="H1666" s="36">
        <v>249055</v>
      </c>
      <c r="I1666" s="36">
        <v>3885</v>
      </c>
      <c r="J1666" s="36">
        <v>252940</v>
      </c>
      <c r="K1666" s="36">
        <v>371745</v>
      </c>
      <c r="L1666" s="37">
        <v>0</v>
      </c>
      <c r="M1666" s="7" t="s">
        <v>393</v>
      </c>
    </row>
    <row r="1667" spans="1:13" x14ac:dyDescent="0.25">
      <c r="A1667" s="4" t="s">
        <v>3391</v>
      </c>
      <c r="B1667" s="4" t="s">
        <v>3472</v>
      </c>
      <c r="C1667" s="18" t="s">
        <v>5907</v>
      </c>
      <c r="D1667" s="6" t="s">
        <v>3491</v>
      </c>
      <c r="E1667" s="4" t="s">
        <v>29</v>
      </c>
      <c r="F1667" s="14" t="s">
        <v>3492</v>
      </c>
      <c r="G1667" s="4" t="s">
        <v>17</v>
      </c>
      <c r="H1667" s="36">
        <v>461213</v>
      </c>
      <c r="I1667" s="36">
        <v>6888</v>
      </c>
      <c r="J1667" s="36">
        <v>468101</v>
      </c>
      <c r="K1667" s="36">
        <v>695426</v>
      </c>
      <c r="L1667" s="37">
        <v>0</v>
      </c>
      <c r="M1667" s="7" t="s">
        <v>393</v>
      </c>
    </row>
    <row r="1668" spans="1:13" x14ac:dyDescent="0.25">
      <c r="A1668" s="4" t="s">
        <v>3391</v>
      </c>
      <c r="B1668" s="4" t="s">
        <v>3472</v>
      </c>
      <c r="C1668" s="18" t="s">
        <v>5908</v>
      </c>
      <c r="D1668" s="6" t="s">
        <v>3493</v>
      </c>
      <c r="E1668" s="4" t="s">
        <v>29</v>
      </c>
      <c r="F1668" s="14" t="s">
        <v>3494</v>
      </c>
      <c r="G1668" s="4" t="s">
        <v>17</v>
      </c>
      <c r="H1668" s="36">
        <v>202429</v>
      </c>
      <c r="I1668" s="36">
        <v>3055</v>
      </c>
      <c r="J1668" s="36">
        <v>205484</v>
      </c>
      <c r="K1668" s="36">
        <v>303335</v>
      </c>
      <c r="L1668" s="37">
        <v>0</v>
      </c>
      <c r="M1668" s="7" t="s">
        <v>393</v>
      </c>
    </row>
    <row r="1669" spans="1:13" x14ac:dyDescent="0.25">
      <c r="A1669" s="4" t="s">
        <v>3391</v>
      </c>
      <c r="B1669" s="4" t="s">
        <v>3472</v>
      </c>
      <c r="C1669" s="18" t="s">
        <v>5909</v>
      </c>
      <c r="D1669" s="6" t="s">
        <v>3495</v>
      </c>
      <c r="E1669" s="4" t="s">
        <v>15</v>
      </c>
      <c r="F1669" s="14" t="s">
        <v>3496</v>
      </c>
      <c r="G1669" s="4" t="s">
        <v>17</v>
      </c>
      <c r="H1669" s="36">
        <v>562109</v>
      </c>
      <c r="I1669" s="36">
        <v>8577</v>
      </c>
      <c r="J1669" s="36">
        <v>570686</v>
      </c>
      <c r="K1669" s="36">
        <v>847733</v>
      </c>
      <c r="L1669" s="37">
        <v>0</v>
      </c>
      <c r="M1669" s="7" t="s">
        <v>393</v>
      </c>
    </row>
    <row r="1670" spans="1:13" x14ac:dyDescent="0.25">
      <c r="A1670" s="4" t="s">
        <v>3391</v>
      </c>
      <c r="B1670" s="4" t="s">
        <v>3472</v>
      </c>
      <c r="C1670" s="18" t="s">
        <v>5910</v>
      </c>
      <c r="D1670" s="6" t="s">
        <v>3497</v>
      </c>
      <c r="E1670" s="4" t="s">
        <v>15</v>
      </c>
      <c r="F1670" s="14" t="s">
        <v>3498</v>
      </c>
      <c r="G1670" s="4" t="s">
        <v>17</v>
      </c>
      <c r="H1670" s="36">
        <v>41290</v>
      </c>
      <c r="I1670" s="36">
        <v>-64</v>
      </c>
      <c r="J1670" s="36">
        <v>41226</v>
      </c>
      <c r="K1670" s="36">
        <v>31028</v>
      </c>
      <c r="L1670" s="37">
        <v>10198</v>
      </c>
      <c r="M1670" s="7" t="s">
        <v>11</v>
      </c>
    </row>
    <row r="1671" spans="1:13" x14ac:dyDescent="0.25">
      <c r="A1671" s="4" t="s">
        <v>3391</v>
      </c>
      <c r="B1671" s="4" t="s">
        <v>3472</v>
      </c>
      <c r="C1671" s="18" t="s">
        <v>3499</v>
      </c>
      <c r="D1671" s="6" t="s">
        <v>3500</v>
      </c>
      <c r="E1671" s="4" t="s">
        <v>29</v>
      </c>
      <c r="F1671" s="14" t="s">
        <v>3501</v>
      </c>
      <c r="G1671" s="4" t="s">
        <v>17</v>
      </c>
      <c r="H1671" s="36">
        <v>348808</v>
      </c>
      <c r="I1671" s="36">
        <v>5317</v>
      </c>
      <c r="J1671" s="36">
        <v>354125</v>
      </c>
      <c r="K1671" s="36">
        <v>521911</v>
      </c>
      <c r="L1671" s="37">
        <v>0</v>
      </c>
      <c r="M1671" s="7" t="s">
        <v>393</v>
      </c>
    </row>
    <row r="1672" spans="1:13" x14ac:dyDescent="0.25">
      <c r="A1672" s="4" t="s">
        <v>3391</v>
      </c>
      <c r="B1672" s="4" t="s">
        <v>3502</v>
      </c>
      <c r="C1672" s="18" t="s">
        <v>5118</v>
      </c>
      <c r="D1672" s="6" t="s">
        <v>11</v>
      </c>
      <c r="E1672" s="4" t="s">
        <v>11</v>
      </c>
      <c r="F1672" s="14" t="s">
        <v>3503</v>
      </c>
      <c r="G1672" s="4" t="s">
        <v>17</v>
      </c>
      <c r="H1672" s="36">
        <v>12534976</v>
      </c>
      <c r="I1672" s="36">
        <v>177413</v>
      </c>
      <c r="J1672" s="36">
        <v>12712389</v>
      </c>
      <c r="K1672" s="36">
        <v>18771975</v>
      </c>
      <c r="L1672" s="37">
        <v>0</v>
      </c>
      <c r="M1672" s="7" t="s">
        <v>393</v>
      </c>
    </row>
    <row r="1673" spans="1:13" x14ac:dyDescent="0.25">
      <c r="A1673" s="4" t="s">
        <v>3391</v>
      </c>
      <c r="B1673" s="4" t="s">
        <v>3502</v>
      </c>
      <c r="C1673" s="18" t="s">
        <v>5911</v>
      </c>
      <c r="D1673" s="6" t="s">
        <v>3504</v>
      </c>
      <c r="E1673" s="4" t="s">
        <v>15</v>
      </c>
      <c r="F1673" s="14" t="s">
        <v>3505</v>
      </c>
      <c r="G1673" s="4" t="s">
        <v>17</v>
      </c>
      <c r="H1673" s="36">
        <v>309405</v>
      </c>
      <c r="I1673" s="36">
        <v>4383</v>
      </c>
      <c r="J1673" s="36">
        <v>313788</v>
      </c>
      <c r="K1673" s="36">
        <v>464692</v>
      </c>
      <c r="L1673" s="37">
        <v>0</v>
      </c>
      <c r="M1673" s="7" t="s">
        <v>393</v>
      </c>
    </row>
    <row r="1674" spans="1:13" x14ac:dyDescent="0.25">
      <c r="A1674" s="4" t="s">
        <v>3391</v>
      </c>
      <c r="B1674" s="4" t="s">
        <v>3502</v>
      </c>
      <c r="C1674" s="18" t="s">
        <v>5912</v>
      </c>
      <c r="D1674" s="6" t="s">
        <v>3506</v>
      </c>
      <c r="E1674" s="4" t="s">
        <v>15</v>
      </c>
      <c r="F1674" s="14" t="s">
        <v>3507</v>
      </c>
      <c r="G1674" s="4" t="s">
        <v>17</v>
      </c>
      <c r="H1674" s="36">
        <v>519121</v>
      </c>
      <c r="I1674" s="36">
        <v>7977</v>
      </c>
      <c r="J1674" s="36">
        <v>527098</v>
      </c>
      <c r="K1674" s="36">
        <v>783148</v>
      </c>
      <c r="L1674" s="37">
        <v>0</v>
      </c>
      <c r="M1674" s="7" t="s">
        <v>393</v>
      </c>
    </row>
    <row r="1675" spans="1:13" x14ac:dyDescent="0.25">
      <c r="A1675" s="4" t="s">
        <v>3391</v>
      </c>
      <c r="B1675" s="4" t="s">
        <v>3502</v>
      </c>
      <c r="C1675" s="18" t="s">
        <v>3508</v>
      </c>
      <c r="D1675" s="6" t="s">
        <v>3509</v>
      </c>
      <c r="E1675" s="4" t="s">
        <v>15</v>
      </c>
      <c r="F1675" s="14" t="s">
        <v>3019</v>
      </c>
      <c r="G1675" s="4" t="s">
        <v>17</v>
      </c>
      <c r="H1675" s="36">
        <v>301780</v>
      </c>
      <c r="I1675" s="36">
        <v>4597</v>
      </c>
      <c r="J1675" s="36">
        <v>306377</v>
      </c>
      <c r="K1675" s="36">
        <v>452963</v>
      </c>
      <c r="L1675" s="37">
        <v>0</v>
      </c>
      <c r="M1675" s="7" t="s">
        <v>393</v>
      </c>
    </row>
    <row r="1676" spans="1:13" x14ac:dyDescent="0.25">
      <c r="A1676" s="4" t="s">
        <v>3391</v>
      </c>
      <c r="B1676" s="4" t="s">
        <v>3510</v>
      </c>
      <c r="C1676" s="18" t="s">
        <v>5118</v>
      </c>
      <c r="D1676" s="6" t="s">
        <v>11</v>
      </c>
      <c r="E1676" s="4" t="s">
        <v>11</v>
      </c>
      <c r="F1676" s="14" t="s">
        <v>3511</v>
      </c>
      <c r="G1676" s="4" t="s">
        <v>17</v>
      </c>
      <c r="H1676" s="36">
        <v>5492580</v>
      </c>
      <c r="I1676" s="36">
        <v>77806</v>
      </c>
      <c r="J1676" s="36">
        <v>5570386</v>
      </c>
      <c r="K1676" s="36">
        <v>8181088</v>
      </c>
      <c r="L1676" s="37">
        <v>0</v>
      </c>
      <c r="M1676" s="7" t="s">
        <v>393</v>
      </c>
    </row>
    <row r="1677" spans="1:13" x14ac:dyDescent="0.25">
      <c r="A1677" s="4" t="s">
        <v>3512</v>
      </c>
      <c r="B1677" s="4" t="s">
        <v>3513</v>
      </c>
      <c r="C1677" s="18" t="s">
        <v>5118</v>
      </c>
      <c r="D1677" s="6" t="s">
        <v>11</v>
      </c>
      <c r="E1677" s="4" t="s">
        <v>11</v>
      </c>
      <c r="F1677" s="14" t="s">
        <v>3514</v>
      </c>
      <c r="G1677" s="4" t="s">
        <v>13</v>
      </c>
      <c r="H1677" s="36">
        <v>18598</v>
      </c>
      <c r="I1677" s="36">
        <v>686</v>
      </c>
      <c r="J1677" s="36">
        <v>19284</v>
      </c>
      <c r="K1677" s="36">
        <v>14145</v>
      </c>
      <c r="L1677" s="37">
        <v>5139</v>
      </c>
      <c r="M1677" s="7" t="s">
        <v>11</v>
      </c>
    </row>
    <row r="1678" spans="1:13" x14ac:dyDescent="0.25">
      <c r="A1678" s="4" t="s">
        <v>3512</v>
      </c>
      <c r="B1678" s="4" t="s">
        <v>3513</v>
      </c>
      <c r="C1678" s="18" t="s">
        <v>5913</v>
      </c>
      <c r="D1678" s="6" t="s">
        <v>3515</v>
      </c>
      <c r="E1678" s="4" t="s">
        <v>29</v>
      </c>
      <c r="F1678" s="14" t="s">
        <v>3516</v>
      </c>
      <c r="G1678" s="4" t="s">
        <v>13</v>
      </c>
      <c r="H1678" s="36">
        <v>260347</v>
      </c>
      <c r="I1678" s="36">
        <v>3432</v>
      </c>
      <c r="J1678" s="36">
        <v>263779</v>
      </c>
      <c r="K1678" s="36">
        <v>375062</v>
      </c>
      <c r="L1678" s="37">
        <v>0</v>
      </c>
      <c r="M1678" s="7" t="s">
        <v>393</v>
      </c>
    </row>
    <row r="1679" spans="1:13" x14ac:dyDescent="0.25">
      <c r="A1679" s="4" t="s">
        <v>3512</v>
      </c>
      <c r="B1679" s="4" t="s">
        <v>3517</v>
      </c>
      <c r="C1679" s="18" t="s">
        <v>5118</v>
      </c>
      <c r="D1679" s="6" t="s">
        <v>11</v>
      </c>
      <c r="E1679" s="4" t="s">
        <v>11</v>
      </c>
      <c r="F1679" s="14" t="s">
        <v>3518</v>
      </c>
      <c r="G1679" s="4" t="s">
        <v>17</v>
      </c>
      <c r="H1679" s="36">
        <v>903192</v>
      </c>
      <c r="I1679" s="36">
        <v>1228</v>
      </c>
      <c r="J1679" s="36">
        <v>904420</v>
      </c>
      <c r="K1679" s="36">
        <v>677459</v>
      </c>
      <c r="L1679" s="37">
        <v>226961</v>
      </c>
      <c r="M1679" s="7" t="s">
        <v>11</v>
      </c>
    </row>
    <row r="1680" spans="1:13" x14ac:dyDescent="0.25">
      <c r="A1680" s="4" t="s">
        <v>3512</v>
      </c>
      <c r="B1680" s="4" t="s">
        <v>3519</v>
      </c>
      <c r="C1680" s="18" t="s">
        <v>5118</v>
      </c>
      <c r="D1680" s="6" t="s">
        <v>11</v>
      </c>
      <c r="E1680" s="4" t="s">
        <v>11</v>
      </c>
      <c r="F1680" s="14" t="s">
        <v>3520</v>
      </c>
      <c r="G1680" s="4" t="s">
        <v>79</v>
      </c>
      <c r="H1680" s="36">
        <v>35878</v>
      </c>
      <c r="I1680" s="36">
        <v>0</v>
      </c>
      <c r="J1680" s="36">
        <v>35878</v>
      </c>
      <c r="K1680" s="36">
        <v>26171</v>
      </c>
      <c r="L1680" s="37">
        <v>9707</v>
      </c>
      <c r="M1680" s="7" t="s">
        <v>11</v>
      </c>
    </row>
    <row r="1681" spans="1:13" x14ac:dyDescent="0.25">
      <c r="A1681" s="4" t="s">
        <v>3512</v>
      </c>
      <c r="B1681" s="4" t="s">
        <v>3521</v>
      </c>
      <c r="C1681" s="18" t="s">
        <v>5118</v>
      </c>
      <c r="D1681" s="6" t="s">
        <v>11</v>
      </c>
      <c r="E1681" s="4" t="s">
        <v>11</v>
      </c>
      <c r="F1681" s="14" t="s">
        <v>3522</v>
      </c>
      <c r="G1681" s="4" t="s">
        <v>17</v>
      </c>
      <c r="H1681" s="36">
        <v>1978632</v>
      </c>
      <c r="I1681" s="36">
        <v>34</v>
      </c>
      <c r="J1681" s="36">
        <v>1978666</v>
      </c>
      <c r="K1681" s="36">
        <v>1482170</v>
      </c>
      <c r="L1681" s="37">
        <v>496496</v>
      </c>
      <c r="M1681" s="7" t="s">
        <v>11</v>
      </c>
    </row>
    <row r="1682" spans="1:13" x14ac:dyDescent="0.25">
      <c r="A1682" s="4" t="s">
        <v>3512</v>
      </c>
      <c r="B1682" s="4" t="s">
        <v>3523</v>
      </c>
      <c r="C1682" s="18" t="s">
        <v>5118</v>
      </c>
      <c r="D1682" s="6" t="s">
        <v>11</v>
      </c>
      <c r="E1682" s="4" t="s">
        <v>11</v>
      </c>
      <c r="F1682" s="14" t="s">
        <v>3524</v>
      </c>
      <c r="G1682" s="4" t="s">
        <v>79</v>
      </c>
      <c r="H1682" s="36">
        <v>10600</v>
      </c>
      <c r="I1682" s="36">
        <v>0</v>
      </c>
      <c r="J1682" s="36">
        <v>10600</v>
      </c>
      <c r="K1682" s="36">
        <v>8588</v>
      </c>
      <c r="L1682" s="37">
        <v>2012</v>
      </c>
      <c r="M1682" s="7" t="s">
        <v>11</v>
      </c>
    </row>
    <row r="1683" spans="1:13" x14ac:dyDescent="0.25">
      <c r="A1683" s="4" t="s">
        <v>3512</v>
      </c>
      <c r="B1683" s="4" t="s">
        <v>3525</v>
      </c>
      <c r="C1683" s="18" t="s">
        <v>5118</v>
      </c>
      <c r="D1683" s="6" t="s">
        <v>11</v>
      </c>
      <c r="E1683" s="4" t="s">
        <v>11</v>
      </c>
      <c r="F1683" s="14" t="s">
        <v>3526</v>
      </c>
      <c r="G1683" s="4" t="s">
        <v>17</v>
      </c>
      <c r="H1683" s="36">
        <v>1454312</v>
      </c>
      <c r="I1683" s="36">
        <v>-50</v>
      </c>
      <c r="J1683" s="36">
        <v>1454262</v>
      </c>
      <c r="K1683" s="36">
        <v>1097754</v>
      </c>
      <c r="L1683" s="37">
        <v>356508</v>
      </c>
      <c r="M1683" s="7" t="s">
        <v>11</v>
      </c>
    </row>
    <row r="1684" spans="1:13" x14ac:dyDescent="0.25">
      <c r="A1684" s="4" t="s">
        <v>3512</v>
      </c>
      <c r="B1684" s="4" t="s">
        <v>3525</v>
      </c>
      <c r="C1684" s="18" t="s">
        <v>3527</v>
      </c>
      <c r="D1684" s="6" t="s">
        <v>3528</v>
      </c>
      <c r="E1684" s="4" t="s">
        <v>15</v>
      </c>
      <c r="F1684" s="14" t="s">
        <v>3529</v>
      </c>
      <c r="G1684" s="4" t="s">
        <v>17</v>
      </c>
      <c r="H1684" s="36">
        <v>31440</v>
      </c>
      <c r="I1684" s="36">
        <v>0</v>
      </c>
      <c r="J1684" s="36">
        <v>31440</v>
      </c>
      <c r="K1684" s="36">
        <v>23770</v>
      </c>
      <c r="L1684" s="37">
        <v>7670</v>
      </c>
      <c r="M1684" s="7" t="s">
        <v>11</v>
      </c>
    </row>
    <row r="1685" spans="1:13" x14ac:dyDescent="0.25">
      <c r="A1685" s="4" t="s">
        <v>3512</v>
      </c>
      <c r="B1685" s="4" t="s">
        <v>3530</v>
      </c>
      <c r="C1685" s="18" t="s">
        <v>5118</v>
      </c>
      <c r="D1685" s="6" t="s">
        <v>11</v>
      </c>
      <c r="E1685" s="4" t="s">
        <v>11</v>
      </c>
      <c r="F1685" s="14" t="s">
        <v>3531</v>
      </c>
      <c r="G1685" s="4" t="s">
        <v>79</v>
      </c>
      <c r="H1685" s="36">
        <v>505231</v>
      </c>
      <c r="I1685" s="36">
        <v>-42853</v>
      </c>
      <c r="J1685" s="36">
        <v>462378</v>
      </c>
      <c r="K1685" s="36">
        <v>491794</v>
      </c>
      <c r="L1685" s="37">
        <v>0</v>
      </c>
      <c r="M1685" s="7" t="s">
        <v>393</v>
      </c>
    </row>
    <row r="1686" spans="1:13" x14ac:dyDescent="0.25">
      <c r="A1686" s="4" t="s">
        <v>3512</v>
      </c>
      <c r="B1686" s="4" t="s">
        <v>3530</v>
      </c>
      <c r="C1686" s="18" t="s">
        <v>5914</v>
      </c>
      <c r="D1686" s="6" t="s">
        <v>3532</v>
      </c>
      <c r="E1686" s="4" t="s">
        <v>15</v>
      </c>
      <c r="F1686" s="14" t="s">
        <v>3533</v>
      </c>
      <c r="G1686" s="4" t="s">
        <v>79</v>
      </c>
      <c r="H1686" s="36">
        <v>190048</v>
      </c>
      <c r="I1686" s="36">
        <v>-18530</v>
      </c>
      <c r="J1686" s="36">
        <v>171518</v>
      </c>
      <c r="K1686" s="36">
        <v>189555</v>
      </c>
      <c r="L1686" s="37">
        <v>0</v>
      </c>
      <c r="M1686" s="7" t="s">
        <v>393</v>
      </c>
    </row>
    <row r="1687" spans="1:13" x14ac:dyDescent="0.25">
      <c r="A1687" s="4" t="s">
        <v>3512</v>
      </c>
      <c r="B1687" s="4" t="s">
        <v>3534</v>
      </c>
      <c r="C1687" s="18" t="s">
        <v>5118</v>
      </c>
      <c r="D1687" s="6" t="s">
        <v>11</v>
      </c>
      <c r="E1687" s="4" t="s">
        <v>11</v>
      </c>
      <c r="F1687" s="14" t="s">
        <v>3535</v>
      </c>
      <c r="G1687" s="4" t="s">
        <v>17</v>
      </c>
      <c r="H1687" s="36">
        <v>57112</v>
      </c>
      <c r="I1687" s="36">
        <v>20</v>
      </c>
      <c r="J1687" s="36">
        <v>57132</v>
      </c>
      <c r="K1687" s="36">
        <v>43000</v>
      </c>
      <c r="L1687" s="37">
        <v>14132</v>
      </c>
      <c r="M1687" s="7" t="s">
        <v>11</v>
      </c>
    </row>
    <row r="1688" spans="1:13" x14ac:dyDescent="0.25">
      <c r="A1688" s="4" t="s">
        <v>3512</v>
      </c>
      <c r="B1688" s="4" t="s">
        <v>3536</v>
      </c>
      <c r="C1688" s="18" t="s">
        <v>5118</v>
      </c>
      <c r="D1688" s="6" t="s">
        <v>11</v>
      </c>
      <c r="E1688" s="4" t="s">
        <v>11</v>
      </c>
      <c r="F1688" s="14" t="s">
        <v>3537</v>
      </c>
      <c r="G1688" s="4" t="s">
        <v>17</v>
      </c>
      <c r="H1688" s="36">
        <v>463088</v>
      </c>
      <c r="I1688" s="36">
        <v>674</v>
      </c>
      <c r="J1688" s="36">
        <v>463762</v>
      </c>
      <c r="K1688" s="36">
        <v>350241</v>
      </c>
      <c r="L1688" s="37">
        <v>113521</v>
      </c>
      <c r="M1688" s="7" t="s">
        <v>11</v>
      </c>
    </row>
    <row r="1689" spans="1:13" x14ac:dyDescent="0.25">
      <c r="A1689" s="4" t="s">
        <v>3512</v>
      </c>
      <c r="B1689" s="4" t="s">
        <v>3538</v>
      </c>
      <c r="C1689" s="18" t="s">
        <v>5118</v>
      </c>
      <c r="D1689" s="6" t="s">
        <v>11</v>
      </c>
      <c r="E1689" s="4" t="s">
        <v>11</v>
      </c>
      <c r="F1689" s="14" t="s">
        <v>3539</v>
      </c>
      <c r="G1689" s="4" t="s">
        <v>17</v>
      </c>
      <c r="H1689" s="36">
        <v>1296068</v>
      </c>
      <c r="I1689" s="36">
        <v>-32</v>
      </c>
      <c r="J1689" s="36">
        <v>1296036</v>
      </c>
      <c r="K1689" s="36">
        <v>979412</v>
      </c>
      <c r="L1689" s="37">
        <v>316624</v>
      </c>
      <c r="M1689" s="7" t="s">
        <v>11</v>
      </c>
    </row>
    <row r="1690" spans="1:13" x14ac:dyDescent="0.25">
      <c r="A1690" s="4" t="s">
        <v>3512</v>
      </c>
      <c r="B1690" s="4" t="s">
        <v>3540</v>
      </c>
      <c r="C1690" s="18" t="s">
        <v>5118</v>
      </c>
      <c r="D1690" s="6" t="s">
        <v>11</v>
      </c>
      <c r="E1690" s="4" t="s">
        <v>11</v>
      </c>
      <c r="F1690" s="14" t="s">
        <v>3541</v>
      </c>
      <c r="G1690" s="4" t="s">
        <v>17</v>
      </c>
      <c r="H1690" s="36">
        <v>110380</v>
      </c>
      <c r="I1690" s="36">
        <v>0</v>
      </c>
      <c r="J1690" s="36">
        <v>110380</v>
      </c>
      <c r="K1690" s="36">
        <v>84103</v>
      </c>
      <c r="L1690" s="37">
        <v>26277</v>
      </c>
      <c r="M1690" s="7" t="s">
        <v>11</v>
      </c>
    </row>
    <row r="1691" spans="1:13" x14ac:dyDescent="0.25">
      <c r="A1691" s="4" t="s">
        <v>3542</v>
      </c>
      <c r="B1691" s="4" t="s">
        <v>3543</v>
      </c>
      <c r="C1691" s="18" t="s">
        <v>5118</v>
      </c>
      <c r="D1691" s="6" t="s">
        <v>11</v>
      </c>
      <c r="E1691" s="4" t="s">
        <v>11</v>
      </c>
      <c r="F1691" s="14" t="s">
        <v>3544</v>
      </c>
      <c r="G1691" s="4" t="s">
        <v>13</v>
      </c>
      <c r="H1691" s="36">
        <v>14080</v>
      </c>
      <c r="I1691" s="36">
        <v>236</v>
      </c>
      <c r="J1691" s="36">
        <v>14316</v>
      </c>
      <c r="K1691" s="36">
        <v>11862</v>
      </c>
      <c r="L1691" s="37">
        <v>2454</v>
      </c>
      <c r="M1691" s="7" t="s">
        <v>11</v>
      </c>
    </row>
    <row r="1692" spans="1:13" x14ac:dyDescent="0.25">
      <c r="A1692" s="4" t="s">
        <v>3542</v>
      </c>
      <c r="B1692" s="4" t="s">
        <v>3543</v>
      </c>
      <c r="C1692" s="18" t="s">
        <v>5915</v>
      </c>
      <c r="D1692" s="6" t="s">
        <v>3545</v>
      </c>
      <c r="E1692" s="4" t="s">
        <v>15</v>
      </c>
      <c r="F1692" s="14" t="s">
        <v>3546</v>
      </c>
      <c r="G1692" s="4" t="s">
        <v>179</v>
      </c>
      <c r="H1692" s="36">
        <v>17438</v>
      </c>
      <c r="I1692" s="36">
        <v>-88</v>
      </c>
      <c r="J1692" s="36">
        <v>17350</v>
      </c>
      <c r="K1692" s="36">
        <v>12945</v>
      </c>
      <c r="L1692" s="37">
        <v>4405</v>
      </c>
      <c r="M1692" s="7" t="s">
        <v>11</v>
      </c>
    </row>
    <row r="1693" spans="1:13" x14ac:dyDescent="0.25">
      <c r="A1693" s="4" t="s">
        <v>3542</v>
      </c>
      <c r="B1693" s="4" t="s">
        <v>3547</v>
      </c>
      <c r="C1693" s="18" t="s">
        <v>5118</v>
      </c>
      <c r="D1693" s="6" t="s">
        <v>11</v>
      </c>
      <c r="E1693" s="4" t="s">
        <v>11</v>
      </c>
      <c r="F1693" s="14" t="s">
        <v>3548</v>
      </c>
      <c r="G1693" s="4" t="s">
        <v>79</v>
      </c>
      <c r="H1693" s="36">
        <v>304583</v>
      </c>
      <c r="I1693" s="36">
        <v>5096</v>
      </c>
      <c r="J1693" s="36">
        <v>309679</v>
      </c>
      <c r="K1693" s="36">
        <v>450284</v>
      </c>
      <c r="L1693" s="37">
        <v>0</v>
      </c>
      <c r="M1693" s="7" t="s">
        <v>393</v>
      </c>
    </row>
    <row r="1694" spans="1:13" x14ac:dyDescent="0.25">
      <c r="A1694" s="4" t="s">
        <v>3542</v>
      </c>
      <c r="B1694" s="4" t="s">
        <v>3549</v>
      </c>
      <c r="C1694" s="18" t="s">
        <v>5118</v>
      </c>
      <c r="D1694" s="6" t="s">
        <v>11</v>
      </c>
      <c r="E1694" s="4" t="s">
        <v>11</v>
      </c>
      <c r="F1694" s="14" t="s">
        <v>3550</v>
      </c>
      <c r="G1694" s="4" t="s">
        <v>79</v>
      </c>
      <c r="H1694" s="36">
        <v>3394943</v>
      </c>
      <c r="I1694" s="36">
        <v>144708</v>
      </c>
      <c r="J1694" s="36">
        <v>3539651</v>
      </c>
      <c r="K1694" s="36">
        <v>5156615</v>
      </c>
      <c r="L1694" s="37">
        <v>0</v>
      </c>
      <c r="M1694" s="7" t="s">
        <v>393</v>
      </c>
    </row>
    <row r="1695" spans="1:13" x14ac:dyDescent="0.25">
      <c r="A1695" s="4" t="s">
        <v>3542</v>
      </c>
      <c r="B1695" s="4" t="s">
        <v>3551</v>
      </c>
      <c r="C1695" s="18" t="s">
        <v>5118</v>
      </c>
      <c r="D1695" s="6" t="s">
        <v>11</v>
      </c>
      <c r="E1695" s="4" t="s">
        <v>11</v>
      </c>
      <c r="F1695" s="14" t="s">
        <v>3552</v>
      </c>
      <c r="G1695" s="4" t="s">
        <v>79</v>
      </c>
      <c r="H1695" s="36">
        <v>90308</v>
      </c>
      <c r="I1695" s="36">
        <v>0</v>
      </c>
      <c r="J1695" s="36">
        <v>90308</v>
      </c>
      <c r="K1695" s="36">
        <v>69786</v>
      </c>
      <c r="L1695" s="37">
        <v>20522</v>
      </c>
      <c r="M1695" s="7" t="s">
        <v>11</v>
      </c>
    </row>
    <row r="1696" spans="1:13" x14ac:dyDescent="0.25">
      <c r="A1696" s="4" t="s">
        <v>3542</v>
      </c>
      <c r="B1696" s="4" t="s">
        <v>3553</v>
      </c>
      <c r="C1696" s="18" t="s">
        <v>5118</v>
      </c>
      <c r="D1696" s="6" t="s">
        <v>11</v>
      </c>
      <c r="E1696" s="4" t="s">
        <v>11</v>
      </c>
      <c r="F1696" s="14" t="s">
        <v>3554</v>
      </c>
      <c r="G1696" s="4" t="s">
        <v>79</v>
      </c>
      <c r="H1696" s="36">
        <v>2769749</v>
      </c>
      <c r="I1696" s="36">
        <v>40535</v>
      </c>
      <c r="J1696" s="36">
        <v>2810284</v>
      </c>
      <c r="K1696" s="36">
        <v>4151584</v>
      </c>
      <c r="L1696" s="37">
        <v>0</v>
      </c>
      <c r="M1696" s="7" t="s">
        <v>393</v>
      </c>
    </row>
    <row r="1697" spans="1:13" x14ac:dyDescent="0.25">
      <c r="A1697" s="4" t="s">
        <v>3542</v>
      </c>
      <c r="B1697" s="4" t="s">
        <v>3555</v>
      </c>
      <c r="C1697" s="18" t="s">
        <v>5118</v>
      </c>
      <c r="D1697" s="6" t="s">
        <v>11</v>
      </c>
      <c r="E1697" s="4" t="s">
        <v>11</v>
      </c>
      <c r="F1697" s="14" t="s">
        <v>3556</v>
      </c>
      <c r="G1697" s="4" t="s">
        <v>17</v>
      </c>
      <c r="H1697" s="36">
        <v>605756</v>
      </c>
      <c r="I1697" s="36">
        <v>106329</v>
      </c>
      <c r="J1697" s="36">
        <v>712085</v>
      </c>
      <c r="K1697" s="36">
        <v>533075</v>
      </c>
      <c r="L1697" s="37">
        <v>179010</v>
      </c>
      <c r="M1697" s="7" t="s">
        <v>11</v>
      </c>
    </row>
    <row r="1698" spans="1:13" x14ac:dyDescent="0.25">
      <c r="A1698" s="4" t="s">
        <v>3542</v>
      </c>
      <c r="B1698" s="4" t="s">
        <v>3557</v>
      </c>
      <c r="C1698" s="18" t="s">
        <v>5118</v>
      </c>
      <c r="D1698" s="6" t="s">
        <v>11</v>
      </c>
      <c r="E1698" s="4" t="s">
        <v>11</v>
      </c>
      <c r="F1698" s="14" t="s">
        <v>3558</v>
      </c>
      <c r="G1698" s="4" t="s">
        <v>79</v>
      </c>
      <c r="H1698" s="36">
        <v>261618</v>
      </c>
      <c r="I1698" s="36">
        <v>2</v>
      </c>
      <c r="J1698" s="36">
        <v>261620</v>
      </c>
      <c r="K1698" s="36">
        <v>195869</v>
      </c>
      <c r="L1698" s="37">
        <v>65751</v>
      </c>
      <c r="M1698" s="7" t="s">
        <v>11</v>
      </c>
    </row>
    <row r="1699" spans="1:13" x14ac:dyDescent="0.25">
      <c r="A1699" s="4" t="s">
        <v>3542</v>
      </c>
      <c r="B1699" s="4" t="s">
        <v>3559</v>
      </c>
      <c r="C1699" s="18" t="s">
        <v>5118</v>
      </c>
      <c r="D1699" s="6" t="s">
        <v>11</v>
      </c>
      <c r="E1699" s="4" t="s">
        <v>11</v>
      </c>
      <c r="F1699" s="14" t="s">
        <v>2779</v>
      </c>
      <c r="G1699" s="4" t="s">
        <v>79</v>
      </c>
      <c r="H1699" s="36">
        <v>4695840</v>
      </c>
      <c r="I1699" s="36">
        <v>70896</v>
      </c>
      <c r="J1699" s="36">
        <v>4766736</v>
      </c>
      <c r="K1699" s="36">
        <v>7015989</v>
      </c>
      <c r="L1699" s="37">
        <v>0</v>
      </c>
      <c r="M1699" s="7" t="s">
        <v>393</v>
      </c>
    </row>
    <row r="1700" spans="1:13" x14ac:dyDescent="0.25">
      <c r="A1700" s="4" t="s">
        <v>3542</v>
      </c>
      <c r="B1700" s="4" t="s">
        <v>3559</v>
      </c>
      <c r="C1700" s="18" t="s">
        <v>5916</v>
      </c>
      <c r="D1700" s="6" t="s">
        <v>3560</v>
      </c>
      <c r="E1700" s="4" t="s">
        <v>15</v>
      </c>
      <c r="F1700" s="14" t="s">
        <v>3561</v>
      </c>
      <c r="G1700" s="4" t="s">
        <v>79</v>
      </c>
      <c r="H1700" s="36">
        <v>678380</v>
      </c>
      <c r="I1700" s="36">
        <v>11535</v>
      </c>
      <c r="J1700" s="36">
        <v>689915</v>
      </c>
      <c r="K1700" s="36">
        <v>1006375</v>
      </c>
      <c r="L1700" s="37">
        <v>0</v>
      </c>
      <c r="M1700" s="7" t="s">
        <v>393</v>
      </c>
    </row>
    <row r="1701" spans="1:13" x14ac:dyDescent="0.25">
      <c r="A1701" s="4" t="s">
        <v>3542</v>
      </c>
      <c r="B1701" s="4" t="s">
        <v>3562</v>
      </c>
      <c r="C1701" s="18" t="s">
        <v>5118</v>
      </c>
      <c r="D1701" s="6" t="s">
        <v>11</v>
      </c>
      <c r="E1701" s="4" t="s">
        <v>11</v>
      </c>
      <c r="F1701" s="14" t="s">
        <v>3563</v>
      </c>
      <c r="G1701" s="4" t="s">
        <v>179</v>
      </c>
      <c r="H1701" s="36">
        <v>827354</v>
      </c>
      <c r="I1701" s="36">
        <v>424</v>
      </c>
      <c r="J1701" s="36">
        <v>827778</v>
      </c>
      <c r="K1701" s="36">
        <v>621282</v>
      </c>
      <c r="L1701" s="37">
        <v>206496</v>
      </c>
      <c r="M1701" s="7" t="s">
        <v>11</v>
      </c>
    </row>
    <row r="1702" spans="1:13" x14ac:dyDescent="0.25">
      <c r="A1702" s="4" t="s">
        <v>3542</v>
      </c>
      <c r="B1702" s="4" t="s">
        <v>3562</v>
      </c>
      <c r="C1702" s="18" t="s">
        <v>5917</v>
      </c>
      <c r="D1702" s="6" t="s">
        <v>3564</v>
      </c>
      <c r="E1702" s="4" t="s">
        <v>15</v>
      </c>
      <c r="F1702" s="14" t="s">
        <v>3565</v>
      </c>
      <c r="G1702" s="4" t="s">
        <v>179</v>
      </c>
      <c r="H1702" s="36">
        <v>89718</v>
      </c>
      <c r="I1702" s="36">
        <v>0</v>
      </c>
      <c r="J1702" s="36">
        <v>89718</v>
      </c>
      <c r="K1702" s="36">
        <v>67506</v>
      </c>
      <c r="L1702" s="37">
        <v>22212</v>
      </c>
      <c r="M1702" s="7" t="s">
        <v>11</v>
      </c>
    </row>
    <row r="1703" spans="1:13" x14ac:dyDescent="0.25">
      <c r="A1703" s="4" t="s">
        <v>3542</v>
      </c>
      <c r="B1703" s="4" t="s">
        <v>3566</v>
      </c>
      <c r="C1703" s="18" t="s">
        <v>5118</v>
      </c>
      <c r="D1703" s="6" t="s">
        <v>11</v>
      </c>
      <c r="E1703" s="4" t="s">
        <v>11</v>
      </c>
      <c r="F1703" s="14" t="s">
        <v>3567</v>
      </c>
      <c r="G1703" s="4" t="s">
        <v>79</v>
      </c>
      <c r="H1703" s="36">
        <v>2427641</v>
      </c>
      <c r="I1703" s="36">
        <v>36296</v>
      </c>
      <c r="J1703" s="36">
        <v>2463937</v>
      </c>
      <c r="K1703" s="36">
        <v>3643470</v>
      </c>
      <c r="L1703" s="37">
        <v>0</v>
      </c>
      <c r="M1703" s="7" t="s">
        <v>393</v>
      </c>
    </row>
    <row r="1704" spans="1:13" x14ac:dyDescent="0.25">
      <c r="A1704" s="4" t="s">
        <v>3542</v>
      </c>
      <c r="B1704" s="4" t="s">
        <v>3568</v>
      </c>
      <c r="C1704" s="18" t="s">
        <v>5118</v>
      </c>
      <c r="D1704" s="6" t="s">
        <v>11</v>
      </c>
      <c r="E1704" s="4" t="s">
        <v>11</v>
      </c>
      <c r="F1704" s="14" t="s">
        <v>3569</v>
      </c>
      <c r="G1704" s="4" t="s">
        <v>17</v>
      </c>
      <c r="H1704" s="36">
        <v>59908</v>
      </c>
      <c r="I1704" s="36">
        <v>0</v>
      </c>
      <c r="J1704" s="36">
        <v>59908</v>
      </c>
      <c r="K1704" s="36">
        <v>44873</v>
      </c>
      <c r="L1704" s="37">
        <v>15035</v>
      </c>
      <c r="M1704" s="7" t="s">
        <v>11</v>
      </c>
    </row>
    <row r="1705" spans="1:13" x14ac:dyDescent="0.25">
      <c r="A1705" s="4" t="s">
        <v>3542</v>
      </c>
      <c r="B1705" s="4" t="s">
        <v>3570</v>
      </c>
      <c r="C1705" s="18" t="s">
        <v>5118</v>
      </c>
      <c r="D1705" s="6" t="s">
        <v>11</v>
      </c>
      <c r="E1705" s="4" t="s">
        <v>11</v>
      </c>
      <c r="F1705" s="14" t="s">
        <v>3571</v>
      </c>
      <c r="G1705" s="4" t="s">
        <v>79</v>
      </c>
      <c r="H1705" s="36">
        <v>240350</v>
      </c>
      <c r="I1705" s="36">
        <v>-212</v>
      </c>
      <c r="J1705" s="36">
        <v>240138</v>
      </c>
      <c r="K1705" s="36">
        <v>179929</v>
      </c>
      <c r="L1705" s="37">
        <v>60209</v>
      </c>
      <c r="M1705" s="7" t="s">
        <v>11</v>
      </c>
    </row>
    <row r="1706" spans="1:13" x14ac:dyDescent="0.25">
      <c r="A1706" s="4" t="s">
        <v>3542</v>
      </c>
      <c r="B1706" s="4" t="s">
        <v>3572</v>
      </c>
      <c r="C1706" s="18" t="s">
        <v>5118</v>
      </c>
      <c r="D1706" s="6" t="s">
        <v>11</v>
      </c>
      <c r="E1706" s="4" t="s">
        <v>11</v>
      </c>
      <c r="F1706" s="14" t="s">
        <v>3573</v>
      </c>
      <c r="G1706" s="4" t="s">
        <v>79</v>
      </c>
      <c r="H1706" s="36">
        <v>568278</v>
      </c>
      <c r="I1706" s="36">
        <v>274</v>
      </c>
      <c r="J1706" s="36">
        <v>568552</v>
      </c>
      <c r="K1706" s="36">
        <v>428122</v>
      </c>
      <c r="L1706" s="37">
        <v>140430</v>
      </c>
      <c r="M1706" s="7" t="s">
        <v>11</v>
      </c>
    </row>
    <row r="1707" spans="1:13" x14ac:dyDescent="0.25">
      <c r="A1707" s="4" t="s">
        <v>3542</v>
      </c>
      <c r="B1707" s="4" t="s">
        <v>3574</v>
      </c>
      <c r="C1707" s="18" t="s">
        <v>5118</v>
      </c>
      <c r="D1707" s="6" t="s">
        <v>11</v>
      </c>
      <c r="E1707" s="4" t="s">
        <v>11</v>
      </c>
      <c r="F1707" s="14" t="s">
        <v>3575</v>
      </c>
      <c r="G1707" s="4" t="s">
        <v>79</v>
      </c>
      <c r="H1707" s="36">
        <v>461014</v>
      </c>
      <c r="I1707" s="36">
        <v>64141</v>
      </c>
      <c r="J1707" s="36">
        <v>525155</v>
      </c>
      <c r="K1707" s="36">
        <v>393351</v>
      </c>
      <c r="L1707" s="37">
        <v>131804</v>
      </c>
      <c r="M1707" s="7" t="s">
        <v>11</v>
      </c>
    </row>
    <row r="1708" spans="1:13" x14ac:dyDescent="0.25">
      <c r="A1708" s="4" t="s">
        <v>3542</v>
      </c>
      <c r="B1708" s="4" t="s">
        <v>3576</v>
      </c>
      <c r="C1708" s="18" t="s">
        <v>5118</v>
      </c>
      <c r="D1708" s="6" t="s">
        <v>11</v>
      </c>
      <c r="E1708" s="4" t="s">
        <v>11</v>
      </c>
      <c r="F1708" s="14" t="s">
        <v>3577</v>
      </c>
      <c r="G1708" s="4" t="s">
        <v>79</v>
      </c>
      <c r="H1708" s="36">
        <v>109814</v>
      </c>
      <c r="I1708" s="36">
        <v>40</v>
      </c>
      <c r="J1708" s="36">
        <v>109854</v>
      </c>
      <c r="K1708" s="36">
        <v>82336</v>
      </c>
      <c r="L1708" s="37">
        <v>27518</v>
      </c>
      <c r="M1708" s="7" t="s">
        <v>11</v>
      </c>
    </row>
    <row r="1709" spans="1:13" x14ac:dyDescent="0.25">
      <c r="A1709" s="4" t="s">
        <v>3542</v>
      </c>
      <c r="B1709" s="4" t="s">
        <v>3578</v>
      </c>
      <c r="C1709" s="18" t="s">
        <v>5118</v>
      </c>
      <c r="D1709" s="6" t="s">
        <v>11</v>
      </c>
      <c r="E1709" s="4" t="s">
        <v>11</v>
      </c>
      <c r="F1709" s="14" t="s">
        <v>3579</v>
      </c>
      <c r="G1709" s="4" t="s">
        <v>79</v>
      </c>
      <c r="H1709" s="36">
        <v>1883640</v>
      </c>
      <c r="I1709" s="36">
        <v>30635</v>
      </c>
      <c r="J1709" s="36">
        <v>1914275</v>
      </c>
      <c r="K1709" s="36">
        <v>2815329</v>
      </c>
      <c r="L1709" s="37">
        <v>0</v>
      </c>
      <c r="M1709" s="7" t="s">
        <v>393</v>
      </c>
    </row>
    <row r="1710" spans="1:13" x14ac:dyDescent="0.25">
      <c r="A1710" s="4" t="s">
        <v>3542</v>
      </c>
      <c r="B1710" s="4" t="s">
        <v>3578</v>
      </c>
      <c r="C1710" s="18" t="s">
        <v>5918</v>
      </c>
      <c r="D1710" s="6" t="s">
        <v>3580</v>
      </c>
      <c r="E1710" s="4" t="s">
        <v>15</v>
      </c>
      <c r="F1710" s="14" t="s">
        <v>3581</v>
      </c>
      <c r="G1710" s="4" t="s">
        <v>79</v>
      </c>
      <c r="H1710" s="36">
        <v>515242</v>
      </c>
      <c r="I1710" s="36">
        <v>7588</v>
      </c>
      <c r="J1710" s="36">
        <v>522830</v>
      </c>
      <c r="K1710" s="36">
        <v>772418</v>
      </c>
      <c r="L1710" s="37">
        <v>0</v>
      </c>
      <c r="M1710" s="7" t="s">
        <v>393</v>
      </c>
    </row>
    <row r="1711" spans="1:13" x14ac:dyDescent="0.25">
      <c r="A1711" s="4" t="s">
        <v>3542</v>
      </c>
      <c r="B1711" s="4" t="s">
        <v>3578</v>
      </c>
      <c r="C1711" s="18" t="s">
        <v>5919</v>
      </c>
      <c r="D1711" s="6" t="s">
        <v>3582</v>
      </c>
      <c r="E1711" s="4" t="s">
        <v>15</v>
      </c>
      <c r="F1711" s="14" t="s">
        <v>3583</v>
      </c>
      <c r="G1711" s="4" t="s">
        <v>79</v>
      </c>
      <c r="H1711" s="36">
        <v>104916</v>
      </c>
      <c r="I1711" s="36">
        <v>0</v>
      </c>
      <c r="J1711" s="36">
        <v>104916</v>
      </c>
      <c r="K1711" s="36">
        <v>79309</v>
      </c>
      <c r="L1711" s="37">
        <v>25607</v>
      </c>
      <c r="M1711" s="7" t="s">
        <v>11</v>
      </c>
    </row>
    <row r="1712" spans="1:13" x14ac:dyDescent="0.25">
      <c r="A1712" s="4" t="s">
        <v>3542</v>
      </c>
      <c r="B1712" s="4" t="s">
        <v>3584</v>
      </c>
      <c r="C1712" s="18" t="s">
        <v>5118</v>
      </c>
      <c r="D1712" s="6" t="s">
        <v>11</v>
      </c>
      <c r="E1712" s="4" t="s">
        <v>11</v>
      </c>
      <c r="F1712" s="14" t="s">
        <v>3585</v>
      </c>
      <c r="G1712" s="4" t="s">
        <v>79</v>
      </c>
      <c r="H1712" s="36">
        <v>1434772</v>
      </c>
      <c r="I1712" s="36">
        <v>217209</v>
      </c>
      <c r="J1712" s="36">
        <v>1651981</v>
      </c>
      <c r="K1712" s="36">
        <v>1237148</v>
      </c>
      <c r="L1712" s="37">
        <v>414833</v>
      </c>
      <c r="M1712" s="7" t="s">
        <v>11</v>
      </c>
    </row>
    <row r="1713" spans="1:13" x14ac:dyDescent="0.25">
      <c r="A1713" s="4" t="s">
        <v>3542</v>
      </c>
      <c r="B1713" s="4" t="s">
        <v>3584</v>
      </c>
      <c r="C1713" s="18" t="s">
        <v>5920</v>
      </c>
      <c r="D1713" s="6" t="s">
        <v>3586</v>
      </c>
      <c r="E1713" s="4" t="s">
        <v>15</v>
      </c>
      <c r="F1713" s="14" t="s">
        <v>3587</v>
      </c>
      <c r="G1713" s="4" t="s">
        <v>79</v>
      </c>
      <c r="H1713" s="36">
        <v>39712</v>
      </c>
      <c r="I1713" s="36">
        <v>0</v>
      </c>
      <c r="J1713" s="36">
        <v>39712</v>
      </c>
      <c r="K1713" s="36">
        <v>30237</v>
      </c>
      <c r="L1713" s="37">
        <v>9475</v>
      </c>
      <c r="M1713" s="7" t="s">
        <v>11</v>
      </c>
    </row>
    <row r="1714" spans="1:13" x14ac:dyDescent="0.25">
      <c r="A1714" s="4" t="s">
        <v>3542</v>
      </c>
      <c r="B1714" s="4" t="s">
        <v>3584</v>
      </c>
      <c r="C1714" s="18" t="s">
        <v>5921</v>
      </c>
      <c r="D1714" s="6" t="s">
        <v>3588</v>
      </c>
      <c r="E1714" s="4" t="s">
        <v>15</v>
      </c>
      <c r="F1714" s="14" t="s">
        <v>3589</v>
      </c>
      <c r="G1714" s="4" t="s">
        <v>79</v>
      </c>
      <c r="H1714" s="36">
        <v>157744</v>
      </c>
      <c r="I1714" s="36">
        <v>0</v>
      </c>
      <c r="J1714" s="36">
        <v>157744</v>
      </c>
      <c r="K1714" s="36">
        <v>119682</v>
      </c>
      <c r="L1714" s="37">
        <v>38062</v>
      </c>
      <c r="M1714" s="7" t="s">
        <v>11</v>
      </c>
    </row>
    <row r="1715" spans="1:13" x14ac:dyDescent="0.25">
      <c r="A1715" s="4" t="s">
        <v>3542</v>
      </c>
      <c r="B1715" s="4" t="s">
        <v>3584</v>
      </c>
      <c r="C1715" s="18" t="s">
        <v>5922</v>
      </c>
      <c r="D1715" s="6" t="s">
        <v>3590</v>
      </c>
      <c r="E1715" s="4" t="s">
        <v>15</v>
      </c>
      <c r="F1715" s="14" t="s">
        <v>3591</v>
      </c>
      <c r="G1715" s="4" t="s">
        <v>79</v>
      </c>
      <c r="H1715" s="36">
        <v>53224</v>
      </c>
      <c r="I1715" s="36">
        <v>0</v>
      </c>
      <c r="J1715" s="36">
        <v>53224</v>
      </c>
      <c r="K1715" s="36">
        <v>39681</v>
      </c>
      <c r="L1715" s="37">
        <v>13543</v>
      </c>
      <c r="M1715" s="7" t="s">
        <v>11</v>
      </c>
    </row>
    <row r="1716" spans="1:13" x14ac:dyDescent="0.25">
      <c r="A1716" s="4" t="s">
        <v>3542</v>
      </c>
      <c r="B1716" s="4" t="s">
        <v>3592</v>
      </c>
      <c r="C1716" s="18" t="s">
        <v>5118</v>
      </c>
      <c r="D1716" s="6" t="s">
        <v>11</v>
      </c>
      <c r="E1716" s="4" t="s">
        <v>11</v>
      </c>
      <c r="F1716" s="14" t="s">
        <v>3593</v>
      </c>
      <c r="G1716" s="4" t="s">
        <v>79</v>
      </c>
      <c r="H1716" s="36">
        <v>471568</v>
      </c>
      <c r="I1716" s="36">
        <v>-186</v>
      </c>
      <c r="J1716" s="36">
        <v>471382</v>
      </c>
      <c r="K1716" s="36">
        <v>353489</v>
      </c>
      <c r="L1716" s="37">
        <v>117893</v>
      </c>
      <c r="M1716" s="7" t="s">
        <v>11</v>
      </c>
    </row>
    <row r="1717" spans="1:13" x14ac:dyDescent="0.25">
      <c r="A1717" s="4" t="s">
        <v>3542</v>
      </c>
      <c r="B1717" s="4" t="s">
        <v>3594</v>
      </c>
      <c r="C1717" s="18" t="s">
        <v>5118</v>
      </c>
      <c r="D1717" s="6" t="s">
        <v>11</v>
      </c>
      <c r="E1717" s="4" t="s">
        <v>11</v>
      </c>
      <c r="F1717" s="14" t="s">
        <v>3595</v>
      </c>
      <c r="G1717" s="4" t="s">
        <v>79</v>
      </c>
      <c r="H1717" s="36">
        <v>1117788</v>
      </c>
      <c r="I1717" s="36">
        <v>6428</v>
      </c>
      <c r="J1717" s="36">
        <v>1124216</v>
      </c>
      <c r="K1717" s="36">
        <v>210819</v>
      </c>
      <c r="L1717" s="37">
        <v>913397</v>
      </c>
      <c r="M1717" s="7" t="s">
        <v>11</v>
      </c>
    </row>
    <row r="1718" spans="1:13" x14ac:dyDescent="0.25">
      <c r="A1718" s="4" t="s">
        <v>3542</v>
      </c>
      <c r="B1718" s="4" t="s">
        <v>3594</v>
      </c>
      <c r="C1718" s="18" t="s">
        <v>3596</v>
      </c>
      <c r="D1718" s="6" t="s">
        <v>3597</v>
      </c>
      <c r="E1718" s="4" t="s">
        <v>29</v>
      </c>
      <c r="F1718" s="14" t="s">
        <v>3598</v>
      </c>
      <c r="G1718" s="4" t="s">
        <v>79</v>
      </c>
      <c r="H1718" s="36">
        <v>329491</v>
      </c>
      <c r="I1718" s="36">
        <v>5528</v>
      </c>
      <c r="J1718" s="36">
        <v>335019</v>
      </c>
      <c r="K1718" s="36">
        <v>369066</v>
      </c>
      <c r="L1718" s="37">
        <v>0</v>
      </c>
      <c r="M1718" s="7" t="s">
        <v>393</v>
      </c>
    </row>
    <row r="1719" spans="1:13" x14ac:dyDescent="0.25">
      <c r="A1719" s="4" t="s">
        <v>3542</v>
      </c>
      <c r="B1719" s="4" t="s">
        <v>3594</v>
      </c>
      <c r="C1719" s="18" t="s">
        <v>3599</v>
      </c>
      <c r="D1719" s="6" t="s">
        <v>3600</v>
      </c>
      <c r="E1719" s="4" t="s">
        <v>29</v>
      </c>
      <c r="F1719" s="14" t="s">
        <v>3601</v>
      </c>
      <c r="G1719" s="4" t="s">
        <v>79</v>
      </c>
      <c r="H1719" s="36">
        <v>315481</v>
      </c>
      <c r="I1719" s="36">
        <v>4343</v>
      </c>
      <c r="J1719" s="36">
        <v>319824</v>
      </c>
      <c r="K1719" s="36">
        <v>289082</v>
      </c>
      <c r="L1719" s="37">
        <v>30742</v>
      </c>
      <c r="M1719" s="7" t="s">
        <v>11</v>
      </c>
    </row>
    <row r="1720" spans="1:13" x14ac:dyDescent="0.25">
      <c r="A1720" s="4" t="s">
        <v>3542</v>
      </c>
      <c r="B1720" s="4" t="s">
        <v>3594</v>
      </c>
      <c r="C1720" s="18" t="s">
        <v>3602</v>
      </c>
      <c r="D1720" s="6" t="s">
        <v>3603</v>
      </c>
      <c r="E1720" s="4" t="s">
        <v>29</v>
      </c>
      <c r="F1720" s="14" t="s">
        <v>3604</v>
      </c>
      <c r="G1720" s="4" t="s">
        <v>79</v>
      </c>
      <c r="H1720" s="36">
        <v>407953</v>
      </c>
      <c r="I1720" s="36">
        <v>8392</v>
      </c>
      <c r="J1720" s="36">
        <v>416345</v>
      </c>
      <c r="K1720" s="36">
        <v>562976</v>
      </c>
      <c r="L1720" s="37">
        <v>0</v>
      </c>
      <c r="M1720" s="7" t="s">
        <v>393</v>
      </c>
    </row>
    <row r="1721" spans="1:13" x14ac:dyDescent="0.25">
      <c r="A1721" s="4" t="s">
        <v>3542</v>
      </c>
      <c r="B1721" s="4" t="s">
        <v>3594</v>
      </c>
      <c r="C1721" s="18" t="s">
        <v>3605</v>
      </c>
      <c r="D1721" s="6" t="s">
        <v>3606</v>
      </c>
      <c r="E1721" s="4" t="s">
        <v>29</v>
      </c>
      <c r="F1721" s="14" t="s">
        <v>3607</v>
      </c>
      <c r="G1721" s="4" t="s">
        <v>79</v>
      </c>
      <c r="H1721" s="36">
        <v>247598</v>
      </c>
      <c r="I1721" s="36">
        <v>3604</v>
      </c>
      <c r="J1721" s="36">
        <v>251202</v>
      </c>
      <c r="K1721" s="36">
        <v>239925</v>
      </c>
      <c r="L1721" s="37">
        <v>11277</v>
      </c>
      <c r="M1721" s="7" t="s">
        <v>11</v>
      </c>
    </row>
    <row r="1722" spans="1:13" x14ac:dyDescent="0.25">
      <c r="A1722" s="4" t="s">
        <v>3542</v>
      </c>
      <c r="B1722" s="4" t="s">
        <v>3594</v>
      </c>
      <c r="C1722" s="18" t="s">
        <v>3608</v>
      </c>
      <c r="D1722" s="6" t="s">
        <v>3609</v>
      </c>
      <c r="E1722" s="4" t="s">
        <v>15</v>
      </c>
      <c r="F1722" s="14" t="s">
        <v>3610</v>
      </c>
      <c r="G1722" s="4" t="s">
        <v>79</v>
      </c>
      <c r="H1722" s="36">
        <v>307459</v>
      </c>
      <c r="I1722" s="36">
        <v>5525</v>
      </c>
      <c r="J1722" s="36">
        <v>312984</v>
      </c>
      <c r="K1722" s="36">
        <v>306329</v>
      </c>
      <c r="L1722" s="37">
        <v>6655</v>
      </c>
      <c r="M1722" s="7" t="s">
        <v>11</v>
      </c>
    </row>
    <row r="1723" spans="1:13" x14ac:dyDescent="0.25">
      <c r="A1723" s="4" t="s">
        <v>3542</v>
      </c>
      <c r="B1723" s="4" t="s">
        <v>3611</v>
      </c>
      <c r="C1723" s="18" t="s">
        <v>5118</v>
      </c>
      <c r="D1723" s="6" t="s">
        <v>11</v>
      </c>
      <c r="E1723" s="4" t="s">
        <v>11</v>
      </c>
      <c r="F1723" s="14" t="s">
        <v>3612</v>
      </c>
      <c r="G1723" s="4" t="s">
        <v>79</v>
      </c>
      <c r="H1723" s="36">
        <v>2255614</v>
      </c>
      <c r="I1723" s="36">
        <v>168</v>
      </c>
      <c r="J1723" s="36">
        <v>2255782</v>
      </c>
      <c r="K1723" s="36">
        <v>1689536</v>
      </c>
      <c r="L1723" s="37">
        <v>566246</v>
      </c>
      <c r="M1723" s="7" t="s">
        <v>11</v>
      </c>
    </row>
    <row r="1724" spans="1:13" x14ac:dyDescent="0.25">
      <c r="A1724" s="4" t="s">
        <v>3542</v>
      </c>
      <c r="B1724" s="4" t="s">
        <v>3613</v>
      </c>
      <c r="C1724" s="18" t="s">
        <v>5118</v>
      </c>
      <c r="D1724" s="6" t="s">
        <v>11</v>
      </c>
      <c r="E1724" s="4" t="s">
        <v>11</v>
      </c>
      <c r="F1724" s="14" t="s">
        <v>3614</v>
      </c>
      <c r="G1724" s="4" t="s">
        <v>179</v>
      </c>
      <c r="H1724" s="36">
        <v>1757594</v>
      </c>
      <c r="I1724" s="36">
        <v>378</v>
      </c>
      <c r="J1724" s="36">
        <v>1757972</v>
      </c>
      <c r="K1724" s="36">
        <v>1326757</v>
      </c>
      <c r="L1724" s="37">
        <v>431215</v>
      </c>
      <c r="M1724" s="7" t="s">
        <v>11</v>
      </c>
    </row>
    <row r="1725" spans="1:13" x14ac:dyDescent="0.25">
      <c r="A1725" s="4" t="s">
        <v>3542</v>
      </c>
      <c r="B1725" s="4" t="s">
        <v>3613</v>
      </c>
      <c r="C1725" s="18" t="s">
        <v>5923</v>
      </c>
      <c r="D1725" s="6" t="s">
        <v>3615</v>
      </c>
      <c r="E1725" s="4" t="s">
        <v>15</v>
      </c>
      <c r="F1725" s="14" t="s">
        <v>3616</v>
      </c>
      <c r="G1725" s="4" t="s">
        <v>179</v>
      </c>
      <c r="H1725" s="36">
        <v>107914</v>
      </c>
      <c r="I1725" s="36">
        <v>0</v>
      </c>
      <c r="J1725" s="36">
        <v>107914</v>
      </c>
      <c r="K1725" s="36">
        <v>81539</v>
      </c>
      <c r="L1725" s="37">
        <v>26375</v>
      </c>
      <c r="M1725" s="7" t="s">
        <v>11</v>
      </c>
    </row>
    <row r="1726" spans="1:13" x14ac:dyDescent="0.25">
      <c r="A1726" s="4" t="s">
        <v>3542</v>
      </c>
      <c r="B1726" s="4" t="s">
        <v>3617</v>
      </c>
      <c r="C1726" s="18" t="s">
        <v>5118</v>
      </c>
      <c r="D1726" s="6" t="s">
        <v>11</v>
      </c>
      <c r="E1726" s="4" t="s">
        <v>11</v>
      </c>
      <c r="F1726" s="14" t="s">
        <v>3618</v>
      </c>
      <c r="G1726" s="4" t="s">
        <v>179</v>
      </c>
      <c r="H1726" s="36">
        <v>1678790</v>
      </c>
      <c r="I1726" s="36">
        <v>336</v>
      </c>
      <c r="J1726" s="36">
        <v>1679126</v>
      </c>
      <c r="K1726" s="36">
        <v>1272781</v>
      </c>
      <c r="L1726" s="37">
        <v>406345</v>
      </c>
      <c r="M1726" s="7" t="s">
        <v>11</v>
      </c>
    </row>
    <row r="1727" spans="1:13" x14ac:dyDescent="0.25">
      <c r="A1727" s="4" t="s">
        <v>3542</v>
      </c>
      <c r="B1727" s="4" t="s">
        <v>3617</v>
      </c>
      <c r="C1727" s="18" t="s">
        <v>5924</v>
      </c>
      <c r="D1727" s="6" t="s">
        <v>3619</v>
      </c>
      <c r="E1727" s="4" t="s">
        <v>15</v>
      </c>
      <c r="F1727" s="14" t="s">
        <v>3620</v>
      </c>
      <c r="G1727" s="4" t="s">
        <v>179</v>
      </c>
      <c r="H1727" s="36">
        <v>82530</v>
      </c>
      <c r="I1727" s="36">
        <v>0</v>
      </c>
      <c r="J1727" s="36">
        <v>82530</v>
      </c>
      <c r="K1727" s="36">
        <v>61976</v>
      </c>
      <c r="L1727" s="37">
        <v>20554</v>
      </c>
      <c r="M1727" s="7" t="s">
        <v>11</v>
      </c>
    </row>
    <row r="1728" spans="1:13" x14ac:dyDescent="0.25">
      <c r="A1728" s="4" t="s">
        <v>3542</v>
      </c>
      <c r="B1728" s="4" t="s">
        <v>3617</v>
      </c>
      <c r="C1728" s="18" t="s">
        <v>5925</v>
      </c>
      <c r="D1728" s="6" t="s">
        <v>3621</v>
      </c>
      <c r="E1728" s="4" t="s">
        <v>15</v>
      </c>
      <c r="F1728" s="14" t="s">
        <v>3622</v>
      </c>
      <c r="G1728" s="4" t="s">
        <v>179</v>
      </c>
      <c r="H1728" s="36">
        <v>72018</v>
      </c>
      <c r="I1728" s="36">
        <v>-10</v>
      </c>
      <c r="J1728" s="36">
        <v>72008</v>
      </c>
      <c r="K1728" s="36">
        <v>54291</v>
      </c>
      <c r="L1728" s="37">
        <v>17717</v>
      </c>
      <c r="M1728" s="7" t="s">
        <v>11</v>
      </c>
    </row>
    <row r="1729" spans="1:13" x14ac:dyDescent="0.25">
      <c r="A1729" s="4" t="s">
        <v>3542</v>
      </c>
      <c r="B1729" s="4" t="s">
        <v>3617</v>
      </c>
      <c r="C1729" s="18" t="s">
        <v>5926</v>
      </c>
      <c r="D1729" s="6" t="s">
        <v>3623</v>
      </c>
      <c r="E1729" s="4" t="s">
        <v>15</v>
      </c>
      <c r="F1729" s="14" t="s">
        <v>3624</v>
      </c>
      <c r="G1729" s="4" t="s">
        <v>179</v>
      </c>
      <c r="H1729" s="36">
        <v>64178</v>
      </c>
      <c r="I1729" s="36">
        <v>0</v>
      </c>
      <c r="J1729" s="36">
        <v>64178</v>
      </c>
      <c r="K1729" s="36">
        <v>48468</v>
      </c>
      <c r="L1729" s="37">
        <v>15710</v>
      </c>
      <c r="M1729" s="7" t="s">
        <v>11</v>
      </c>
    </row>
    <row r="1730" spans="1:13" x14ac:dyDescent="0.25">
      <c r="A1730" s="4" t="s">
        <v>3542</v>
      </c>
      <c r="B1730" s="4" t="s">
        <v>3625</v>
      </c>
      <c r="C1730" s="18" t="s">
        <v>5118</v>
      </c>
      <c r="D1730" s="6" t="s">
        <v>11</v>
      </c>
      <c r="E1730" s="4" t="s">
        <v>11</v>
      </c>
      <c r="F1730" s="14" t="s">
        <v>3626</v>
      </c>
      <c r="G1730" s="4" t="s">
        <v>17</v>
      </c>
      <c r="H1730" s="36">
        <v>1642498</v>
      </c>
      <c r="I1730" s="36">
        <v>16</v>
      </c>
      <c r="J1730" s="36">
        <v>1642514</v>
      </c>
      <c r="K1730" s="36">
        <v>1224202</v>
      </c>
      <c r="L1730" s="37">
        <v>418312</v>
      </c>
      <c r="M1730" s="7" t="s">
        <v>11</v>
      </c>
    </row>
    <row r="1731" spans="1:13" x14ac:dyDescent="0.25">
      <c r="A1731" s="4" t="s">
        <v>3542</v>
      </c>
      <c r="B1731" s="4" t="s">
        <v>3627</v>
      </c>
      <c r="C1731" s="18" t="s">
        <v>5118</v>
      </c>
      <c r="D1731" s="6" t="s">
        <v>11</v>
      </c>
      <c r="E1731" s="4" t="s">
        <v>11</v>
      </c>
      <c r="F1731" s="14" t="s">
        <v>3628</v>
      </c>
      <c r="G1731" s="4" t="s">
        <v>79</v>
      </c>
      <c r="H1731" s="36">
        <v>77934</v>
      </c>
      <c r="I1731" s="36">
        <v>-16</v>
      </c>
      <c r="J1731" s="36">
        <v>77918</v>
      </c>
      <c r="K1731" s="36">
        <v>58809</v>
      </c>
      <c r="L1731" s="37">
        <v>19109</v>
      </c>
      <c r="M1731" s="7" t="s">
        <v>11</v>
      </c>
    </row>
    <row r="1732" spans="1:13" x14ac:dyDescent="0.25">
      <c r="A1732" s="4" t="s">
        <v>3629</v>
      </c>
      <c r="B1732" s="4" t="s">
        <v>3630</v>
      </c>
      <c r="C1732" s="18" t="s">
        <v>5118</v>
      </c>
      <c r="D1732" s="6" t="s">
        <v>11</v>
      </c>
      <c r="E1732" s="4" t="s">
        <v>11</v>
      </c>
      <c r="F1732" s="14" t="s">
        <v>3631</v>
      </c>
      <c r="G1732" s="4" t="s">
        <v>13</v>
      </c>
      <c r="H1732" s="36">
        <v>14916</v>
      </c>
      <c r="I1732" s="36">
        <v>1022</v>
      </c>
      <c r="J1732" s="36">
        <v>15938</v>
      </c>
      <c r="K1732" s="36">
        <v>14693</v>
      </c>
      <c r="L1732" s="37">
        <v>1245</v>
      </c>
      <c r="M1732" s="7" t="s">
        <v>11</v>
      </c>
    </row>
    <row r="1733" spans="1:13" x14ac:dyDescent="0.25">
      <c r="A1733" s="4" t="s">
        <v>3629</v>
      </c>
      <c r="B1733" s="4" t="s">
        <v>3632</v>
      </c>
      <c r="C1733" s="18" t="s">
        <v>5118</v>
      </c>
      <c r="D1733" s="6" t="s">
        <v>11</v>
      </c>
      <c r="E1733" s="4" t="s">
        <v>11</v>
      </c>
      <c r="F1733" s="14" t="s">
        <v>3633</v>
      </c>
      <c r="G1733" s="4" t="s">
        <v>79</v>
      </c>
      <c r="H1733" s="36">
        <v>27604</v>
      </c>
      <c r="I1733" s="36">
        <v>0</v>
      </c>
      <c r="J1733" s="36">
        <v>27604</v>
      </c>
      <c r="K1733" s="36">
        <v>20703</v>
      </c>
      <c r="L1733" s="37">
        <v>6901</v>
      </c>
      <c r="M1733" s="7" t="s">
        <v>11</v>
      </c>
    </row>
    <row r="1734" spans="1:13" x14ac:dyDescent="0.25">
      <c r="A1734" s="4" t="s">
        <v>3629</v>
      </c>
      <c r="B1734" s="4" t="s">
        <v>3634</v>
      </c>
      <c r="C1734" s="18" t="s">
        <v>5118</v>
      </c>
      <c r="D1734" s="6" t="s">
        <v>11</v>
      </c>
      <c r="E1734" s="4" t="s">
        <v>11</v>
      </c>
      <c r="F1734" s="14" t="s">
        <v>3635</v>
      </c>
      <c r="G1734" s="4" t="s">
        <v>79</v>
      </c>
      <c r="H1734" s="36">
        <v>187386</v>
      </c>
      <c r="I1734" s="36">
        <v>2769</v>
      </c>
      <c r="J1734" s="36">
        <v>190155</v>
      </c>
      <c r="K1734" s="36">
        <v>279904</v>
      </c>
      <c r="L1734" s="37">
        <v>0</v>
      </c>
      <c r="M1734" s="7" t="s">
        <v>393</v>
      </c>
    </row>
    <row r="1735" spans="1:13" x14ac:dyDescent="0.25">
      <c r="A1735" s="4" t="s">
        <v>3629</v>
      </c>
      <c r="B1735" s="4" t="s">
        <v>3634</v>
      </c>
      <c r="C1735" s="18" t="s">
        <v>5927</v>
      </c>
      <c r="D1735" s="6" t="s">
        <v>3636</v>
      </c>
      <c r="E1735" s="4" t="s">
        <v>15</v>
      </c>
      <c r="F1735" s="14" t="s">
        <v>5079</v>
      </c>
      <c r="G1735" s="4" t="s">
        <v>79</v>
      </c>
      <c r="H1735" s="36">
        <v>331273</v>
      </c>
      <c r="I1735" s="36">
        <v>4714</v>
      </c>
      <c r="J1735" s="36">
        <v>335987</v>
      </c>
      <c r="K1735" s="36">
        <v>470940</v>
      </c>
      <c r="L1735" s="37">
        <v>0</v>
      </c>
      <c r="M1735" s="7" t="s">
        <v>393</v>
      </c>
    </row>
    <row r="1736" spans="1:13" x14ac:dyDescent="0.25">
      <c r="A1736" s="4" t="s">
        <v>3629</v>
      </c>
      <c r="B1736" s="4" t="s">
        <v>3634</v>
      </c>
      <c r="C1736" s="18" t="s">
        <v>5928</v>
      </c>
      <c r="D1736" s="6" t="s">
        <v>3637</v>
      </c>
      <c r="E1736" s="4" t="s">
        <v>15</v>
      </c>
      <c r="F1736" s="14" t="s">
        <v>3638</v>
      </c>
      <c r="G1736" s="4" t="s">
        <v>79</v>
      </c>
      <c r="H1736" s="36">
        <v>257563</v>
      </c>
      <c r="I1736" s="36">
        <v>0</v>
      </c>
      <c r="J1736" s="36">
        <v>257563</v>
      </c>
      <c r="K1736" s="36">
        <v>381078</v>
      </c>
      <c r="L1736" s="37">
        <v>0</v>
      </c>
      <c r="M1736" s="7" t="s">
        <v>393</v>
      </c>
    </row>
    <row r="1737" spans="1:13" x14ac:dyDescent="0.25">
      <c r="A1737" s="4" t="s">
        <v>3629</v>
      </c>
      <c r="B1737" s="4" t="s">
        <v>3634</v>
      </c>
      <c r="C1737" s="18" t="s">
        <v>5929</v>
      </c>
      <c r="D1737" s="6" t="s">
        <v>3639</v>
      </c>
      <c r="E1737" s="4" t="s">
        <v>15</v>
      </c>
      <c r="F1737" s="14" t="s">
        <v>3640</v>
      </c>
      <c r="G1737" s="4" t="s">
        <v>79</v>
      </c>
      <c r="H1737" s="36">
        <v>45542</v>
      </c>
      <c r="I1737" s="36">
        <v>0</v>
      </c>
      <c r="J1737" s="36">
        <v>45542</v>
      </c>
      <c r="K1737" s="36">
        <v>34159</v>
      </c>
      <c r="L1737" s="37">
        <v>11383</v>
      </c>
      <c r="M1737" s="7" t="s">
        <v>11</v>
      </c>
    </row>
    <row r="1738" spans="1:13" x14ac:dyDescent="0.25">
      <c r="A1738" s="4" t="s">
        <v>3629</v>
      </c>
      <c r="B1738" s="4" t="s">
        <v>3634</v>
      </c>
      <c r="C1738" s="18" t="s">
        <v>5930</v>
      </c>
      <c r="D1738" s="6" t="s">
        <v>3641</v>
      </c>
      <c r="E1738" s="4" t="s">
        <v>15</v>
      </c>
      <c r="F1738" s="14" t="s">
        <v>3642</v>
      </c>
      <c r="G1738" s="4" t="s">
        <v>79</v>
      </c>
      <c r="H1738" s="36">
        <v>45374</v>
      </c>
      <c r="I1738" s="36">
        <v>0</v>
      </c>
      <c r="J1738" s="36">
        <v>45374</v>
      </c>
      <c r="K1738" s="36">
        <v>33007</v>
      </c>
      <c r="L1738" s="37">
        <v>12367</v>
      </c>
      <c r="M1738" s="7" t="s">
        <v>11</v>
      </c>
    </row>
    <row r="1739" spans="1:13" x14ac:dyDescent="0.25">
      <c r="A1739" s="4" t="s">
        <v>3629</v>
      </c>
      <c r="B1739" s="4" t="s">
        <v>3643</v>
      </c>
      <c r="C1739" s="18" t="s">
        <v>5118</v>
      </c>
      <c r="D1739" s="6" t="s">
        <v>11</v>
      </c>
      <c r="E1739" s="4" t="s">
        <v>11</v>
      </c>
      <c r="F1739" s="14" t="s">
        <v>3644</v>
      </c>
      <c r="G1739" s="4" t="s">
        <v>79</v>
      </c>
      <c r="H1739" s="36">
        <v>13966213</v>
      </c>
      <c r="I1739" s="36">
        <v>207259</v>
      </c>
      <c r="J1739" s="36">
        <v>14173472</v>
      </c>
      <c r="K1739" s="36">
        <v>20930747</v>
      </c>
      <c r="L1739" s="37">
        <v>0</v>
      </c>
      <c r="M1739" s="7" t="s">
        <v>393</v>
      </c>
    </row>
    <row r="1740" spans="1:13" x14ac:dyDescent="0.25">
      <c r="A1740" s="4" t="s">
        <v>3629</v>
      </c>
      <c r="B1740" s="4" t="s">
        <v>3645</v>
      </c>
      <c r="C1740" s="18" t="s">
        <v>5118</v>
      </c>
      <c r="D1740" s="6" t="s">
        <v>11</v>
      </c>
      <c r="E1740" s="4" t="s">
        <v>11</v>
      </c>
      <c r="F1740" s="14" t="s">
        <v>3646</v>
      </c>
      <c r="G1740" s="4" t="s">
        <v>79</v>
      </c>
      <c r="H1740" s="36">
        <v>130792</v>
      </c>
      <c r="I1740" s="36">
        <v>0</v>
      </c>
      <c r="J1740" s="36">
        <v>130792</v>
      </c>
      <c r="K1740" s="36">
        <v>98477</v>
      </c>
      <c r="L1740" s="37">
        <v>32315</v>
      </c>
      <c r="M1740" s="7" t="s">
        <v>11</v>
      </c>
    </row>
    <row r="1741" spans="1:13" x14ac:dyDescent="0.25">
      <c r="A1741" s="4" t="s">
        <v>3629</v>
      </c>
      <c r="B1741" s="4" t="s">
        <v>3647</v>
      </c>
      <c r="C1741" s="18" t="s">
        <v>5118</v>
      </c>
      <c r="D1741" s="6" t="s">
        <v>11</v>
      </c>
      <c r="E1741" s="4" t="s">
        <v>11</v>
      </c>
      <c r="F1741" s="14" t="s">
        <v>3648</v>
      </c>
      <c r="G1741" s="4" t="s">
        <v>17</v>
      </c>
      <c r="H1741" s="36">
        <v>415000</v>
      </c>
      <c r="I1741" s="36">
        <v>0</v>
      </c>
      <c r="J1741" s="36">
        <v>415000</v>
      </c>
      <c r="K1741" s="36">
        <v>310848</v>
      </c>
      <c r="L1741" s="37">
        <v>104152</v>
      </c>
      <c r="M1741" s="7" t="s">
        <v>11</v>
      </c>
    </row>
    <row r="1742" spans="1:13" x14ac:dyDescent="0.25">
      <c r="A1742" s="4" t="s">
        <v>3629</v>
      </c>
      <c r="B1742" s="4" t="s">
        <v>3649</v>
      </c>
      <c r="C1742" s="18" t="s">
        <v>5118</v>
      </c>
      <c r="D1742" s="6" t="s">
        <v>11</v>
      </c>
      <c r="E1742" s="4" t="s">
        <v>11</v>
      </c>
      <c r="F1742" s="14" t="s">
        <v>3650</v>
      </c>
      <c r="G1742" s="4" t="s">
        <v>79</v>
      </c>
      <c r="H1742" s="36">
        <v>32360</v>
      </c>
      <c r="I1742" s="36">
        <v>0</v>
      </c>
      <c r="J1742" s="36">
        <v>32360</v>
      </c>
      <c r="K1742" s="36">
        <v>24300</v>
      </c>
      <c r="L1742" s="37">
        <v>8060</v>
      </c>
      <c r="M1742" s="7" t="s">
        <v>11</v>
      </c>
    </row>
    <row r="1743" spans="1:13" x14ac:dyDescent="0.25">
      <c r="A1743" s="4" t="s">
        <v>3629</v>
      </c>
      <c r="B1743" s="4" t="s">
        <v>3651</v>
      </c>
      <c r="C1743" s="18" t="s">
        <v>5118</v>
      </c>
      <c r="D1743" s="6" t="s">
        <v>11</v>
      </c>
      <c r="E1743" s="4" t="s">
        <v>11</v>
      </c>
      <c r="F1743" s="14" t="s">
        <v>3652</v>
      </c>
      <c r="G1743" s="4" t="s">
        <v>79</v>
      </c>
      <c r="H1743" s="36">
        <v>37644</v>
      </c>
      <c r="I1743" s="36">
        <v>-198</v>
      </c>
      <c r="J1743" s="36">
        <v>37446</v>
      </c>
      <c r="K1743" s="36">
        <v>28307</v>
      </c>
      <c r="L1743" s="37">
        <v>9139</v>
      </c>
      <c r="M1743" s="7" t="s">
        <v>11</v>
      </c>
    </row>
    <row r="1744" spans="1:13" x14ac:dyDescent="0.25">
      <c r="A1744" s="4" t="s">
        <v>3629</v>
      </c>
      <c r="B1744" s="4" t="s">
        <v>3651</v>
      </c>
      <c r="C1744" s="18" t="s">
        <v>3653</v>
      </c>
      <c r="D1744" s="6" t="s">
        <v>3654</v>
      </c>
      <c r="E1744" s="4" t="s">
        <v>15</v>
      </c>
      <c r="F1744" s="14" t="s">
        <v>3655</v>
      </c>
      <c r="G1744" s="4" t="s">
        <v>79</v>
      </c>
      <c r="H1744" s="36">
        <v>33610</v>
      </c>
      <c r="I1744" s="36">
        <v>0</v>
      </c>
      <c r="J1744" s="36">
        <v>33610</v>
      </c>
      <c r="K1744" s="36">
        <v>25638</v>
      </c>
      <c r="L1744" s="37">
        <v>7972</v>
      </c>
      <c r="M1744" s="7" t="s">
        <v>11</v>
      </c>
    </row>
    <row r="1745" spans="1:13" x14ac:dyDescent="0.25">
      <c r="A1745" s="4" t="s">
        <v>3629</v>
      </c>
      <c r="B1745" s="4" t="s">
        <v>3656</v>
      </c>
      <c r="C1745" s="18" t="s">
        <v>5118</v>
      </c>
      <c r="D1745" s="6" t="s">
        <v>11</v>
      </c>
      <c r="E1745" s="4" t="s">
        <v>11</v>
      </c>
      <c r="F1745" s="14" t="s">
        <v>3657</v>
      </c>
      <c r="G1745" s="4" t="s">
        <v>79</v>
      </c>
      <c r="H1745" s="36">
        <v>698326</v>
      </c>
      <c r="I1745" s="36">
        <v>20</v>
      </c>
      <c r="J1745" s="36">
        <v>698346</v>
      </c>
      <c r="K1745" s="36">
        <v>526754</v>
      </c>
      <c r="L1745" s="37">
        <v>171592</v>
      </c>
      <c r="M1745" s="7" t="s">
        <v>11</v>
      </c>
    </row>
    <row r="1746" spans="1:13" x14ac:dyDescent="0.25">
      <c r="A1746" s="4" t="s">
        <v>3629</v>
      </c>
      <c r="B1746" s="4" t="s">
        <v>3658</v>
      </c>
      <c r="C1746" s="18" t="s">
        <v>5118</v>
      </c>
      <c r="D1746" s="6" t="s">
        <v>11</v>
      </c>
      <c r="E1746" s="4" t="s">
        <v>11</v>
      </c>
      <c r="F1746" s="14" t="s">
        <v>3659</v>
      </c>
      <c r="G1746" s="4" t="s">
        <v>79</v>
      </c>
      <c r="H1746" s="36">
        <v>1006492</v>
      </c>
      <c r="I1746" s="36">
        <v>14966</v>
      </c>
      <c r="J1746" s="36">
        <v>1021458</v>
      </c>
      <c r="K1746" s="36">
        <v>1507945</v>
      </c>
      <c r="L1746" s="37">
        <v>0</v>
      </c>
      <c r="M1746" s="7" t="s">
        <v>393</v>
      </c>
    </row>
    <row r="1747" spans="1:13" x14ac:dyDescent="0.25">
      <c r="A1747" s="4" t="s">
        <v>3629</v>
      </c>
      <c r="B1747" s="4" t="s">
        <v>3660</v>
      </c>
      <c r="C1747" s="18" t="s">
        <v>5118</v>
      </c>
      <c r="D1747" s="6" t="s">
        <v>11</v>
      </c>
      <c r="E1747" s="4" t="s">
        <v>11</v>
      </c>
      <c r="F1747" s="14" t="s">
        <v>3661</v>
      </c>
      <c r="G1747" s="4" t="s">
        <v>79</v>
      </c>
      <c r="H1747" s="36">
        <v>183798</v>
      </c>
      <c r="I1747" s="36">
        <v>0</v>
      </c>
      <c r="J1747" s="36">
        <v>183798</v>
      </c>
      <c r="K1747" s="36">
        <v>137670</v>
      </c>
      <c r="L1747" s="37">
        <v>46128</v>
      </c>
      <c r="M1747" s="7" t="s">
        <v>11</v>
      </c>
    </row>
    <row r="1748" spans="1:13" x14ac:dyDescent="0.25">
      <c r="A1748" s="4" t="s">
        <v>3629</v>
      </c>
      <c r="B1748" s="4" t="s">
        <v>3662</v>
      </c>
      <c r="C1748" s="18" t="s">
        <v>5118</v>
      </c>
      <c r="D1748" s="6" t="s">
        <v>11</v>
      </c>
      <c r="E1748" s="4" t="s">
        <v>11</v>
      </c>
      <c r="F1748" s="14" t="s">
        <v>3663</v>
      </c>
      <c r="G1748" s="4" t="s">
        <v>17</v>
      </c>
      <c r="H1748" s="36">
        <v>7834369</v>
      </c>
      <c r="I1748" s="36">
        <v>116137</v>
      </c>
      <c r="J1748" s="36">
        <v>7950506</v>
      </c>
      <c r="K1748" s="36">
        <v>11830271</v>
      </c>
      <c r="L1748" s="37">
        <v>0</v>
      </c>
      <c r="M1748" s="7" t="s">
        <v>393</v>
      </c>
    </row>
    <row r="1749" spans="1:13" x14ac:dyDescent="0.25">
      <c r="A1749" s="4" t="s">
        <v>3629</v>
      </c>
      <c r="B1749" s="4" t="s">
        <v>3662</v>
      </c>
      <c r="C1749" s="18" t="s">
        <v>5931</v>
      </c>
      <c r="D1749" s="6" t="s">
        <v>3664</v>
      </c>
      <c r="E1749" s="4" t="s">
        <v>15</v>
      </c>
      <c r="F1749" s="14" t="s">
        <v>3665</v>
      </c>
      <c r="G1749" s="4" t="s">
        <v>17</v>
      </c>
      <c r="H1749" s="36">
        <v>334319</v>
      </c>
      <c r="I1749" s="36">
        <v>4860</v>
      </c>
      <c r="J1749" s="36">
        <v>339179</v>
      </c>
      <c r="K1749" s="36">
        <v>505167</v>
      </c>
      <c r="L1749" s="37">
        <v>0</v>
      </c>
      <c r="M1749" s="7" t="s">
        <v>393</v>
      </c>
    </row>
    <row r="1750" spans="1:13" x14ac:dyDescent="0.25">
      <c r="A1750" s="4" t="s">
        <v>3629</v>
      </c>
      <c r="B1750" s="4" t="s">
        <v>3666</v>
      </c>
      <c r="C1750" s="18" t="s">
        <v>5118</v>
      </c>
      <c r="D1750" s="6" t="s">
        <v>11</v>
      </c>
      <c r="E1750" s="4" t="s">
        <v>11</v>
      </c>
      <c r="F1750" s="14" t="s">
        <v>3667</v>
      </c>
      <c r="G1750" s="4" t="s">
        <v>79</v>
      </c>
      <c r="H1750" s="36">
        <v>29470</v>
      </c>
      <c r="I1750" s="36">
        <v>0</v>
      </c>
      <c r="J1750" s="36">
        <v>29470</v>
      </c>
      <c r="K1750" s="36">
        <v>22074</v>
      </c>
      <c r="L1750" s="37">
        <v>7396</v>
      </c>
      <c r="M1750" s="7" t="s">
        <v>11</v>
      </c>
    </row>
    <row r="1751" spans="1:13" x14ac:dyDescent="0.25">
      <c r="A1751" s="4" t="s">
        <v>3629</v>
      </c>
      <c r="B1751" s="4" t="s">
        <v>3668</v>
      </c>
      <c r="C1751" s="18" t="s">
        <v>5118</v>
      </c>
      <c r="D1751" s="6" t="s">
        <v>11</v>
      </c>
      <c r="E1751" s="4" t="s">
        <v>11</v>
      </c>
      <c r="F1751" s="14" t="s">
        <v>3669</v>
      </c>
      <c r="G1751" s="4" t="s">
        <v>79</v>
      </c>
      <c r="H1751" s="36">
        <v>75578</v>
      </c>
      <c r="I1751" s="36">
        <v>0</v>
      </c>
      <c r="J1751" s="36">
        <v>75578</v>
      </c>
      <c r="K1751" s="36">
        <v>56610</v>
      </c>
      <c r="L1751" s="37">
        <v>18968</v>
      </c>
      <c r="M1751" s="7" t="s">
        <v>11</v>
      </c>
    </row>
    <row r="1752" spans="1:13" x14ac:dyDescent="0.25">
      <c r="A1752" s="4" t="s">
        <v>3629</v>
      </c>
      <c r="B1752" s="4" t="s">
        <v>3670</v>
      </c>
      <c r="C1752" s="18" t="s">
        <v>5118</v>
      </c>
      <c r="D1752" s="6" t="s">
        <v>11</v>
      </c>
      <c r="E1752" s="4" t="s">
        <v>11</v>
      </c>
      <c r="F1752" s="14" t="s">
        <v>3671</v>
      </c>
      <c r="G1752" s="4" t="s">
        <v>79</v>
      </c>
      <c r="H1752" s="36">
        <v>3549447</v>
      </c>
      <c r="I1752" s="36">
        <v>53388</v>
      </c>
      <c r="J1752" s="36">
        <v>3602835</v>
      </c>
      <c r="K1752" s="36">
        <v>5302601</v>
      </c>
      <c r="L1752" s="37">
        <v>0</v>
      </c>
      <c r="M1752" s="7" t="s">
        <v>393</v>
      </c>
    </row>
    <row r="1753" spans="1:13" x14ac:dyDescent="0.25">
      <c r="A1753" s="4" t="s">
        <v>3629</v>
      </c>
      <c r="B1753" s="4" t="s">
        <v>3670</v>
      </c>
      <c r="C1753" s="18" t="s">
        <v>5932</v>
      </c>
      <c r="D1753" s="6" t="s">
        <v>3672</v>
      </c>
      <c r="E1753" s="4" t="s">
        <v>29</v>
      </c>
      <c r="F1753" s="14" t="s">
        <v>3673</v>
      </c>
      <c r="G1753" s="4" t="s">
        <v>79</v>
      </c>
      <c r="H1753" s="36">
        <v>719749</v>
      </c>
      <c r="I1753" s="36">
        <v>9592</v>
      </c>
      <c r="J1753" s="36">
        <v>729341</v>
      </c>
      <c r="K1753" s="36">
        <v>1077102</v>
      </c>
      <c r="L1753" s="37">
        <v>0</v>
      </c>
      <c r="M1753" s="7" t="s">
        <v>393</v>
      </c>
    </row>
    <row r="1754" spans="1:13" x14ac:dyDescent="0.25">
      <c r="A1754" s="4" t="s">
        <v>3629</v>
      </c>
      <c r="B1754" s="4" t="s">
        <v>3674</v>
      </c>
      <c r="C1754" s="18" t="s">
        <v>5118</v>
      </c>
      <c r="D1754" s="6" t="s">
        <v>11</v>
      </c>
      <c r="E1754" s="4" t="s">
        <v>11</v>
      </c>
      <c r="F1754" s="14" t="s">
        <v>3675</v>
      </c>
      <c r="G1754" s="4" t="s">
        <v>179</v>
      </c>
      <c r="H1754" s="36">
        <v>8131492</v>
      </c>
      <c r="I1754" s="36">
        <v>6026</v>
      </c>
      <c r="J1754" s="36">
        <v>8137518</v>
      </c>
      <c r="K1754" s="36">
        <v>11131198</v>
      </c>
      <c r="L1754" s="37">
        <v>0</v>
      </c>
      <c r="M1754" s="7" t="s">
        <v>393</v>
      </c>
    </row>
    <row r="1755" spans="1:13" x14ac:dyDescent="0.25">
      <c r="A1755" s="4" t="s">
        <v>3629</v>
      </c>
      <c r="B1755" s="4" t="s">
        <v>3676</v>
      </c>
      <c r="C1755" s="18" t="s">
        <v>5118</v>
      </c>
      <c r="D1755" s="6" t="s">
        <v>11</v>
      </c>
      <c r="E1755" s="4" t="s">
        <v>11</v>
      </c>
      <c r="F1755" s="14" t="s">
        <v>3677</v>
      </c>
      <c r="G1755" s="4" t="s">
        <v>179</v>
      </c>
      <c r="H1755" s="36">
        <v>175104</v>
      </c>
      <c r="I1755" s="36">
        <v>0</v>
      </c>
      <c r="J1755" s="36">
        <v>175104</v>
      </c>
      <c r="K1755" s="36">
        <v>131158</v>
      </c>
      <c r="L1755" s="37">
        <v>43946</v>
      </c>
      <c r="M1755" s="7" t="s">
        <v>11</v>
      </c>
    </row>
    <row r="1756" spans="1:13" x14ac:dyDescent="0.25">
      <c r="A1756" s="4" t="s">
        <v>3629</v>
      </c>
      <c r="B1756" s="4" t="s">
        <v>3678</v>
      </c>
      <c r="C1756" s="18" t="s">
        <v>5118</v>
      </c>
      <c r="D1756" s="6" t="s">
        <v>11</v>
      </c>
      <c r="E1756" s="4" t="s">
        <v>11</v>
      </c>
      <c r="F1756" s="14" t="s">
        <v>3679</v>
      </c>
      <c r="G1756" s="4" t="s">
        <v>79</v>
      </c>
      <c r="H1756" s="36">
        <v>120008</v>
      </c>
      <c r="I1756" s="36">
        <v>0</v>
      </c>
      <c r="J1756" s="36">
        <v>120008</v>
      </c>
      <c r="K1756" s="36">
        <v>90093</v>
      </c>
      <c r="L1756" s="37">
        <v>29915</v>
      </c>
      <c r="M1756" s="7" t="s">
        <v>11</v>
      </c>
    </row>
    <row r="1757" spans="1:13" x14ac:dyDescent="0.25">
      <c r="A1757" s="4" t="s">
        <v>3629</v>
      </c>
      <c r="B1757" s="4" t="s">
        <v>3680</v>
      </c>
      <c r="C1757" s="18" t="s">
        <v>5118</v>
      </c>
      <c r="D1757" s="6" t="s">
        <v>11</v>
      </c>
      <c r="E1757" s="4" t="s">
        <v>11</v>
      </c>
      <c r="F1757" s="14" t="s">
        <v>3681</v>
      </c>
      <c r="G1757" s="4" t="s">
        <v>79</v>
      </c>
      <c r="H1757" s="36">
        <v>7742</v>
      </c>
      <c r="I1757" s="36">
        <v>108</v>
      </c>
      <c r="J1757" s="36">
        <v>7850</v>
      </c>
      <c r="K1757" s="36">
        <v>5941</v>
      </c>
      <c r="L1757" s="37">
        <v>1909</v>
      </c>
      <c r="M1757" s="7" t="s">
        <v>11</v>
      </c>
    </row>
    <row r="1758" spans="1:13" x14ac:dyDescent="0.25">
      <c r="A1758" s="4" t="s">
        <v>3629</v>
      </c>
      <c r="B1758" s="4" t="s">
        <v>3682</v>
      </c>
      <c r="C1758" s="18" t="s">
        <v>5118</v>
      </c>
      <c r="D1758" s="6" t="s">
        <v>11</v>
      </c>
      <c r="E1758" s="4" t="s">
        <v>11</v>
      </c>
      <c r="F1758" s="14" t="s">
        <v>3683</v>
      </c>
      <c r="G1758" s="4" t="s">
        <v>17</v>
      </c>
      <c r="H1758" s="36">
        <v>38264</v>
      </c>
      <c r="I1758" s="36">
        <v>-409665</v>
      </c>
      <c r="J1758" s="36">
        <v>-371401</v>
      </c>
      <c r="K1758" s="36">
        <v>-278830</v>
      </c>
      <c r="L1758" s="37">
        <v>0</v>
      </c>
      <c r="M1758" s="7" t="s">
        <v>393</v>
      </c>
    </row>
    <row r="1759" spans="1:13" x14ac:dyDescent="0.25">
      <c r="A1759" s="4" t="s">
        <v>3629</v>
      </c>
      <c r="B1759" s="4" t="s">
        <v>3682</v>
      </c>
      <c r="C1759" s="18" t="s">
        <v>5933</v>
      </c>
      <c r="D1759" s="6" t="s">
        <v>3684</v>
      </c>
      <c r="E1759" s="4" t="s">
        <v>15</v>
      </c>
      <c r="F1759" s="14" t="s">
        <v>3685</v>
      </c>
      <c r="G1759" s="4" t="s">
        <v>17</v>
      </c>
      <c r="H1759" s="36">
        <v>0</v>
      </c>
      <c r="I1759" s="36">
        <v>-202334</v>
      </c>
      <c r="J1759" s="36">
        <v>-202334</v>
      </c>
      <c r="K1759" s="36">
        <v>0</v>
      </c>
      <c r="L1759" s="37">
        <v>0</v>
      </c>
      <c r="M1759" s="7" t="s">
        <v>4960</v>
      </c>
    </row>
    <row r="1760" spans="1:13" x14ac:dyDescent="0.25">
      <c r="A1760" s="4" t="s">
        <v>3629</v>
      </c>
      <c r="B1760" s="4" t="s">
        <v>3682</v>
      </c>
      <c r="C1760" s="18" t="s">
        <v>5934</v>
      </c>
      <c r="D1760" s="6" t="s">
        <v>3686</v>
      </c>
      <c r="E1760" s="4" t="s">
        <v>15</v>
      </c>
      <c r="F1760" s="14" t="s">
        <v>3687</v>
      </c>
      <c r="G1760" s="4" t="s">
        <v>17</v>
      </c>
      <c r="H1760" s="36">
        <v>0</v>
      </c>
      <c r="I1760" s="36">
        <v>-318903</v>
      </c>
      <c r="J1760" s="36">
        <v>-318903</v>
      </c>
      <c r="K1760" s="36">
        <v>0</v>
      </c>
      <c r="L1760" s="37">
        <v>0</v>
      </c>
      <c r="M1760" s="7" t="s">
        <v>4960</v>
      </c>
    </row>
    <row r="1761" spans="1:13" ht="30" x14ac:dyDescent="0.25">
      <c r="A1761" s="4" t="s">
        <v>3629</v>
      </c>
      <c r="B1761" s="4" t="s">
        <v>3682</v>
      </c>
      <c r="C1761" s="18" t="s">
        <v>5935</v>
      </c>
      <c r="D1761" s="6" t="s">
        <v>5080</v>
      </c>
      <c r="E1761" s="4" t="s">
        <v>15</v>
      </c>
      <c r="F1761" s="14" t="s">
        <v>5081</v>
      </c>
      <c r="G1761" s="4" t="s">
        <v>17</v>
      </c>
      <c r="H1761" s="36">
        <v>7792</v>
      </c>
      <c r="I1761" s="36">
        <v>0</v>
      </c>
      <c r="J1761" s="36">
        <v>7792</v>
      </c>
      <c r="K1761" s="36">
        <v>7500</v>
      </c>
      <c r="L1761" s="37">
        <v>292</v>
      </c>
      <c r="M1761" s="7" t="s">
        <v>11</v>
      </c>
    </row>
    <row r="1762" spans="1:13" x14ac:dyDescent="0.25">
      <c r="A1762" s="4" t="s">
        <v>3629</v>
      </c>
      <c r="B1762" s="4" t="s">
        <v>3688</v>
      </c>
      <c r="C1762" s="18" t="s">
        <v>5118</v>
      </c>
      <c r="D1762" s="6" t="s">
        <v>11</v>
      </c>
      <c r="E1762" s="4" t="s">
        <v>11</v>
      </c>
      <c r="F1762" s="14" t="s">
        <v>3689</v>
      </c>
      <c r="G1762" s="4" t="s">
        <v>17</v>
      </c>
      <c r="H1762" s="36">
        <v>2531392</v>
      </c>
      <c r="I1762" s="36">
        <v>96</v>
      </c>
      <c r="J1762" s="36">
        <v>2531488</v>
      </c>
      <c r="K1762" s="36">
        <v>1895890</v>
      </c>
      <c r="L1762" s="37">
        <v>635598</v>
      </c>
      <c r="M1762" s="7" t="s">
        <v>11</v>
      </c>
    </row>
    <row r="1763" spans="1:13" x14ac:dyDescent="0.25">
      <c r="A1763" s="4" t="s">
        <v>3629</v>
      </c>
      <c r="B1763" s="4" t="s">
        <v>3688</v>
      </c>
      <c r="C1763" s="18" t="s">
        <v>3690</v>
      </c>
      <c r="D1763" s="6" t="s">
        <v>3691</v>
      </c>
      <c r="E1763" s="4" t="s">
        <v>15</v>
      </c>
      <c r="F1763" s="14" t="s">
        <v>3692</v>
      </c>
      <c r="G1763" s="4" t="s">
        <v>17</v>
      </c>
      <c r="H1763" s="36">
        <v>145158</v>
      </c>
      <c r="I1763" s="36">
        <v>0</v>
      </c>
      <c r="J1763" s="36">
        <v>145158</v>
      </c>
      <c r="K1763" s="36">
        <v>109595</v>
      </c>
      <c r="L1763" s="37">
        <v>35563</v>
      </c>
      <c r="M1763" s="7" t="s">
        <v>11</v>
      </c>
    </row>
    <row r="1764" spans="1:13" x14ac:dyDescent="0.25">
      <c r="A1764" s="4" t="s">
        <v>3629</v>
      </c>
      <c r="B1764" s="4" t="s">
        <v>3688</v>
      </c>
      <c r="C1764" s="18" t="s">
        <v>3693</v>
      </c>
      <c r="D1764" s="6" t="s">
        <v>3694</v>
      </c>
      <c r="E1764" s="4" t="s">
        <v>29</v>
      </c>
      <c r="F1764" s="14" t="s">
        <v>3695</v>
      </c>
      <c r="G1764" s="4" t="s">
        <v>17</v>
      </c>
      <c r="H1764" s="36">
        <v>54436</v>
      </c>
      <c r="I1764" s="36">
        <v>0</v>
      </c>
      <c r="J1764" s="36">
        <v>54436</v>
      </c>
      <c r="K1764" s="36">
        <v>40707</v>
      </c>
      <c r="L1764" s="37">
        <v>13729</v>
      </c>
      <c r="M1764" s="7" t="s">
        <v>11</v>
      </c>
    </row>
    <row r="1765" spans="1:13" x14ac:dyDescent="0.25">
      <c r="A1765" s="4" t="s">
        <v>3629</v>
      </c>
      <c r="B1765" s="4" t="s">
        <v>3688</v>
      </c>
      <c r="C1765" s="18" t="s">
        <v>3696</v>
      </c>
      <c r="D1765" s="6" t="s">
        <v>3697</v>
      </c>
      <c r="E1765" s="4" t="s">
        <v>15</v>
      </c>
      <c r="F1765" s="14" t="s">
        <v>3698</v>
      </c>
      <c r="G1765" s="4" t="s">
        <v>17</v>
      </c>
      <c r="H1765" s="36">
        <v>57482</v>
      </c>
      <c r="I1765" s="36">
        <v>0</v>
      </c>
      <c r="J1765" s="36">
        <v>57482</v>
      </c>
      <c r="K1765" s="36">
        <v>43522</v>
      </c>
      <c r="L1765" s="37">
        <v>13960</v>
      </c>
      <c r="M1765" s="7" t="s">
        <v>11</v>
      </c>
    </row>
    <row r="1766" spans="1:13" x14ac:dyDescent="0.25">
      <c r="A1766" s="4" t="s">
        <v>3629</v>
      </c>
      <c r="B1766" s="4" t="s">
        <v>3699</v>
      </c>
      <c r="C1766" s="18" t="s">
        <v>5936</v>
      </c>
      <c r="D1766" s="6" t="s">
        <v>3700</v>
      </c>
      <c r="E1766" s="4" t="s">
        <v>15</v>
      </c>
      <c r="F1766" s="14" t="s">
        <v>3701</v>
      </c>
      <c r="G1766" s="4" t="s">
        <v>17</v>
      </c>
      <c r="H1766" s="36">
        <v>3764</v>
      </c>
      <c r="I1766" s="36">
        <v>0</v>
      </c>
      <c r="J1766" s="36">
        <v>3764</v>
      </c>
      <c r="K1766" s="36">
        <v>2785</v>
      </c>
      <c r="L1766" s="37">
        <v>979</v>
      </c>
      <c r="M1766" s="7" t="s">
        <v>11</v>
      </c>
    </row>
    <row r="1767" spans="1:13" ht="30" x14ac:dyDescent="0.25">
      <c r="A1767" s="4" t="s">
        <v>3629</v>
      </c>
      <c r="B1767" s="4" t="s">
        <v>3702</v>
      </c>
      <c r="C1767" s="18" t="s">
        <v>5937</v>
      </c>
      <c r="D1767" s="6" t="s">
        <v>3703</v>
      </c>
      <c r="E1767" s="4" t="s">
        <v>15</v>
      </c>
      <c r="F1767" s="14" t="s">
        <v>3704</v>
      </c>
      <c r="G1767" s="4" t="s">
        <v>179</v>
      </c>
      <c r="H1767" s="36">
        <v>48902</v>
      </c>
      <c r="I1767" s="36">
        <v>0</v>
      </c>
      <c r="J1767" s="36">
        <v>48902</v>
      </c>
      <c r="K1767" s="36">
        <v>36774</v>
      </c>
      <c r="L1767" s="37">
        <v>12128</v>
      </c>
      <c r="M1767" s="7" t="s">
        <v>11</v>
      </c>
    </row>
    <row r="1768" spans="1:13" x14ac:dyDescent="0.25">
      <c r="A1768" s="4" t="s">
        <v>3629</v>
      </c>
      <c r="B1768" s="4" t="s">
        <v>3705</v>
      </c>
      <c r="C1768" s="18" t="s">
        <v>5938</v>
      </c>
      <c r="D1768" s="6" t="s">
        <v>3706</v>
      </c>
      <c r="E1768" s="4" t="s">
        <v>15</v>
      </c>
      <c r="F1768" s="14" t="s">
        <v>3707</v>
      </c>
      <c r="G1768" s="4" t="s">
        <v>17</v>
      </c>
      <c r="H1768" s="36">
        <v>25724</v>
      </c>
      <c r="I1768" s="36">
        <v>0</v>
      </c>
      <c r="J1768" s="36">
        <v>25724</v>
      </c>
      <c r="K1768" s="36">
        <v>18757</v>
      </c>
      <c r="L1768" s="37">
        <v>6967</v>
      </c>
      <c r="M1768" s="7" t="s">
        <v>11</v>
      </c>
    </row>
    <row r="1769" spans="1:13" x14ac:dyDescent="0.25">
      <c r="A1769" s="4" t="s">
        <v>3629</v>
      </c>
      <c r="B1769" s="4" t="s">
        <v>3708</v>
      </c>
      <c r="C1769" s="18" t="s">
        <v>5939</v>
      </c>
      <c r="D1769" s="6" t="s">
        <v>3709</v>
      </c>
      <c r="E1769" s="4" t="s">
        <v>15</v>
      </c>
      <c r="F1769" s="14" t="s">
        <v>3710</v>
      </c>
      <c r="G1769" s="4" t="s">
        <v>179</v>
      </c>
      <c r="H1769" s="36">
        <v>9722</v>
      </c>
      <c r="I1769" s="36">
        <v>0</v>
      </c>
      <c r="J1769" s="36">
        <v>9722</v>
      </c>
      <c r="K1769" s="36">
        <v>8555</v>
      </c>
      <c r="L1769" s="37">
        <v>1167</v>
      </c>
      <c r="M1769" s="7" t="s">
        <v>11</v>
      </c>
    </row>
    <row r="1770" spans="1:13" x14ac:dyDescent="0.25">
      <c r="A1770" s="4" t="s">
        <v>3629</v>
      </c>
      <c r="B1770" s="4" t="s">
        <v>3711</v>
      </c>
      <c r="C1770" s="18" t="s">
        <v>5940</v>
      </c>
      <c r="D1770" s="6" t="s">
        <v>3712</v>
      </c>
      <c r="E1770" s="4" t="s">
        <v>15</v>
      </c>
      <c r="F1770" s="14" t="s">
        <v>3713</v>
      </c>
      <c r="G1770" s="4" t="s">
        <v>17</v>
      </c>
      <c r="H1770" s="36">
        <v>31700</v>
      </c>
      <c r="I1770" s="36">
        <v>0</v>
      </c>
      <c r="J1770" s="36">
        <v>31700</v>
      </c>
      <c r="K1770" s="36">
        <v>23639</v>
      </c>
      <c r="L1770" s="37">
        <v>8061</v>
      </c>
      <c r="M1770" s="7" t="s">
        <v>11</v>
      </c>
    </row>
    <row r="1771" spans="1:13" x14ac:dyDescent="0.25">
      <c r="A1771" s="4" t="s">
        <v>3714</v>
      </c>
      <c r="B1771" s="4" t="s">
        <v>3715</v>
      </c>
      <c r="C1771" s="18" t="s">
        <v>5118</v>
      </c>
      <c r="D1771" s="6" t="s">
        <v>11</v>
      </c>
      <c r="E1771" s="4" t="s">
        <v>11</v>
      </c>
      <c r="F1771" s="14" t="s">
        <v>3716</v>
      </c>
      <c r="G1771" s="4" t="s">
        <v>13</v>
      </c>
      <c r="H1771" s="36">
        <v>69820</v>
      </c>
      <c r="I1771" s="36">
        <v>5276</v>
      </c>
      <c r="J1771" s="36">
        <v>75096</v>
      </c>
      <c r="K1771" s="36">
        <v>60944</v>
      </c>
      <c r="L1771" s="37">
        <v>14152</v>
      </c>
      <c r="M1771" s="7" t="s">
        <v>11</v>
      </c>
    </row>
    <row r="1772" spans="1:13" x14ac:dyDescent="0.25">
      <c r="A1772" s="4" t="s">
        <v>3714</v>
      </c>
      <c r="B1772" s="4" t="s">
        <v>3715</v>
      </c>
      <c r="C1772" s="18" t="s">
        <v>5941</v>
      </c>
      <c r="D1772" s="6" t="s">
        <v>3717</v>
      </c>
      <c r="E1772" s="4" t="s">
        <v>15</v>
      </c>
      <c r="F1772" s="14" t="s">
        <v>3718</v>
      </c>
      <c r="G1772" s="4" t="s">
        <v>79</v>
      </c>
      <c r="H1772" s="36">
        <v>201698</v>
      </c>
      <c r="I1772" s="36">
        <v>0</v>
      </c>
      <c r="J1772" s="36">
        <v>201698</v>
      </c>
      <c r="K1772" s="36">
        <v>152365</v>
      </c>
      <c r="L1772" s="37">
        <v>49333</v>
      </c>
      <c r="M1772" s="7" t="s">
        <v>11</v>
      </c>
    </row>
    <row r="1773" spans="1:13" x14ac:dyDescent="0.25">
      <c r="A1773" s="4" t="s">
        <v>3714</v>
      </c>
      <c r="B1773" s="4" t="s">
        <v>3715</v>
      </c>
      <c r="C1773" s="18" t="s">
        <v>5942</v>
      </c>
      <c r="D1773" s="6" t="s">
        <v>3719</v>
      </c>
      <c r="E1773" s="4" t="s">
        <v>15</v>
      </c>
      <c r="F1773" s="14" t="s">
        <v>3019</v>
      </c>
      <c r="G1773" s="4" t="s">
        <v>79</v>
      </c>
      <c r="H1773" s="36">
        <v>108838</v>
      </c>
      <c r="I1773" s="36">
        <v>0</v>
      </c>
      <c r="J1773" s="36">
        <v>108838</v>
      </c>
      <c r="K1773" s="36">
        <v>81984</v>
      </c>
      <c r="L1773" s="37">
        <v>26854</v>
      </c>
      <c r="M1773" s="7" t="s">
        <v>11</v>
      </c>
    </row>
    <row r="1774" spans="1:13" x14ac:dyDescent="0.25">
      <c r="A1774" s="4" t="s">
        <v>3714</v>
      </c>
      <c r="B1774" s="4" t="s">
        <v>3715</v>
      </c>
      <c r="C1774" s="18" t="s">
        <v>5943</v>
      </c>
      <c r="D1774" s="6" t="s">
        <v>3720</v>
      </c>
      <c r="E1774" s="4" t="s">
        <v>15</v>
      </c>
      <c r="F1774" s="14" t="s">
        <v>3721</v>
      </c>
      <c r="G1774" s="4" t="s">
        <v>13</v>
      </c>
      <c r="H1774" s="36">
        <v>642869</v>
      </c>
      <c r="I1774" s="36">
        <v>9469</v>
      </c>
      <c r="J1774" s="36">
        <v>652338</v>
      </c>
      <c r="K1774" s="36">
        <v>963616</v>
      </c>
      <c r="L1774" s="37">
        <v>0</v>
      </c>
      <c r="M1774" s="7" t="s">
        <v>393</v>
      </c>
    </row>
    <row r="1775" spans="1:13" x14ac:dyDescent="0.25">
      <c r="A1775" s="4" t="s">
        <v>3714</v>
      </c>
      <c r="B1775" s="4" t="s">
        <v>3715</v>
      </c>
      <c r="C1775" s="18" t="s">
        <v>5944</v>
      </c>
      <c r="D1775" s="6" t="s">
        <v>3722</v>
      </c>
      <c r="E1775" s="4" t="s">
        <v>15</v>
      </c>
      <c r="F1775" s="14" t="s">
        <v>3723</v>
      </c>
      <c r="G1775" s="4" t="s">
        <v>17</v>
      </c>
      <c r="H1775" s="36">
        <v>99632</v>
      </c>
      <c r="I1775" s="36">
        <v>0</v>
      </c>
      <c r="J1775" s="36">
        <v>99632</v>
      </c>
      <c r="K1775" s="36">
        <v>74532</v>
      </c>
      <c r="L1775" s="37">
        <v>25100</v>
      </c>
      <c r="M1775" s="7" t="s">
        <v>11</v>
      </c>
    </row>
    <row r="1776" spans="1:13" x14ac:dyDescent="0.25">
      <c r="A1776" s="4" t="s">
        <v>3714</v>
      </c>
      <c r="B1776" s="4" t="s">
        <v>3715</v>
      </c>
      <c r="C1776" s="18" t="s">
        <v>5945</v>
      </c>
      <c r="D1776" s="6" t="s">
        <v>3724</v>
      </c>
      <c r="E1776" s="4" t="s">
        <v>15</v>
      </c>
      <c r="F1776" s="14" t="s">
        <v>3725</v>
      </c>
      <c r="G1776" s="4" t="s">
        <v>79</v>
      </c>
      <c r="H1776" s="36">
        <v>197868</v>
      </c>
      <c r="I1776" s="36">
        <v>3450</v>
      </c>
      <c r="J1776" s="36">
        <v>201318</v>
      </c>
      <c r="K1776" s="36">
        <v>295979</v>
      </c>
      <c r="L1776" s="37">
        <v>0</v>
      </c>
      <c r="M1776" s="7" t="s">
        <v>393</v>
      </c>
    </row>
    <row r="1777" spans="1:13" x14ac:dyDescent="0.25">
      <c r="A1777" s="4" t="s">
        <v>3714</v>
      </c>
      <c r="B1777" s="4" t="s">
        <v>3715</v>
      </c>
      <c r="C1777" s="18" t="s">
        <v>5946</v>
      </c>
      <c r="D1777" s="6" t="s">
        <v>3726</v>
      </c>
      <c r="E1777" s="4" t="s">
        <v>15</v>
      </c>
      <c r="F1777" s="14" t="s">
        <v>3727</v>
      </c>
      <c r="G1777" s="4" t="s">
        <v>79</v>
      </c>
      <c r="H1777" s="36">
        <v>305488</v>
      </c>
      <c r="I1777" s="36">
        <v>4757</v>
      </c>
      <c r="J1777" s="36">
        <v>310245</v>
      </c>
      <c r="K1777" s="36">
        <v>455555</v>
      </c>
      <c r="L1777" s="37">
        <v>0</v>
      </c>
      <c r="M1777" s="7" t="s">
        <v>393</v>
      </c>
    </row>
    <row r="1778" spans="1:13" x14ac:dyDescent="0.25">
      <c r="A1778" s="4" t="s">
        <v>3714</v>
      </c>
      <c r="B1778" s="4" t="s">
        <v>3715</v>
      </c>
      <c r="C1778" s="18" t="s">
        <v>5947</v>
      </c>
      <c r="D1778" s="6" t="s">
        <v>3728</v>
      </c>
      <c r="E1778" s="4" t="s">
        <v>15</v>
      </c>
      <c r="F1778" s="14" t="s">
        <v>3729</v>
      </c>
      <c r="G1778" s="4" t="s">
        <v>13</v>
      </c>
      <c r="H1778" s="36">
        <v>349994</v>
      </c>
      <c r="I1778" s="36">
        <v>5197</v>
      </c>
      <c r="J1778" s="36">
        <v>355191</v>
      </c>
      <c r="K1778" s="36">
        <v>524354</v>
      </c>
      <c r="L1778" s="37">
        <v>0</v>
      </c>
      <c r="M1778" s="7" t="s">
        <v>393</v>
      </c>
    </row>
    <row r="1779" spans="1:13" x14ac:dyDescent="0.25">
      <c r="A1779" s="4" t="s">
        <v>3714</v>
      </c>
      <c r="B1779" s="4" t="s">
        <v>3715</v>
      </c>
      <c r="C1779" s="18" t="s">
        <v>5948</v>
      </c>
      <c r="D1779" s="6" t="s">
        <v>3730</v>
      </c>
      <c r="E1779" s="4" t="s">
        <v>15</v>
      </c>
      <c r="F1779" s="14" t="s">
        <v>3731</v>
      </c>
      <c r="G1779" s="4" t="s">
        <v>179</v>
      </c>
      <c r="H1779" s="36">
        <v>520125</v>
      </c>
      <c r="I1779" s="36">
        <v>0</v>
      </c>
      <c r="J1779" s="36">
        <v>520125</v>
      </c>
      <c r="K1779" s="36">
        <v>409527</v>
      </c>
      <c r="L1779" s="37">
        <v>110598</v>
      </c>
      <c r="M1779" s="7" t="s">
        <v>11</v>
      </c>
    </row>
    <row r="1780" spans="1:13" x14ac:dyDescent="0.25">
      <c r="A1780" s="4" t="s">
        <v>3714</v>
      </c>
      <c r="B1780" s="4" t="s">
        <v>3715</v>
      </c>
      <c r="C1780" s="18" t="s">
        <v>5949</v>
      </c>
      <c r="D1780" s="6" t="s">
        <v>3732</v>
      </c>
      <c r="E1780" s="4" t="s">
        <v>15</v>
      </c>
      <c r="F1780" s="14" t="s">
        <v>3733</v>
      </c>
      <c r="G1780" s="4" t="s">
        <v>13</v>
      </c>
      <c r="H1780" s="36">
        <v>310302</v>
      </c>
      <c r="I1780" s="36">
        <v>5993</v>
      </c>
      <c r="J1780" s="36">
        <v>316295</v>
      </c>
      <c r="K1780" s="36">
        <v>398983</v>
      </c>
      <c r="L1780" s="37">
        <v>0</v>
      </c>
      <c r="M1780" s="7" t="s">
        <v>393</v>
      </c>
    </row>
    <row r="1781" spans="1:13" x14ac:dyDescent="0.25">
      <c r="A1781" s="4" t="s">
        <v>3714</v>
      </c>
      <c r="B1781" s="4" t="s">
        <v>3715</v>
      </c>
      <c r="C1781" s="18" t="s">
        <v>5950</v>
      </c>
      <c r="D1781" s="6" t="s">
        <v>3734</v>
      </c>
      <c r="E1781" s="4" t="s">
        <v>15</v>
      </c>
      <c r="F1781" s="14" t="s">
        <v>3735</v>
      </c>
      <c r="G1781" s="4" t="s">
        <v>179</v>
      </c>
      <c r="H1781" s="36">
        <v>322871</v>
      </c>
      <c r="I1781" s="36">
        <v>-39385</v>
      </c>
      <c r="J1781" s="36">
        <v>283486</v>
      </c>
      <c r="K1781" s="36">
        <v>389111</v>
      </c>
      <c r="L1781" s="37">
        <v>0</v>
      </c>
      <c r="M1781" s="7" t="s">
        <v>393</v>
      </c>
    </row>
    <row r="1782" spans="1:13" x14ac:dyDescent="0.25">
      <c r="A1782" s="4" t="s">
        <v>3714</v>
      </c>
      <c r="B1782" s="4" t="s">
        <v>3715</v>
      </c>
      <c r="C1782" s="18" t="s">
        <v>5951</v>
      </c>
      <c r="D1782" s="6" t="s">
        <v>3736</v>
      </c>
      <c r="E1782" s="4" t="s">
        <v>15</v>
      </c>
      <c r="F1782" s="14" t="s">
        <v>3737</v>
      </c>
      <c r="G1782" s="4" t="s">
        <v>17</v>
      </c>
      <c r="H1782" s="36">
        <v>50372</v>
      </c>
      <c r="I1782" s="36">
        <v>24</v>
      </c>
      <c r="J1782" s="36">
        <v>50396</v>
      </c>
      <c r="K1782" s="36">
        <v>37941</v>
      </c>
      <c r="L1782" s="37">
        <v>12455</v>
      </c>
      <c r="M1782" s="7" t="s">
        <v>11</v>
      </c>
    </row>
    <row r="1783" spans="1:13" x14ac:dyDescent="0.25">
      <c r="A1783" s="4" t="s">
        <v>3714</v>
      </c>
      <c r="B1783" s="4" t="s">
        <v>3715</v>
      </c>
      <c r="C1783" s="18" t="s">
        <v>5952</v>
      </c>
      <c r="D1783" s="6" t="s">
        <v>3738</v>
      </c>
      <c r="E1783" s="4" t="s">
        <v>15</v>
      </c>
      <c r="F1783" s="14" t="s">
        <v>3739</v>
      </c>
      <c r="G1783" s="4" t="s">
        <v>13</v>
      </c>
      <c r="H1783" s="36">
        <v>486054</v>
      </c>
      <c r="I1783" s="36">
        <v>6796</v>
      </c>
      <c r="J1783" s="36">
        <v>492850</v>
      </c>
      <c r="K1783" s="36">
        <v>731214</v>
      </c>
      <c r="L1783" s="37">
        <v>0</v>
      </c>
      <c r="M1783" s="7" t="s">
        <v>393</v>
      </c>
    </row>
    <row r="1784" spans="1:13" x14ac:dyDescent="0.25">
      <c r="A1784" s="4" t="s">
        <v>3714</v>
      </c>
      <c r="B1784" s="4" t="s">
        <v>3715</v>
      </c>
      <c r="C1784" s="18" t="s">
        <v>5953</v>
      </c>
      <c r="D1784" s="6" t="s">
        <v>3740</v>
      </c>
      <c r="E1784" s="4" t="s">
        <v>15</v>
      </c>
      <c r="F1784" s="14" t="s">
        <v>3741</v>
      </c>
      <c r="G1784" s="4" t="s">
        <v>13</v>
      </c>
      <c r="H1784" s="36">
        <v>292813</v>
      </c>
      <c r="I1784" s="36">
        <v>5836</v>
      </c>
      <c r="J1784" s="36">
        <v>298649</v>
      </c>
      <c r="K1784" s="36">
        <v>388460</v>
      </c>
      <c r="L1784" s="37">
        <v>0</v>
      </c>
      <c r="M1784" s="7" t="s">
        <v>393</v>
      </c>
    </row>
    <row r="1785" spans="1:13" x14ac:dyDescent="0.25">
      <c r="A1785" s="4" t="s">
        <v>3714</v>
      </c>
      <c r="B1785" s="4" t="s">
        <v>3715</v>
      </c>
      <c r="C1785" s="18" t="s">
        <v>5954</v>
      </c>
      <c r="D1785" s="6" t="s">
        <v>3742</v>
      </c>
      <c r="E1785" s="4" t="s">
        <v>15</v>
      </c>
      <c r="F1785" s="14" t="s">
        <v>3743</v>
      </c>
      <c r="G1785" s="4" t="s">
        <v>17</v>
      </c>
      <c r="H1785" s="36">
        <v>102622</v>
      </c>
      <c r="I1785" s="36">
        <v>-8</v>
      </c>
      <c r="J1785" s="36">
        <v>102614</v>
      </c>
      <c r="K1785" s="36">
        <v>76969</v>
      </c>
      <c r="L1785" s="37">
        <v>25645</v>
      </c>
      <c r="M1785" s="7" t="s">
        <v>11</v>
      </c>
    </row>
    <row r="1786" spans="1:13" x14ac:dyDescent="0.25">
      <c r="A1786" s="4" t="s">
        <v>3714</v>
      </c>
      <c r="B1786" s="4" t="s">
        <v>3715</v>
      </c>
      <c r="C1786" s="18" t="s">
        <v>5955</v>
      </c>
      <c r="D1786" s="6" t="s">
        <v>3744</v>
      </c>
      <c r="E1786" s="4" t="s">
        <v>15</v>
      </c>
      <c r="F1786" s="14" t="s">
        <v>3745</v>
      </c>
      <c r="G1786" s="4" t="s">
        <v>13</v>
      </c>
      <c r="H1786" s="36">
        <v>113990</v>
      </c>
      <c r="I1786" s="36">
        <v>0</v>
      </c>
      <c r="J1786" s="36">
        <v>113990</v>
      </c>
      <c r="K1786" s="36">
        <v>86014</v>
      </c>
      <c r="L1786" s="37">
        <v>27976</v>
      </c>
      <c r="M1786" s="7" t="s">
        <v>11</v>
      </c>
    </row>
    <row r="1787" spans="1:13" x14ac:dyDescent="0.25">
      <c r="A1787" s="4" t="s">
        <v>3714</v>
      </c>
      <c r="B1787" s="4" t="s">
        <v>3715</v>
      </c>
      <c r="C1787" s="18" t="s">
        <v>5956</v>
      </c>
      <c r="D1787" s="6" t="s">
        <v>3746</v>
      </c>
      <c r="E1787" s="4" t="s">
        <v>15</v>
      </c>
      <c r="F1787" s="14" t="s">
        <v>3747</v>
      </c>
      <c r="G1787" s="4" t="s">
        <v>79</v>
      </c>
      <c r="H1787" s="36">
        <v>63498</v>
      </c>
      <c r="I1787" s="36">
        <v>2</v>
      </c>
      <c r="J1787" s="36">
        <v>63500</v>
      </c>
      <c r="K1787" s="36">
        <v>47739</v>
      </c>
      <c r="L1787" s="37">
        <v>15761</v>
      </c>
      <c r="M1787" s="7" t="s">
        <v>11</v>
      </c>
    </row>
    <row r="1788" spans="1:13" x14ac:dyDescent="0.25">
      <c r="A1788" s="4" t="s">
        <v>3714</v>
      </c>
      <c r="B1788" s="4" t="s">
        <v>3715</v>
      </c>
      <c r="C1788" s="18" t="s">
        <v>5957</v>
      </c>
      <c r="D1788" s="6" t="s">
        <v>3748</v>
      </c>
      <c r="E1788" s="4" t="s">
        <v>15</v>
      </c>
      <c r="F1788" s="14" t="s">
        <v>3749</v>
      </c>
      <c r="G1788" s="4" t="s">
        <v>79</v>
      </c>
      <c r="H1788" s="36">
        <v>118928</v>
      </c>
      <c r="I1788" s="36">
        <v>0</v>
      </c>
      <c r="J1788" s="36">
        <v>118928</v>
      </c>
      <c r="K1788" s="36">
        <v>89398</v>
      </c>
      <c r="L1788" s="37">
        <v>29530</v>
      </c>
      <c r="M1788" s="7" t="s">
        <v>11</v>
      </c>
    </row>
    <row r="1789" spans="1:13" ht="30" x14ac:dyDescent="0.25">
      <c r="A1789" s="4" t="s">
        <v>3714</v>
      </c>
      <c r="B1789" s="4" t="s">
        <v>3715</v>
      </c>
      <c r="C1789" s="18" t="s">
        <v>5958</v>
      </c>
      <c r="D1789" s="6" t="s">
        <v>3750</v>
      </c>
      <c r="E1789" s="4" t="s">
        <v>15</v>
      </c>
      <c r="F1789" s="14" t="s">
        <v>3751</v>
      </c>
      <c r="G1789" s="4" t="s">
        <v>17</v>
      </c>
      <c r="H1789" s="36">
        <v>59046</v>
      </c>
      <c r="I1789" s="36">
        <v>0</v>
      </c>
      <c r="J1789" s="36">
        <v>59046</v>
      </c>
      <c r="K1789" s="36">
        <v>44825</v>
      </c>
      <c r="L1789" s="37">
        <v>14221</v>
      </c>
      <c r="M1789" s="7" t="s">
        <v>11</v>
      </c>
    </row>
    <row r="1790" spans="1:13" ht="30" x14ac:dyDescent="0.25">
      <c r="A1790" s="4" t="s">
        <v>3714</v>
      </c>
      <c r="B1790" s="4" t="s">
        <v>3715</v>
      </c>
      <c r="C1790" s="18" t="s">
        <v>5959</v>
      </c>
      <c r="D1790" s="6" t="s">
        <v>3752</v>
      </c>
      <c r="E1790" s="4" t="s">
        <v>15</v>
      </c>
      <c r="F1790" s="14" t="s">
        <v>3753</v>
      </c>
      <c r="G1790" s="4" t="s">
        <v>17</v>
      </c>
      <c r="H1790" s="36">
        <v>55408</v>
      </c>
      <c r="I1790" s="36">
        <v>218</v>
      </c>
      <c r="J1790" s="36">
        <v>55626</v>
      </c>
      <c r="K1790" s="36">
        <v>41794</v>
      </c>
      <c r="L1790" s="37">
        <v>13832</v>
      </c>
      <c r="M1790" s="7" t="s">
        <v>11</v>
      </c>
    </row>
    <row r="1791" spans="1:13" x14ac:dyDescent="0.25">
      <c r="A1791" s="4" t="s">
        <v>3714</v>
      </c>
      <c r="B1791" s="4" t="s">
        <v>3715</v>
      </c>
      <c r="C1791" s="18" t="s">
        <v>5960</v>
      </c>
      <c r="D1791" s="6" t="s">
        <v>3754</v>
      </c>
      <c r="E1791" s="4" t="s">
        <v>15</v>
      </c>
      <c r="F1791" s="14" t="s">
        <v>3755</v>
      </c>
      <c r="G1791" s="4" t="s">
        <v>79</v>
      </c>
      <c r="H1791" s="36">
        <v>118850</v>
      </c>
      <c r="I1791" s="36">
        <v>0</v>
      </c>
      <c r="J1791" s="36">
        <v>118850</v>
      </c>
      <c r="K1791" s="36">
        <v>89241</v>
      </c>
      <c r="L1791" s="37">
        <v>29609</v>
      </c>
      <c r="M1791" s="7" t="s">
        <v>11</v>
      </c>
    </row>
    <row r="1792" spans="1:13" x14ac:dyDescent="0.25">
      <c r="A1792" s="4" t="s">
        <v>3714</v>
      </c>
      <c r="B1792" s="4" t="s">
        <v>3715</v>
      </c>
      <c r="C1792" s="18" t="s">
        <v>5961</v>
      </c>
      <c r="D1792" s="6" t="s">
        <v>3756</v>
      </c>
      <c r="E1792" s="4" t="s">
        <v>29</v>
      </c>
      <c r="F1792" s="14" t="s">
        <v>3757</v>
      </c>
      <c r="G1792" s="4" t="s">
        <v>13</v>
      </c>
      <c r="H1792" s="36">
        <v>36670</v>
      </c>
      <c r="I1792" s="36">
        <v>0</v>
      </c>
      <c r="J1792" s="36">
        <v>36670</v>
      </c>
      <c r="K1792" s="36">
        <v>30680</v>
      </c>
      <c r="L1792" s="37">
        <v>5990</v>
      </c>
      <c r="M1792" s="7" t="s">
        <v>11</v>
      </c>
    </row>
    <row r="1793" spans="1:13" x14ac:dyDescent="0.25">
      <c r="A1793" s="4" t="s">
        <v>3714</v>
      </c>
      <c r="B1793" s="4" t="s">
        <v>3758</v>
      </c>
      <c r="C1793" s="18" t="s">
        <v>5118</v>
      </c>
      <c r="D1793" s="6" t="s">
        <v>11</v>
      </c>
      <c r="E1793" s="4" t="s">
        <v>11</v>
      </c>
      <c r="F1793" s="14" t="s">
        <v>3759</v>
      </c>
      <c r="G1793" s="4" t="s">
        <v>79</v>
      </c>
      <c r="H1793" s="36">
        <v>7270320</v>
      </c>
      <c r="I1793" s="36">
        <v>111498</v>
      </c>
      <c r="J1793" s="36">
        <v>7381818</v>
      </c>
      <c r="K1793" s="36">
        <v>10854170</v>
      </c>
      <c r="L1793" s="37">
        <v>0</v>
      </c>
      <c r="M1793" s="7" t="s">
        <v>393</v>
      </c>
    </row>
    <row r="1794" spans="1:13" x14ac:dyDescent="0.25">
      <c r="A1794" s="4" t="s">
        <v>3714</v>
      </c>
      <c r="B1794" s="4" t="s">
        <v>3758</v>
      </c>
      <c r="C1794" s="18" t="s">
        <v>5962</v>
      </c>
      <c r="D1794" s="6" t="s">
        <v>3760</v>
      </c>
      <c r="E1794" s="4" t="s">
        <v>15</v>
      </c>
      <c r="F1794" s="14" t="s">
        <v>3761</v>
      </c>
      <c r="G1794" s="4" t="s">
        <v>79</v>
      </c>
      <c r="H1794" s="36">
        <v>342892</v>
      </c>
      <c r="I1794" s="36">
        <v>5005</v>
      </c>
      <c r="J1794" s="36">
        <v>347897</v>
      </c>
      <c r="K1794" s="36">
        <v>513783</v>
      </c>
      <c r="L1794" s="37">
        <v>0</v>
      </c>
      <c r="M1794" s="7" t="s">
        <v>393</v>
      </c>
    </row>
    <row r="1795" spans="1:13" x14ac:dyDescent="0.25">
      <c r="A1795" s="4" t="s">
        <v>3714</v>
      </c>
      <c r="B1795" s="4" t="s">
        <v>3758</v>
      </c>
      <c r="C1795" s="18" t="s">
        <v>5963</v>
      </c>
      <c r="D1795" s="6" t="s">
        <v>3762</v>
      </c>
      <c r="E1795" s="4" t="s">
        <v>15</v>
      </c>
      <c r="F1795" s="14" t="s">
        <v>5082</v>
      </c>
      <c r="G1795" s="4" t="s">
        <v>79</v>
      </c>
      <c r="H1795" s="36">
        <v>245903</v>
      </c>
      <c r="I1795" s="36">
        <v>3442</v>
      </c>
      <c r="J1795" s="36">
        <v>249345</v>
      </c>
      <c r="K1795" s="36">
        <v>371775</v>
      </c>
      <c r="L1795" s="37">
        <v>0</v>
      </c>
      <c r="M1795" s="7" t="s">
        <v>393</v>
      </c>
    </row>
    <row r="1796" spans="1:13" x14ac:dyDescent="0.25">
      <c r="A1796" s="4" t="s">
        <v>3714</v>
      </c>
      <c r="B1796" s="4" t="s">
        <v>3758</v>
      </c>
      <c r="C1796" s="18" t="s">
        <v>5964</v>
      </c>
      <c r="D1796" s="6" t="s">
        <v>3763</v>
      </c>
      <c r="E1796" s="4" t="s">
        <v>15</v>
      </c>
      <c r="F1796" s="14" t="s">
        <v>3764</v>
      </c>
      <c r="G1796" s="4" t="s">
        <v>79</v>
      </c>
      <c r="H1796" s="36">
        <v>80814</v>
      </c>
      <c r="I1796" s="36">
        <v>32</v>
      </c>
      <c r="J1796" s="36">
        <v>80846</v>
      </c>
      <c r="K1796" s="36">
        <v>60264</v>
      </c>
      <c r="L1796" s="37">
        <v>20582</v>
      </c>
      <c r="M1796" s="7" t="s">
        <v>11</v>
      </c>
    </row>
    <row r="1797" spans="1:13" x14ac:dyDescent="0.25">
      <c r="A1797" s="4" t="s">
        <v>3714</v>
      </c>
      <c r="B1797" s="4" t="s">
        <v>3758</v>
      </c>
      <c r="C1797" s="18" t="s">
        <v>3765</v>
      </c>
      <c r="D1797" s="6" t="s">
        <v>3766</v>
      </c>
      <c r="E1797" s="4" t="s">
        <v>29</v>
      </c>
      <c r="F1797" s="14" t="s">
        <v>3767</v>
      </c>
      <c r="G1797" s="4" t="s">
        <v>79</v>
      </c>
      <c r="H1797" s="36">
        <v>79656</v>
      </c>
      <c r="I1797" s="36">
        <v>0</v>
      </c>
      <c r="J1797" s="36">
        <v>79656</v>
      </c>
      <c r="K1797" s="36">
        <v>59233</v>
      </c>
      <c r="L1797" s="37">
        <v>20423</v>
      </c>
      <c r="M1797" s="7" t="s">
        <v>11</v>
      </c>
    </row>
    <row r="1798" spans="1:13" x14ac:dyDescent="0.25">
      <c r="A1798" s="4" t="s">
        <v>3714</v>
      </c>
      <c r="B1798" s="4" t="s">
        <v>3768</v>
      </c>
      <c r="C1798" s="18" t="s">
        <v>5118</v>
      </c>
      <c r="D1798" s="6" t="s">
        <v>11</v>
      </c>
      <c r="E1798" s="4" t="s">
        <v>11</v>
      </c>
      <c r="F1798" s="14" t="s">
        <v>3769</v>
      </c>
      <c r="G1798" s="4" t="s">
        <v>79</v>
      </c>
      <c r="H1798" s="36">
        <v>1361072</v>
      </c>
      <c r="I1798" s="36">
        <v>52</v>
      </c>
      <c r="J1798" s="36">
        <v>1361124</v>
      </c>
      <c r="K1798" s="36">
        <v>1019470</v>
      </c>
      <c r="L1798" s="37">
        <v>341654</v>
      </c>
      <c r="M1798" s="7" t="s">
        <v>11</v>
      </c>
    </row>
    <row r="1799" spans="1:13" x14ac:dyDescent="0.25">
      <c r="A1799" s="4" t="s">
        <v>3714</v>
      </c>
      <c r="B1799" s="4" t="s">
        <v>3770</v>
      </c>
      <c r="C1799" s="18" t="s">
        <v>5118</v>
      </c>
      <c r="D1799" s="6" t="s">
        <v>11</v>
      </c>
      <c r="E1799" s="4" t="s">
        <v>11</v>
      </c>
      <c r="F1799" s="14" t="s">
        <v>3771</v>
      </c>
      <c r="G1799" s="4" t="s">
        <v>79</v>
      </c>
      <c r="H1799" s="36">
        <v>200688</v>
      </c>
      <c r="I1799" s="36">
        <v>-282</v>
      </c>
      <c r="J1799" s="36">
        <v>200406</v>
      </c>
      <c r="K1799" s="36">
        <v>150221</v>
      </c>
      <c r="L1799" s="37">
        <v>50185</v>
      </c>
      <c r="M1799" s="7" t="s">
        <v>11</v>
      </c>
    </row>
    <row r="1800" spans="1:13" x14ac:dyDescent="0.25">
      <c r="A1800" s="4" t="s">
        <v>3714</v>
      </c>
      <c r="B1800" s="4" t="s">
        <v>3770</v>
      </c>
      <c r="C1800" s="18" t="s">
        <v>3772</v>
      </c>
      <c r="D1800" s="6" t="s">
        <v>3773</v>
      </c>
      <c r="E1800" s="4" t="s">
        <v>29</v>
      </c>
      <c r="F1800" s="14" t="s">
        <v>3774</v>
      </c>
      <c r="G1800" s="4" t="s">
        <v>79</v>
      </c>
      <c r="H1800" s="36">
        <v>103222</v>
      </c>
      <c r="I1800" s="36">
        <v>0</v>
      </c>
      <c r="J1800" s="36">
        <v>103222</v>
      </c>
      <c r="K1800" s="36">
        <v>77796</v>
      </c>
      <c r="L1800" s="37">
        <v>25426</v>
      </c>
      <c r="M1800" s="7" t="s">
        <v>11</v>
      </c>
    </row>
    <row r="1801" spans="1:13" x14ac:dyDescent="0.25">
      <c r="A1801" s="4" t="s">
        <v>3714</v>
      </c>
      <c r="B1801" s="4" t="s">
        <v>3770</v>
      </c>
      <c r="C1801" s="18" t="s">
        <v>3775</v>
      </c>
      <c r="D1801" s="6" t="s">
        <v>3776</v>
      </c>
      <c r="E1801" s="4" t="s">
        <v>29</v>
      </c>
      <c r="F1801" s="14" t="s">
        <v>3777</v>
      </c>
      <c r="G1801" s="4" t="s">
        <v>79</v>
      </c>
      <c r="H1801" s="36">
        <v>94686</v>
      </c>
      <c r="I1801" s="36">
        <v>0</v>
      </c>
      <c r="J1801" s="36">
        <v>94686</v>
      </c>
      <c r="K1801" s="36">
        <v>71143</v>
      </c>
      <c r="L1801" s="37">
        <v>23543</v>
      </c>
      <c r="M1801" s="7" t="s">
        <v>11</v>
      </c>
    </row>
    <row r="1802" spans="1:13" x14ac:dyDescent="0.25">
      <c r="A1802" s="4" t="s">
        <v>3714</v>
      </c>
      <c r="B1802" s="4" t="s">
        <v>3770</v>
      </c>
      <c r="C1802" s="18" t="s">
        <v>3778</v>
      </c>
      <c r="D1802" s="6" t="s">
        <v>3779</v>
      </c>
      <c r="E1802" s="4" t="s">
        <v>29</v>
      </c>
      <c r="F1802" s="14" t="s">
        <v>3780</v>
      </c>
      <c r="G1802" s="4" t="s">
        <v>79</v>
      </c>
      <c r="H1802" s="36">
        <v>193590</v>
      </c>
      <c r="I1802" s="36">
        <v>0</v>
      </c>
      <c r="J1802" s="36">
        <v>193590</v>
      </c>
      <c r="K1802" s="36">
        <v>145609</v>
      </c>
      <c r="L1802" s="37">
        <v>47981</v>
      </c>
      <c r="M1802" s="7" t="s">
        <v>11</v>
      </c>
    </row>
    <row r="1803" spans="1:13" x14ac:dyDescent="0.25">
      <c r="A1803" s="4" t="s">
        <v>3714</v>
      </c>
      <c r="B1803" s="4" t="s">
        <v>3770</v>
      </c>
      <c r="C1803" s="18" t="s">
        <v>3781</v>
      </c>
      <c r="D1803" s="6" t="s">
        <v>3782</v>
      </c>
      <c r="E1803" s="4" t="s">
        <v>29</v>
      </c>
      <c r="F1803" s="14" t="s">
        <v>3783</v>
      </c>
      <c r="G1803" s="4" t="s">
        <v>79</v>
      </c>
      <c r="H1803" s="36">
        <v>75456</v>
      </c>
      <c r="I1803" s="36">
        <v>0</v>
      </c>
      <c r="J1803" s="36">
        <v>75456</v>
      </c>
      <c r="K1803" s="36">
        <v>56998</v>
      </c>
      <c r="L1803" s="37">
        <v>18458</v>
      </c>
      <c r="M1803" s="7" t="s">
        <v>11</v>
      </c>
    </row>
    <row r="1804" spans="1:13" x14ac:dyDescent="0.25">
      <c r="A1804" s="4" t="s">
        <v>3714</v>
      </c>
      <c r="B1804" s="4" t="s">
        <v>3784</v>
      </c>
      <c r="C1804" s="18" t="s">
        <v>5118</v>
      </c>
      <c r="D1804" s="6" t="s">
        <v>11</v>
      </c>
      <c r="E1804" s="4" t="s">
        <v>11</v>
      </c>
      <c r="F1804" s="14" t="s">
        <v>3785</v>
      </c>
      <c r="G1804" s="4" t="s">
        <v>79</v>
      </c>
      <c r="H1804" s="36">
        <v>91376</v>
      </c>
      <c r="I1804" s="36">
        <v>-132</v>
      </c>
      <c r="J1804" s="36">
        <v>91244</v>
      </c>
      <c r="K1804" s="36">
        <v>74449</v>
      </c>
      <c r="L1804" s="37">
        <v>16795</v>
      </c>
      <c r="M1804" s="7" t="s">
        <v>11</v>
      </c>
    </row>
    <row r="1805" spans="1:13" x14ac:dyDescent="0.25">
      <c r="A1805" s="4" t="s">
        <v>3714</v>
      </c>
      <c r="B1805" s="4" t="s">
        <v>3784</v>
      </c>
      <c r="C1805" s="18" t="s">
        <v>5965</v>
      </c>
      <c r="D1805" s="6" t="s">
        <v>3786</v>
      </c>
      <c r="E1805" s="4" t="s">
        <v>29</v>
      </c>
      <c r="F1805" s="14" t="s">
        <v>3787</v>
      </c>
      <c r="G1805" s="4" t="s">
        <v>79</v>
      </c>
      <c r="H1805" s="36">
        <v>49258</v>
      </c>
      <c r="I1805" s="36">
        <v>0</v>
      </c>
      <c r="J1805" s="36">
        <v>49258</v>
      </c>
      <c r="K1805" s="36">
        <v>37434</v>
      </c>
      <c r="L1805" s="37">
        <v>11824</v>
      </c>
      <c r="M1805" s="7" t="s">
        <v>11</v>
      </c>
    </row>
    <row r="1806" spans="1:13" x14ac:dyDescent="0.25">
      <c r="A1806" s="4" t="s">
        <v>3714</v>
      </c>
      <c r="B1806" s="4" t="s">
        <v>3784</v>
      </c>
      <c r="C1806" s="18" t="s">
        <v>5966</v>
      </c>
      <c r="D1806" s="6" t="s">
        <v>3788</v>
      </c>
      <c r="E1806" s="4" t="s">
        <v>29</v>
      </c>
      <c r="F1806" s="14" t="s">
        <v>3789</v>
      </c>
      <c r="G1806" s="4" t="s">
        <v>79</v>
      </c>
      <c r="H1806" s="36">
        <v>91232</v>
      </c>
      <c r="I1806" s="36">
        <v>0</v>
      </c>
      <c r="J1806" s="36">
        <v>91232</v>
      </c>
      <c r="K1806" s="36">
        <v>68773</v>
      </c>
      <c r="L1806" s="37">
        <v>22459</v>
      </c>
      <c r="M1806" s="7" t="s">
        <v>11</v>
      </c>
    </row>
    <row r="1807" spans="1:13" x14ac:dyDescent="0.25">
      <c r="A1807" s="4" t="s">
        <v>3714</v>
      </c>
      <c r="B1807" s="4" t="s">
        <v>3784</v>
      </c>
      <c r="C1807" s="18" t="s">
        <v>3790</v>
      </c>
      <c r="D1807" s="6" t="s">
        <v>3791</v>
      </c>
      <c r="E1807" s="4" t="s">
        <v>29</v>
      </c>
      <c r="F1807" s="14" t="s">
        <v>3792</v>
      </c>
      <c r="G1807" s="4" t="s">
        <v>79</v>
      </c>
      <c r="H1807" s="36">
        <v>84776</v>
      </c>
      <c r="I1807" s="36">
        <v>0</v>
      </c>
      <c r="J1807" s="36">
        <v>84776</v>
      </c>
      <c r="K1807" s="36">
        <v>64029</v>
      </c>
      <c r="L1807" s="37">
        <v>20747</v>
      </c>
      <c r="M1807" s="7" t="s">
        <v>11</v>
      </c>
    </row>
    <row r="1808" spans="1:13" x14ac:dyDescent="0.25">
      <c r="A1808" s="4" t="s">
        <v>3714</v>
      </c>
      <c r="B1808" s="4" t="s">
        <v>3784</v>
      </c>
      <c r="C1808" s="18" t="s">
        <v>3793</v>
      </c>
      <c r="D1808" s="6" t="s">
        <v>3794</v>
      </c>
      <c r="E1808" s="4" t="s">
        <v>29</v>
      </c>
      <c r="F1808" s="14" t="s">
        <v>3795</v>
      </c>
      <c r="G1808" s="4" t="s">
        <v>79</v>
      </c>
      <c r="H1808" s="36">
        <v>106562</v>
      </c>
      <c r="I1808" s="36">
        <v>0</v>
      </c>
      <c r="J1808" s="36">
        <v>106562</v>
      </c>
      <c r="K1808" s="36">
        <v>80047</v>
      </c>
      <c r="L1808" s="37">
        <v>26515</v>
      </c>
      <c r="M1808" s="7" t="s">
        <v>11</v>
      </c>
    </row>
    <row r="1809" spans="1:13" x14ac:dyDescent="0.25">
      <c r="A1809" s="4" t="s">
        <v>3714</v>
      </c>
      <c r="B1809" s="4" t="s">
        <v>3784</v>
      </c>
      <c r="C1809" s="18" t="s">
        <v>3796</v>
      </c>
      <c r="D1809" s="6" t="s">
        <v>3797</v>
      </c>
      <c r="E1809" s="4" t="s">
        <v>29</v>
      </c>
      <c r="F1809" s="14" t="s">
        <v>3798</v>
      </c>
      <c r="G1809" s="4" t="s">
        <v>79</v>
      </c>
      <c r="H1809" s="36">
        <v>105728</v>
      </c>
      <c r="I1809" s="36">
        <v>0</v>
      </c>
      <c r="J1809" s="36">
        <v>105728</v>
      </c>
      <c r="K1809" s="36">
        <v>79599</v>
      </c>
      <c r="L1809" s="37">
        <v>26129</v>
      </c>
      <c r="M1809" s="7" t="s">
        <v>11</v>
      </c>
    </row>
    <row r="1810" spans="1:13" x14ac:dyDescent="0.25">
      <c r="A1810" s="4" t="s">
        <v>3714</v>
      </c>
      <c r="B1810" s="4" t="s">
        <v>3784</v>
      </c>
      <c r="C1810" s="18" t="s">
        <v>3799</v>
      </c>
      <c r="D1810" s="6" t="s">
        <v>3800</v>
      </c>
      <c r="E1810" s="4" t="s">
        <v>29</v>
      </c>
      <c r="F1810" s="14" t="s">
        <v>3801</v>
      </c>
      <c r="G1810" s="4" t="s">
        <v>79</v>
      </c>
      <c r="H1810" s="36">
        <v>121384</v>
      </c>
      <c r="I1810" s="36">
        <v>0</v>
      </c>
      <c r="J1810" s="36">
        <v>121384</v>
      </c>
      <c r="K1810" s="36">
        <v>91972</v>
      </c>
      <c r="L1810" s="37">
        <v>29412</v>
      </c>
      <c r="M1810" s="7" t="s">
        <v>11</v>
      </c>
    </row>
    <row r="1811" spans="1:13" x14ac:dyDescent="0.25">
      <c r="A1811" s="4" t="s">
        <v>3714</v>
      </c>
      <c r="B1811" s="4" t="s">
        <v>3784</v>
      </c>
      <c r="C1811" s="18" t="s">
        <v>3802</v>
      </c>
      <c r="D1811" s="6" t="s">
        <v>3803</v>
      </c>
      <c r="E1811" s="4" t="s">
        <v>29</v>
      </c>
      <c r="F1811" s="14" t="s">
        <v>3804</v>
      </c>
      <c r="G1811" s="4" t="s">
        <v>79</v>
      </c>
      <c r="H1811" s="36">
        <v>102510</v>
      </c>
      <c r="I1811" s="36">
        <v>0</v>
      </c>
      <c r="J1811" s="36">
        <v>102510</v>
      </c>
      <c r="K1811" s="36">
        <v>77860</v>
      </c>
      <c r="L1811" s="37">
        <v>24650</v>
      </c>
      <c r="M1811" s="7" t="s">
        <v>11</v>
      </c>
    </row>
    <row r="1812" spans="1:13" x14ac:dyDescent="0.25">
      <c r="A1812" s="4" t="s">
        <v>3714</v>
      </c>
      <c r="B1812" s="4" t="s">
        <v>3784</v>
      </c>
      <c r="C1812" s="18" t="s">
        <v>3805</v>
      </c>
      <c r="D1812" s="6" t="s">
        <v>3806</v>
      </c>
      <c r="E1812" s="4" t="s">
        <v>29</v>
      </c>
      <c r="F1812" s="14" t="s">
        <v>3807</v>
      </c>
      <c r="G1812" s="4" t="s">
        <v>79</v>
      </c>
      <c r="H1812" s="36">
        <v>96562</v>
      </c>
      <c r="I1812" s="36">
        <v>0</v>
      </c>
      <c r="J1812" s="36">
        <v>96562</v>
      </c>
      <c r="K1812" s="36">
        <v>72412</v>
      </c>
      <c r="L1812" s="37">
        <v>24150</v>
      </c>
      <c r="M1812" s="7" t="s">
        <v>11</v>
      </c>
    </row>
    <row r="1813" spans="1:13" x14ac:dyDescent="0.25">
      <c r="A1813" s="4" t="s">
        <v>3714</v>
      </c>
      <c r="B1813" s="4" t="s">
        <v>3784</v>
      </c>
      <c r="C1813" s="18" t="s">
        <v>3808</v>
      </c>
      <c r="D1813" s="6" t="s">
        <v>3809</v>
      </c>
      <c r="E1813" s="4" t="s">
        <v>29</v>
      </c>
      <c r="F1813" s="14" t="s">
        <v>3810</v>
      </c>
      <c r="G1813" s="4" t="s">
        <v>79</v>
      </c>
      <c r="H1813" s="36">
        <v>197642</v>
      </c>
      <c r="I1813" s="36">
        <v>0</v>
      </c>
      <c r="J1813" s="36">
        <v>197642</v>
      </c>
      <c r="K1813" s="36">
        <v>149447</v>
      </c>
      <c r="L1813" s="37">
        <v>48195</v>
      </c>
      <c r="M1813" s="7" t="s">
        <v>11</v>
      </c>
    </row>
    <row r="1814" spans="1:13" x14ac:dyDescent="0.25">
      <c r="A1814" s="4" t="s">
        <v>3714</v>
      </c>
      <c r="B1814" s="4" t="s">
        <v>3784</v>
      </c>
      <c r="C1814" s="18" t="s">
        <v>3811</v>
      </c>
      <c r="D1814" s="6" t="s">
        <v>3812</v>
      </c>
      <c r="E1814" s="4" t="s">
        <v>29</v>
      </c>
      <c r="F1814" s="14" t="s">
        <v>3813</v>
      </c>
      <c r="G1814" s="4" t="s">
        <v>79</v>
      </c>
      <c r="H1814" s="36">
        <v>202132</v>
      </c>
      <c r="I1814" s="36">
        <v>0</v>
      </c>
      <c r="J1814" s="36">
        <v>202132</v>
      </c>
      <c r="K1814" s="36">
        <v>152308</v>
      </c>
      <c r="L1814" s="37">
        <v>49824</v>
      </c>
      <c r="M1814" s="7" t="s">
        <v>11</v>
      </c>
    </row>
    <row r="1815" spans="1:13" x14ac:dyDescent="0.25">
      <c r="A1815" s="4" t="s">
        <v>3714</v>
      </c>
      <c r="B1815" s="4" t="s">
        <v>3784</v>
      </c>
      <c r="C1815" s="18" t="s">
        <v>3814</v>
      </c>
      <c r="D1815" s="6" t="s">
        <v>3815</v>
      </c>
      <c r="E1815" s="4" t="s">
        <v>29</v>
      </c>
      <c r="F1815" s="14" t="s">
        <v>3816</v>
      </c>
      <c r="G1815" s="4" t="s">
        <v>79</v>
      </c>
      <c r="H1815" s="36">
        <v>102684</v>
      </c>
      <c r="I1815" s="36">
        <v>0</v>
      </c>
      <c r="J1815" s="36">
        <v>102684</v>
      </c>
      <c r="K1815" s="36">
        <v>77643</v>
      </c>
      <c r="L1815" s="37">
        <v>25041</v>
      </c>
      <c r="M1815" s="7" t="s">
        <v>11</v>
      </c>
    </row>
    <row r="1816" spans="1:13" x14ac:dyDescent="0.25">
      <c r="A1816" s="4" t="s">
        <v>3714</v>
      </c>
      <c r="B1816" s="4" t="s">
        <v>3817</v>
      </c>
      <c r="C1816" s="18" t="s">
        <v>5118</v>
      </c>
      <c r="D1816" s="6" t="s">
        <v>11</v>
      </c>
      <c r="E1816" s="4" t="s">
        <v>11</v>
      </c>
      <c r="F1816" s="14" t="s">
        <v>3818</v>
      </c>
      <c r="G1816" s="4" t="s">
        <v>179</v>
      </c>
      <c r="H1816" s="36">
        <v>1689548</v>
      </c>
      <c r="I1816" s="36">
        <v>698</v>
      </c>
      <c r="J1816" s="36">
        <v>1690246</v>
      </c>
      <c r="K1816" s="36">
        <v>1264923</v>
      </c>
      <c r="L1816" s="37">
        <v>425323</v>
      </c>
      <c r="M1816" s="7" t="s">
        <v>11</v>
      </c>
    </row>
    <row r="1817" spans="1:13" x14ac:dyDescent="0.25">
      <c r="A1817" s="4" t="s">
        <v>3714</v>
      </c>
      <c r="B1817" s="4" t="s">
        <v>3819</v>
      </c>
      <c r="C1817" s="18" t="s">
        <v>5118</v>
      </c>
      <c r="D1817" s="6" t="s">
        <v>11</v>
      </c>
      <c r="E1817" s="4" t="s">
        <v>11</v>
      </c>
      <c r="F1817" s="14" t="s">
        <v>3820</v>
      </c>
      <c r="G1817" s="4" t="s">
        <v>79</v>
      </c>
      <c r="H1817" s="36">
        <v>3395214</v>
      </c>
      <c r="I1817" s="36">
        <v>52</v>
      </c>
      <c r="J1817" s="36">
        <v>3395266</v>
      </c>
      <c r="K1817" s="36">
        <v>2542808</v>
      </c>
      <c r="L1817" s="37">
        <v>852458</v>
      </c>
      <c r="M1817" s="7" t="s">
        <v>11</v>
      </c>
    </row>
    <row r="1818" spans="1:13" x14ac:dyDescent="0.25">
      <c r="A1818" s="4" t="s">
        <v>3714</v>
      </c>
      <c r="B1818" s="4" t="s">
        <v>3821</v>
      </c>
      <c r="C1818" s="18" t="s">
        <v>5118</v>
      </c>
      <c r="D1818" s="6" t="s">
        <v>11</v>
      </c>
      <c r="E1818" s="4" t="s">
        <v>11</v>
      </c>
      <c r="F1818" s="14" t="s">
        <v>3822</v>
      </c>
      <c r="G1818" s="4" t="s">
        <v>179</v>
      </c>
      <c r="H1818" s="36">
        <v>21274416</v>
      </c>
      <c r="I1818" s="36">
        <v>-2491080</v>
      </c>
      <c r="J1818" s="36">
        <v>18783336</v>
      </c>
      <c r="K1818" s="36">
        <v>16369454</v>
      </c>
      <c r="L1818" s="37">
        <v>2413882</v>
      </c>
      <c r="M1818" s="7" t="s">
        <v>11</v>
      </c>
    </row>
    <row r="1819" spans="1:13" ht="30" x14ac:dyDescent="0.25">
      <c r="A1819" s="4" t="s">
        <v>3714</v>
      </c>
      <c r="B1819" s="4" t="s">
        <v>3821</v>
      </c>
      <c r="C1819" s="18" t="s">
        <v>5967</v>
      </c>
      <c r="D1819" s="6" t="s">
        <v>3823</v>
      </c>
      <c r="E1819" s="4" t="s">
        <v>15</v>
      </c>
      <c r="F1819" s="14" t="s">
        <v>3824</v>
      </c>
      <c r="G1819" s="4" t="s">
        <v>179</v>
      </c>
      <c r="H1819" s="36">
        <v>510166</v>
      </c>
      <c r="I1819" s="36">
        <v>-56850</v>
      </c>
      <c r="J1819" s="36">
        <v>453316</v>
      </c>
      <c r="K1819" s="36">
        <v>599265</v>
      </c>
      <c r="L1819" s="37">
        <v>0</v>
      </c>
      <c r="M1819" s="7" t="s">
        <v>393</v>
      </c>
    </row>
    <row r="1820" spans="1:13" x14ac:dyDescent="0.25">
      <c r="A1820" s="4" t="s">
        <v>3714</v>
      </c>
      <c r="B1820" s="4" t="s">
        <v>3821</v>
      </c>
      <c r="C1820" s="18" t="s">
        <v>5968</v>
      </c>
      <c r="D1820" s="6" t="s">
        <v>3825</v>
      </c>
      <c r="E1820" s="4" t="s">
        <v>15</v>
      </c>
      <c r="F1820" s="14" t="s">
        <v>3826</v>
      </c>
      <c r="G1820" s="4" t="s">
        <v>179</v>
      </c>
      <c r="H1820" s="36">
        <v>529200</v>
      </c>
      <c r="I1820" s="36">
        <v>-56396</v>
      </c>
      <c r="J1820" s="36">
        <v>472804</v>
      </c>
      <c r="K1820" s="36">
        <v>643053</v>
      </c>
      <c r="L1820" s="37">
        <v>0</v>
      </c>
      <c r="M1820" s="7" t="s">
        <v>393</v>
      </c>
    </row>
    <row r="1821" spans="1:13" x14ac:dyDescent="0.25">
      <c r="A1821" s="4" t="s">
        <v>3714</v>
      </c>
      <c r="B1821" s="4" t="s">
        <v>3821</v>
      </c>
      <c r="C1821" s="18" t="s">
        <v>5969</v>
      </c>
      <c r="D1821" s="6" t="s">
        <v>3827</v>
      </c>
      <c r="E1821" s="4" t="s">
        <v>15</v>
      </c>
      <c r="F1821" s="14" t="s">
        <v>3828</v>
      </c>
      <c r="G1821" s="4" t="s">
        <v>179</v>
      </c>
      <c r="H1821" s="36">
        <v>285599</v>
      </c>
      <c r="I1821" s="36">
        <v>-37142</v>
      </c>
      <c r="J1821" s="36">
        <v>248457</v>
      </c>
      <c r="K1821" s="36">
        <v>349098</v>
      </c>
      <c r="L1821" s="37">
        <v>0</v>
      </c>
      <c r="M1821" s="7" t="s">
        <v>393</v>
      </c>
    </row>
    <row r="1822" spans="1:13" x14ac:dyDescent="0.25">
      <c r="A1822" s="4" t="s">
        <v>3714</v>
      </c>
      <c r="B1822" s="4" t="s">
        <v>3821</v>
      </c>
      <c r="C1822" s="18" t="s">
        <v>5970</v>
      </c>
      <c r="D1822" s="6" t="s">
        <v>3829</v>
      </c>
      <c r="E1822" s="4" t="s">
        <v>15</v>
      </c>
      <c r="F1822" s="14" t="s">
        <v>3830</v>
      </c>
      <c r="G1822" s="4" t="s">
        <v>179</v>
      </c>
      <c r="H1822" s="36">
        <v>368859</v>
      </c>
      <c r="I1822" s="36">
        <v>-35169</v>
      </c>
      <c r="J1822" s="36">
        <v>333690</v>
      </c>
      <c r="K1822" s="36">
        <v>454073</v>
      </c>
      <c r="L1822" s="37">
        <v>0</v>
      </c>
      <c r="M1822" s="7" t="s">
        <v>393</v>
      </c>
    </row>
    <row r="1823" spans="1:13" x14ac:dyDescent="0.25">
      <c r="A1823" s="4" t="s">
        <v>3714</v>
      </c>
      <c r="B1823" s="4" t="s">
        <v>3821</v>
      </c>
      <c r="C1823" s="18" t="s">
        <v>5971</v>
      </c>
      <c r="D1823" s="6" t="s">
        <v>3831</v>
      </c>
      <c r="E1823" s="4" t="s">
        <v>15</v>
      </c>
      <c r="F1823" s="14" t="s">
        <v>3832</v>
      </c>
      <c r="G1823" s="4" t="s">
        <v>179</v>
      </c>
      <c r="H1823" s="36">
        <v>64654</v>
      </c>
      <c r="I1823" s="36">
        <v>0</v>
      </c>
      <c r="J1823" s="36">
        <v>64654</v>
      </c>
      <c r="K1823" s="36">
        <v>48754</v>
      </c>
      <c r="L1823" s="37">
        <v>15900</v>
      </c>
      <c r="M1823" s="7" t="s">
        <v>11</v>
      </c>
    </row>
    <row r="1824" spans="1:13" x14ac:dyDescent="0.25">
      <c r="A1824" s="4" t="s">
        <v>3714</v>
      </c>
      <c r="B1824" s="4" t="s">
        <v>3821</v>
      </c>
      <c r="C1824" s="18" t="s">
        <v>5972</v>
      </c>
      <c r="D1824" s="6" t="s">
        <v>3833</v>
      </c>
      <c r="E1824" s="4" t="s">
        <v>15</v>
      </c>
      <c r="F1824" s="14" t="s">
        <v>3834</v>
      </c>
      <c r="G1824" s="4" t="s">
        <v>179</v>
      </c>
      <c r="H1824" s="36">
        <v>48228</v>
      </c>
      <c r="I1824" s="36">
        <v>0</v>
      </c>
      <c r="J1824" s="36">
        <v>48228</v>
      </c>
      <c r="K1824" s="36">
        <v>36451</v>
      </c>
      <c r="L1824" s="37">
        <v>11777</v>
      </c>
      <c r="M1824" s="7" t="s">
        <v>11</v>
      </c>
    </row>
    <row r="1825" spans="1:13" x14ac:dyDescent="0.25">
      <c r="A1825" s="4" t="s">
        <v>3714</v>
      </c>
      <c r="B1825" s="4" t="s">
        <v>3821</v>
      </c>
      <c r="C1825" s="18" t="s">
        <v>5973</v>
      </c>
      <c r="D1825" s="6" t="s">
        <v>3835</v>
      </c>
      <c r="E1825" s="4" t="s">
        <v>15</v>
      </c>
      <c r="F1825" s="14" t="s">
        <v>3836</v>
      </c>
      <c r="G1825" s="4" t="s">
        <v>179</v>
      </c>
      <c r="H1825" s="36">
        <v>86908</v>
      </c>
      <c r="I1825" s="36">
        <v>-44</v>
      </c>
      <c r="J1825" s="36">
        <v>86864</v>
      </c>
      <c r="K1825" s="36">
        <v>66117</v>
      </c>
      <c r="L1825" s="37">
        <v>20747</v>
      </c>
      <c r="M1825" s="7" t="s">
        <v>11</v>
      </c>
    </row>
    <row r="1826" spans="1:13" x14ac:dyDescent="0.25">
      <c r="A1826" s="4" t="s">
        <v>3714</v>
      </c>
      <c r="B1826" s="4" t="s">
        <v>3821</v>
      </c>
      <c r="C1826" s="18" t="s">
        <v>3837</v>
      </c>
      <c r="D1826" s="6" t="s">
        <v>3838</v>
      </c>
      <c r="E1826" s="4" t="s">
        <v>15</v>
      </c>
      <c r="F1826" s="14" t="s">
        <v>3839</v>
      </c>
      <c r="G1826" s="4" t="s">
        <v>179</v>
      </c>
      <c r="H1826" s="36">
        <v>414210</v>
      </c>
      <c r="I1826" s="36">
        <v>-43469</v>
      </c>
      <c r="J1826" s="36">
        <v>370741</v>
      </c>
      <c r="K1826" s="36">
        <v>503537</v>
      </c>
      <c r="L1826" s="37">
        <v>0</v>
      </c>
      <c r="M1826" s="7" t="s">
        <v>393</v>
      </c>
    </row>
    <row r="1827" spans="1:13" x14ac:dyDescent="0.25">
      <c r="A1827" s="4" t="s">
        <v>3714</v>
      </c>
      <c r="B1827" s="4" t="s">
        <v>3821</v>
      </c>
      <c r="C1827" s="18" t="s">
        <v>3840</v>
      </c>
      <c r="D1827" s="6" t="s">
        <v>3841</v>
      </c>
      <c r="E1827" s="4" t="s">
        <v>15</v>
      </c>
      <c r="F1827" s="14" t="s">
        <v>3842</v>
      </c>
      <c r="G1827" s="4" t="s">
        <v>179</v>
      </c>
      <c r="H1827" s="36">
        <v>137695</v>
      </c>
      <c r="I1827" s="36">
        <v>-14613</v>
      </c>
      <c r="J1827" s="36">
        <v>123082</v>
      </c>
      <c r="K1827" s="36">
        <v>163487</v>
      </c>
      <c r="L1827" s="37">
        <v>0</v>
      </c>
      <c r="M1827" s="7" t="s">
        <v>393</v>
      </c>
    </row>
    <row r="1828" spans="1:13" ht="30" x14ac:dyDescent="0.25">
      <c r="A1828" s="4" t="s">
        <v>3714</v>
      </c>
      <c r="B1828" s="4" t="s">
        <v>3821</v>
      </c>
      <c r="C1828" s="18" t="s">
        <v>3843</v>
      </c>
      <c r="D1828" s="6" t="s">
        <v>3844</v>
      </c>
      <c r="E1828" s="4" t="s">
        <v>15</v>
      </c>
      <c r="F1828" s="14" t="s">
        <v>3845</v>
      </c>
      <c r="G1828" s="4" t="s">
        <v>179</v>
      </c>
      <c r="H1828" s="36">
        <v>331956</v>
      </c>
      <c r="I1828" s="36">
        <v>0</v>
      </c>
      <c r="J1828" s="36">
        <v>331956</v>
      </c>
      <c r="K1828" s="36">
        <v>256937</v>
      </c>
      <c r="L1828" s="37">
        <v>75019</v>
      </c>
      <c r="M1828" s="7" t="s">
        <v>11</v>
      </c>
    </row>
    <row r="1829" spans="1:13" x14ac:dyDescent="0.25">
      <c r="A1829" s="4" t="s">
        <v>3714</v>
      </c>
      <c r="B1829" s="4" t="s">
        <v>3846</v>
      </c>
      <c r="C1829" s="18" t="s">
        <v>5118</v>
      </c>
      <c r="D1829" s="6" t="s">
        <v>11</v>
      </c>
      <c r="E1829" s="4" t="s">
        <v>11</v>
      </c>
      <c r="F1829" s="14" t="s">
        <v>3847</v>
      </c>
      <c r="G1829" s="4" t="s">
        <v>79</v>
      </c>
      <c r="H1829" s="36">
        <v>2122692</v>
      </c>
      <c r="I1829" s="36">
        <v>140</v>
      </c>
      <c r="J1829" s="36">
        <v>2122832</v>
      </c>
      <c r="K1829" s="36">
        <v>1589981</v>
      </c>
      <c r="L1829" s="37">
        <v>532851</v>
      </c>
      <c r="M1829" s="7" t="s">
        <v>11</v>
      </c>
    </row>
    <row r="1830" spans="1:13" x14ac:dyDescent="0.25">
      <c r="A1830" s="4" t="s">
        <v>3714</v>
      </c>
      <c r="B1830" s="4" t="s">
        <v>3848</v>
      </c>
      <c r="C1830" s="18" t="s">
        <v>5118</v>
      </c>
      <c r="D1830" s="6" t="s">
        <v>11</v>
      </c>
      <c r="E1830" s="4" t="s">
        <v>11</v>
      </c>
      <c r="F1830" s="14" t="s">
        <v>3849</v>
      </c>
      <c r="G1830" s="4" t="s">
        <v>79</v>
      </c>
      <c r="H1830" s="36">
        <v>5413456</v>
      </c>
      <c r="I1830" s="36">
        <v>82951</v>
      </c>
      <c r="J1830" s="36">
        <v>5496407</v>
      </c>
      <c r="K1830" s="36">
        <v>8089730</v>
      </c>
      <c r="L1830" s="37">
        <v>0</v>
      </c>
      <c r="M1830" s="7" t="s">
        <v>393</v>
      </c>
    </row>
    <row r="1831" spans="1:13" x14ac:dyDescent="0.25">
      <c r="A1831" s="4" t="s">
        <v>3714</v>
      </c>
      <c r="B1831" s="4" t="s">
        <v>3848</v>
      </c>
      <c r="C1831" s="18" t="s">
        <v>5974</v>
      </c>
      <c r="D1831" s="6" t="s">
        <v>3850</v>
      </c>
      <c r="E1831" s="4" t="s">
        <v>15</v>
      </c>
      <c r="F1831" s="14" t="s">
        <v>3851</v>
      </c>
      <c r="G1831" s="4" t="s">
        <v>79</v>
      </c>
      <c r="H1831" s="36">
        <v>362892</v>
      </c>
      <c r="I1831" s="36">
        <v>4734</v>
      </c>
      <c r="J1831" s="36">
        <v>367626</v>
      </c>
      <c r="K1831" s="36">
        <v>545401</v>
      </c>
      <c r="L1831" s="37">
        <v>0</v>
      </c>
      <c r="M1831" s="7" t="s">
        <v>393</v>
      </c>
    </row>
    <row r="1832" spans="1:13" x14ac:dyDescent="0.25">
      <c r="A1832" s="4" t="s">
        <v>3714</v>
      </c>
      <c r="B1832" s="4" t="s">
        <v>3848</v>
      </c>
      <c r="C1832" s="18" t="s">
        <v>5975</v>
      </c>
      <c r="D1832" s="6" t="s">
        <v>3852</v>
      </c>
      <c r="E1832" s="4" t="s">
        <v>15</v>
      </c>
      <c r="F1832" s="14" t="s">
        <v>3853</v>
      </c>
      <c r="G1832" s="4" t="s">
        <v>79</v>
      </c>
      <c r="H1832" s="36">
        <v>427651</v>
      </c>
      <c r="I1832" s="36">
        <v>6267</v>
      </c>
      <c r="J1832" s="36">
        <v>433918</v>
      </c>
      <c r="K1832" s="36">
        <v>643178</v>
      </c>
      <c r="L1832" s="37">
        <v>0</v>
      </c>
      <c r="M1832" s="7" t="s">
        <v>393</v>
      </c>
    </row>
    <row r="1833" spans="1:13" x14ac:dyDescent="0.25">
      <c r="A1833" s="4" t="s">
        <v>3714</v>
      </c>
      <c r="B1833" s="4" t="s">
        <v>3848</v>
      </c>
      <c r="C1833" s="18" t="s">
        <v>5976</v>
      </c>
      <c r="D1833" s="6" t="s">
        <v>3854</v>
      </c>
      <c r="E1833" s="4" t="s">
        <v>15</v>
      </c>
      <c r="F1833" s="14" t="s">
        <v>3855</v>
      </c>
      <c r="G1833" s="4" t="s">
        <v>79</v>
      </c>
      <c r="H1833" s="36">
        <v>463367</v>
      </c>
      <c r="I1833" s="36">
        <v>6783</v>
      </c>
      <c r="J1833" s="36">
        <v>470150</v>
      </c>
      <c r="K1833" s="36">
        <v>694636</v>
      </c>
      <c r="L1833" s="37">
        <v>0</v>
      </c>
      <c r="M1833" s="7" t="s">
        <v>393</v>
      </c>
    </row>
    <row r="1834" spans="1:13" x14ac:dyDescent="0.25">
      <c r="A1834" s="4" t="s">
        <v>3714</v>
      </c>
      <c r="B1834" s="4" t="s">
        <v>3848</v>
      </c>
      <c r="C1834" s="18" t="s">
        <v>5977</v>
      </c>
      <c r="D1834" s="6" t="s">
        <v>3856</v>
      </c>
      <c r="E1834" s="4" t="s">
        <v>15</v>
      </c>
      <c r="F1834" s="14" t="s">
        <v>3857</v>
      </c>
      <c r="G1834" s="4" t="s">
        <v>79</v>
      </c>
      <c r="H1834" s="36">
        <v>117202</v>
      </c>
      <c r="I1834" s="36">
        <v>0</v>
      </c>
      <c r="J1834" s="36">
        <v>117202</v>
      </c>
      <c r="K1834" s="36">
        <v>88324</v>
      </c>
      <c r="L1834" s="37">
        <v>28878</v>
      </c>
      <c r="M1834" s="7" t="s">
        <v>11</v>
      </c>
    </row>
    <row r="1835" spans="1:13" x14ac:dyDescent="0.25">
      <c r="A1835" s="4" t="s">
        <v>3714</v>
      </c>
      <c r="B1835" s="4" t="s">
        <v>3848</v>
      </c>
      <c r="C1835" s="18" t="s">
        <v>5978</v>
      </c>
      <c r="D1835" s="6" t="s">
        <v>3858</v>
      </c>
      <c r="E1835" s="4" t="s">
        <v>15</v>
      </c>
      <c r="F1835" s="14" t="s">
        <v>3859</v>
      </c>
      <c r="G1835" s="4" t="s">
        <v>79</v>
      </c>
      <c r="H1835" s="36">
        <v>89124</v>
      </c>
      <c r="I1835" s="36">
        <v>0</v>
      </c>
      <c r="J1835" s="36">
        <v>89124</v>
      </c>
      <c r="K1835" s="36">
        <v>66861</v>
      </c>
      <c r="L1835" s="37">
        <v>22263</v>
      </c>
      <c r="M1835" s="7" t="s">
        <v>11</v>
      </c>
    </row>
    <row r="1836" spans="1:13" x14ac:dyDescent="0.25">
      <c r="A1836" s="4" t="s">
        <v>3714</v>
      </c>
      <c r="B1836" s="4" t="s">
        <v>3848</v>
      </c>
      <c r="C1836" s="18" t="s">
        <v>5979</v>
      </c>
      <c r="D1836" s="6" t="s">
        <v>3860</v>
      </c>
      <c r="E1836" s="4" t="s">
        <v>15</v>
      </c>
      <c r="F1836" s="14" t="s">
        <v>3861</v>
      </c>
      <c r="G1836" s="4" t="s">
        <v>79</v>
      </c>
      <c r="H1836" s="36">
        <v>47226</v>
      </c>
      <c r="I1836" s="36">
        <v>0</v>
      </c>
      <c r="J1836" s="36">
        <v>47226</v>
      </c>
      <c r="K1836" s="36">
        <v>35801</v>
      </c>
      <c r="L1836" s="37">
        <v>11425</v>
      </c>
      <c r="M1836" s="7" t="s">
        <v>11</v>
      </c>
    </row>
    <row r="1837" spans="1:13" x14ac:dyDescent="0.25">
      <c r="A1837" s="4" t="s">
        <v>3714</v>
      </c>
      <c r="B1837" s="4" t="s">
        <v>3848</v>
      </c>
      <c r="C1837" s="18" t="s">
        <v>3862</v>
      </c>
      <c r="D1837" s="6" t="s">
        <v>3863</v>
      </c>
      <c r="E1837" s="4" t="s">
        <v>29</v>
      </c>
      <c r="F1837" s="14" t="s">
        <v>3864</v>
      </c>
      <c r="G1837" s="4" t="s">
        <v>79</v>
      </c>
      <c r="H1837" s="36">
        <v>248154</v>
      </c>
      <c r="I1837" s="36">
        <v>4153</v>
      </c>
      <c r="J1837" s="36">
        <v>252307</v>
      </c>
      <c r="K1837" s="36">
        <v>368821</v>
      </c>
      <c r="L1837" s="37">
        <v>0</v>
      </c>
      <c r="M1837" s="7" t="s">
        <v>393</v>
      </c>
    </row>
    <row r="1838" spans="1:13" x14ac:dyDescent="0.25">
      <c r="A1838" s="4" t="s">
        <v>3714</v>
      </c>
      <c r="B1838" s="4" t="s">
        <v>3865</v>
      </c>
      <c r="C1838" s="18" t="s">
        <v>5118</v>
      </c>
      <c r="D1838" s="6" t="s">
        <v>11</v>
      </c>
      <c r="E1838" s="4" t="s">
        <v>11</v>
      </c>
      <c r="F1838" s="14" t="s">
        <v>3866</v>
      </c>
      <c r="G1838" s="4" t="s">
        <v>179</v>
      </c>
      <c r="H1838" s="36">
        <v>2141020</v>
      </c>
      <c r="I1838" s="36">
        <v>498</v>
      </c>
      <c r="J1838" s="36">
        <v>2141518</v>
      </c>
      <c r="K1838" s="36">
        <v>1607484</v>
      </c>
      <c r="L1838" s="37">
        <v>534034</v>
      </c>
      <c r="M1838" s="7" t="s">
        <v>11</v>
      </c>
    </row>
    <row r="1839" spans="1:13" x14ac:dyDescent="0.25">
      <c r="A1839" s="4" t="s">
        <v>3714</v>
      </c>
      <c r="B1839" s="4" t="s">
        <v>3867</v>
      </c>
      <c r="C1839" s="18" t="s">
        <v>5118</v>
      </c>
      <c r="D1839" s="6" t="s">
        <v>11</v>
      </c>
      <c r="E1839" s="4" t="s">
        <v>11</v>
      </c>
      <c r="F1839" s="14" t="s">
        <v>3868</v>
      </c>
      <c r="G1839" s="4" t="s">
        <v>17</v>
      </c>
      <c r="H1839" s="36">
        <v>2130492</v>
      </c>
      <c r="I1839" s="36">
        <v>-44</v>
      </c>
      <c r="J1839" s="36">
        <v>2130448</v>
      </c>
      <c r="K1839" s="36">
        <v>1645388</v>
      </c>
      <c r="L1839" s="37">
        <v>485060</v>
      </c>
      <c r="M1839" s="7" t="s">
        <v>11</v>
      </c>
    </row>
    <row r="1840" spans="1:13" x14ac:dyDescent="0.25">
      <c r="A1840" s="4" t="s">
        <v>3714</v>
      </c>
      <c r="B1840" s="4" t="s">
        <v>3867</v>
      </c>
      <c r="C1840" s="18" t="s">
        <v>5980</v>
      </c>
      <c r="D1840" s="6" t="s">
        <v>3869</v>
      </c>
      <c r="E1840" s="4" t="s">
        <v>15</v>
      </c>
      <c r="F1840" s="14" t="s">
        <v>5083</v>
      </c>
      <c r="G1840" s="4" t="s">
        <v>17</v>
      </c>
      <c r="H1840" s="36">
        <v>103898</v>
      </c>
      <c r="I1840" s="36">
        <v>46</v>
      </c>
      <c r="J1840" s="36">
        <v>103944</v>
      </c>
      <c r="K1840" s="36">
        <v>78262</v>
      </c>
      <c r="L1840" s="37">
        <v>25682</v>
      </c>
      <c r="M1840" s="7" t="s">
        <v>11</v>
      </c>
    </row>
    <row r="1841" spans="1:13" x14ac:dyDescent="0.25">
      <c r="A1841" s="4" t="s">
        <v>3714</v>
      </c>
      <c r="B1841" s="4" t="s">
        <v>3870</v>
      </c>
      <c r="C1841" s="18" t="s">
        <v>5118</v>
      </c>
      <c r="D1841" s="6" t="s">
        <v>11</v>
      </c>
      <c r="E1841" s="4" t="s">
        <v>11</v>
      </c>
      <c r="F1841" s="14" t="s">
        <v>3871</v>
      </c>
      <c r="G1841" s="4" t="s">
        <v>79</v>
      </c>
      <c r="H1841" s="36">
        <v>14434</v>
      </c>
      <c r="I1841" s="36">
        <v>0</v>
      </c>
      <c r="J1841" s="36">
        <v>14434</v>
      </c>
      <c r="K1841" s="36">
        <v>10867</v>
      </c>
      <c r="L1841" s="37">
        <v>3567</v>
      </c>
      <c r="M1841" s="7" t="s">
        <v>11</v>
      </c>
    </row>
    <row r="1842" spans="1:13" x14ac:dyDescent="0.25">
      <c r="A1842" s="4" t="s">
        <v>3714</v>
      </c>
      <c r="B1842" s="4" t="s">
        <v>3872</v>
      </c>
      <c r="C1842" s="18" t="s">
        <v>5118</v>
      </c>
      <c r="D1842" s="6" t="s">
        <v>11</v>
      </c>
      <c r="E1842" s="4" t="s">
        <v>11</v>
      </c>
      <c r="F1842" s="14" t="s">
        <v>3873</v>
      </c>
      <c r="G1842" s="4" t="s">
        <v>79</v>
      </c>
      <c r="H1842" s="36">
        <v>95422</v>
      </c>
      <c r="I1842" s="36">
        <v>-2</v>
      </c>
      <c r="J1842" s="36">
        <v>95420</v>
      </c>
      <c r="K1842" s="36">
        <v>71344</v>
      </c>
      <c r="L1842" s="37">
        <v>24076</v>
      </c>
      <c r="M1842" s="7" t="s">
        <v>11</v>
      </c>
    </row>
    <row r="1843" spans="1:13" x14ac:dyDescent="0.25">
      <c r="A1843" s="4" t="s">
        <v>3714</v>
      </c>
      <c r="B1843" s="4" t="s">
        <v>3874</v>
      </c>
      <c r="C1843" s="18" t="s">
        <v>5118</v>
      </c>
      <c r="D1843" s="6" t="s">
        <v>11</v>
      </c>
      <c r="E1843" s="4" t="s">
        <v>11</v>
      </c>
      <c r="F1843" s="14" t="s">
        <v>3875</v>
      </c>
      <c r="G1843" s="4" t="s">
        <v>79</v>
      </c>
      <c r="H1843" s="36">
        <v>823448</v>
      </c>
      <c r="I1843" s="36">
        <v>-52</v>
      </c>
      <c r="J1843" s="36">
        <v>823396</v>
      </c>
      <c r="K1843" s="36">
        <v>616852</v>
      </c>
      <c r="L1843" s="37">
        <v>206544</v>
      </c>
      <c r="M1843" s="7" t="s">
        <v>11</v>
      </c>
    </row>
    <row r="1844" spans="1:13" x14ac:dyDescent="0.25">
      <c r="A1844" s="4" t="s">
        <v>3714</v>
      </c>
      <c r="B1844" s="4" t="s">
        <v>3876</v>
      </c>
      <c r="C1844" s="18" t="s">
        <v>5118</v>
      </c>
      <c r="D1844" s="6" t="s">
        <v>11</v>
      </c>
      <c r="E1844" s="4" t="s">
        <v>11</v>
      </c>
      <c r="F1844" s="14" t="s">
        <v>3877</v>
      </c>
      <c r="G1844" s="4" t="s">
        <v>79</v>
      </c>
      <c r="H1844" s="36">
        <v>586402</v>
      </c>
      <c r="I1844" s="36">
        <v>14</v>
      </c>
      <c r="J1844" s="36">
        <v>586416</v>
      </c>
      <c r="K1844" s="36">
        <v>439085</v>
      </c>
      <c r="L1844" s="37">
        <v>147331</v>
      </c>
      <c r="M1844" s="7" t="s">
        <v>11</v>
      </c>
    </row>
    <row r="1845" spans="1:13" x14ac:dyDescent="0.25">
      <c r="A1845" s="4" t="s">
        <v>3714</v>
      </c>
      <c r="B1845" s="4" t="s">
        <v>3878</v>
      </c>
      <c r="C1845" s="18" t="s">
        <v>5118</v>
      </c>
      <c r="D1845" s="6" t="s">
        <v>11</v>
      </c>
      <c r="E1845" s="4" t="s">
        <v>11</v>
      </c>
      <c r="F1845" s="14" t="s">
        <v>5084</v>
      </c>
      <c r="G1845" s="4" t="s">
        <v>179</v>
      </c>
      <c r="H1845" s="36">
        <v>685908</v>
      </c>
      <c r="I1845" s="36">
        <v>-54</v>
      </c>
      <c r="J1845" s="36">
        <v>685854</v>
      </c>
      <c r="K1845" s="36">
        <v>513670</v>
      </c>
      <c r="L1845" s="37">
        <v>172184</v>
      </c>
      <c r="M1845" s="7" t="s">
        <v>11</v>
      </c>
    </row>
    <row r="1846" spans="1:13" x14ac:dyDescent="0.25">
      <c r="A1846" s="4" t="s">
        <v>3714</v>
      </c>
      <c r="B1846" s="4" t="s">
        <v>3879</v>
      </c>
      <c r="C1846" s="18" t="s">
        <v>5118</v>
      </c>
      <c r="D1846" s="6" t="s">
        <v>11</v>
      </c>
      <c r="E1846" s="4" t="s">
        <v>11</v>
      </c>
      <c r="F1846" s="14" t="s">
        <v>3880</v>
      </c>
      <c r="G1846" s="4" t="s">
        <v>79</v>
      </c>
      <c r="H1846" s="36">
        <v>403907</v>
      </c>
      <c r="I1846" s="36">
        <v>5986</v>
      </c>
      <c r="J1846" s="36">
        <v>409893</v>
      </c>
      <c r="K1846" s="36">
        <v>603376</v>
      </c>
      <c r="L1846" s="37">
        <v>0</v>
      </c>
      <c r="M1846" s="7" t="s">
        <v>393</v>
      </c>
    </row>
    <row r="1847" spans="1:13" x14ac:dyDescent="0.25">
      <c r="A1847" s="4" t="s">
        <v>3714</v>
      </c>
      <c r="B1847" s="4" t="s">
        <v>3881</v>
      </c>
      <c r="C1847" s="18" t="s">
        <v>5118</v>
      </c>
      <c r="D1847" s="6" t="s">
        <v>11</v>
      </c>
      <c r="E1847" s="4" t="s">
        <v>11</v>
      </c>
      <c r="F1847" s="14" t="s">
        <v>3882</v>
      </c>
      <c r="G1847" s="4" t="s">
        <v>79</v>
      </c>
      <c r="H1847" s="36">
        <v>913140</v>
      </c>
      <c r="I1847" s="36">
        <v>-188</v>
      </c>
      <c r="J1847" s="36">
        <v>912952</v>
      </c>
      <c r="K1847" s="36">
        <v>684939</v>
      </c>
      <c r="L1847" s="37">
        <v>228013</v>
      </c>
      <c r="M1847" s="7" t="s">
        <v>11</v>
      </c>
    </row>
    <row r="1848" spans="1:13" x14ac:dyDescent="0.25">
      <c r="A1848" s="4" t="s">
        <v>3714</v>
      </c>
      <c r="B1848" s="4" t="s">
        <v>3883</v>
      </c>
      <c r="C1848" s="18" t="s">
        <v>5118</v>
      </c>
      <c r="D1848" s="6" t="s">
        <v>11</v>
      </c>
      <c r="E1848" s="4" t="s">
        <v>11</v>
      </c>
      <c r="F1848" s="14" t="s">
        <v>3884</v>
      </c>
      <c r="G1848" s="4" t="s">
        <v>17</v>
      </c>
      <c r="H1848" s="36">
        <v>1602986</v>
      </c>
      <c r="I1848" s="36">
        <v>282</v>
      </c>
      <c r="J1848" s="36">
        <v>1603268</v>
      </c>
      <c r="K1848" s="36">
        <v>1205950</v>
      </c>
      <c r="L1848" s="37">
        <v>397318</v>
      </c>
      <c r="M1848" s="7" t="s">
        <v>11</v>
      </c>
    </row>
    <row r="1849" spans="1:13" x14ac:dyDescent="0.25">
      <c r="A1849" s="4" t="s">
        <v>3714</v>
      </c>
      <c r="B1849" s="4" t="s">
        <v>3883</v>
      </c>
      <c r="C1849" s="18" t="s">
        <v>3885</v>
      </c>
      <c r="D1849" s="6" t="s">
        <v>3886</v>
      </c>
      <c r="E1849" s="4" t="s">
        <v>15</v>
      </c>
      <c r="F1849" s="14" t="s">
        <v>3887</v>
      </c>
      <c r="G1849" s="4" t="s">
        <v>17</v>
      </c>
      <c r="H1849" s="36">
        <v>127038</v>
      </c>
      <c r="I1849" s="36">
        <v>0</v>
      </c>
      <c r="J1849" s="36">
        <v>127038</v>
      </c>
      <c r="K1849" s="36">
        <v>95862</v>
      </c>
      <c r="L1849" s="37">
        <v>31176</v>
      </c>
      <c r="M1849" s="7" t="s">
        <v>11</v>
      </c>
    </row>
    <row r="1850" spans="1:13" x14ac:dyDescent="0.25">
      <c r="A1850" s="4" t="s">
        <v>3714</v>
      </c>
      <c r="B1850" s="4" t="s">
        <v>3888</v>
      </c>
      <c r="C1850" s="18" t="s">
        <v>5118</v>
      </c>
      <c r="D1850" s="6" t="s">
        <v>11</v>
      </c>
      <c r="E1850" s="4" t="s">
        <v>11</v>
      </c>
      <c r="F1850" s="14" t="s">
        <v>3889</v>
      </c>
      <c r="G1850" s="4" t="s">
        <v>79</v>
      </c>
      <c r="H1850" s="36">
        <v>988150</v>
      </c>
      <c r="I1850" s="36">
        <v>200</v>
      </c>
      <c r="J1850" s="36">
        <v>988350</v>
      </c>
      <c r="K1850" s="36">
        <v>740489</v>
      </c>
      <c r="L1850" s="37">
        <v>247861</v>
      </c>
      <c r="M1850" s="7" t="s">
        <v>11</v>
      </c>
    </row>
    <row r="1851" spans="1:13" x14ac:dyDescent="0.25">
      <c r="A1851" s="4" t="s">
        <v>3714</v>
      </c>
      <c r="B1851" s="4" t="s">
        <v>3890</v>
      </c>
      <c r="C1851" s="18" t="s">
        <v>5118</v>
      </c>
      <c r="D1851" s="6" t="s">
        <v>11</v>
      </c>
      <c r="E1851" s="4" t="s">
        <v>11</v>
      </c>
      <c r="F1851" s="14" t="s">
        <v>3891</v>
      </c>
      <c r="G1851" s="4" t="s">
        <v>179</v>
      </c>
      <c r="H1851" s="36">
        <v>845328</v>
      </c>
      <c r="I1851" s="36">
        <v>376</v>
      </c>
      <c r="J1851" s="36">
        <v>845704</v>
      </c>
      <c r="K1851" s="36">
        <v>636030</v>
      </c>
      <c r="L1851" s="37">
        <v>209674</v>
      </c>
      <c r="M1851" s="7" t="s">
        <v>11</v>
      </c>
    </row>
    <row r="1852" spans="1:13" x14ac:dyDescent="0.25">
      <c r="A1852" s="4" t="s">
        <v>3714</v>
      </c>
      <c r="B1852" s="4" t="s">
        <v>3892</v>
      </c>
      <c r="C1852" s="18" t="s">
        <v>5118</v>
      </c>
      <c r="D1852" s="6" t="s">
        <v>11</v>
      </c>
      <c r="E1852" s="4" t="s">
        <v>11</v>
      </c>
      <c r="F1852" s="14" t="s">
        <v>3893</v>
      </c>
      <c r="G1852" s="4" t="s">
        <v>79</v>
      </c>
      <c r="H1852" s="36">
        <v>1281126</v>
      </c>
      <c r="I1852" s="36">
        <v>-252548</v>
      </c>
      <c r="J1852" s="36">
        <v>1028578</v>
      </c>
      <c r="K1852" s="36">
        <v>1686013</v>
      </c>
      <c r="L1852" s="37">
        <v>0</v>
      </c>
      <c r="M1852" s="7" t="s">
        <v>393</v>
      </c>
    </row>
    <row r="1853" spans="1:13" x14ac:dyDescent="0.25">
      <c r="A1853" s="4" t="s">
        <v>3714</v>
      </c>
      <c r="B1853" s="4" t="s">
        <v>3892</v>
      </c>
      <c r="C1853" s="18" t="s">
        <v>3894</v>
      </c>
      <c r="D1853" s="6" t="s">
        <v>3895</v>
      </c>
      <c r="E1853" s="4" t="s">
        <v>29</v>
      </c>
      <c r="F1853" s="14" t="s">
        <v>3896</v>
      </c>
      <c r="G1853" s="4" t="s">
        <v>79</v>
      </c>
      <c r="H1853" s="36">
        <v>461279</v>
      </c>
      <c r="I1853" s="36">
        <v>-86264</v>
      </c>
      <c r="J1853" s="36">
        <v>375015</v>
      </c>
      <c r="K1853" s="36">
        <v>626646</v>
      </c>
      <c r="L1853" s="37">
        <v>0</v>
      </c>
      <c r="M1853" s="7" t="s">
        <v>393</v>
      </c>
    </row>
    <row r="1854" spans="1:13" x14ac:dyDescent="0.25">
      <c r="A1854" s="4" t="s">
        <v>3714</v>
      </c>
      <c r="B1854" s="4" t="s">
        <v>3897</v>
      </c>
      <c r="C1854" s="18" t="s">
        <v>5118</v>
      </c>
      <c r="D1854" s="6" t="s">
        <v>11</v>
      </c>
      <c r="E1854" s="4" t="s">
        <v>11</v>
      </c>
      <c r="F1854" s="14" t="s">
        <v>3898</v>
      </c>
      <c r="G1854" s="4" t="s">
        <v>79</v>
      </c>
      <c r="H1854" s="36">
        <v>7772017</v>
      </c>
      <c r="I1854" s="36">
        <v>-1231224</v>
      </c>
      <c r="J1854" s="36">
        <v>6540793</v>
      </c>
      <c r="K1854" s="36">
        <v>10595271</v>
      </c>
      <c r="L1854" s="37">
        <v>0</v>
      </c>
      <c r="M1854" s="7" t="s">
        <v>393</v>
      </c>
    </row>
    <row r="1855" spans="1:13" x14ac:dyDescent="0.25">
      <c r="A1855" s="4" t="s">
        <v>3714</v>
      </c>
      <c r="B1855" s="4" t="s">
        <v>3899</v>
      </c>
      <c r="C1855" s="18" t="s">
        <v>5118</v>
      </c>
      <c r="D1855" s="6" t="s">
        <v>11</v>
      </c>
      <c r="E1855" s="4" t="s">
        <v>11</v>
      </c>
      <c r="F1855" s="14" t="s">
        <v>3900</v>
      </c>
      <c r="G1855" s="4" t="s">
        <v>79</v>
      </c>
      <c r="H1855" s="36">
        <v>174944</v>
      </c>
      <c r="I1855" s="36">
        <v>-12</v>
      </c>
      <c r="J1855" s="36">
        <v>174932</v>
      </c>
      <c r="K1855" s="36">
        <v>129042</v>
      </c>
      <c r="L1855" s="37">
        <v>45890</v>
      </c>
      <c r="M1855" s="7" t="s">
        <v>11</v>
      </c>
    </row>
    <row r="1856" spans="1:13" x14ac:dyDescent="0.25">
      <c r="A1856" s="4" t="s">
        <v>3714</v>
      </c>
      <c r="B1856" s="4" t="s">
        <v>3901</v>
      </c>
      <c r="C1856" s="18" t="s">
        <v>5118</v>
      </c>
      <c r="D1856" s="6" t="s">
        <v>11</v>
      </c>
      <c r="E1856" s="4" t="s">
        <v>11</v>
      </c>
      <c r="F1856" s="14" t="s">
        <v>3902</v>
      </c>
      <c r="G1856" s="4" t="s">
        <v>17</v>
      </c>
      <c r="H1856" s="36">
        <v>2301766</v>
      </c>
      <c r="I1856" s="36">
        <v>-1254</v>
      </c>
      <c r="J1856" s="36">
        <v>2300512</v>
      </c>
      <c r="K1856" s="36">
        <v>1727274</v>
      </c>
      <c r="L1856" s="37">
        <v>573238</v>
      </c>
      <c r="M1856" s="7" t="s">
        <v>11</v>
      </c>
    </row>
    <row r="1857" spans="1:13" x14ac:dyDescent="0.25">
      <c r="A1857" s="4" t="s">
        <v>3714</v>
      </c>
      <c r="B1857" s="4" t="s">
        <v>3903</v>
      </c>
      <c r="C1857" s="18" t="s">
        <v>5118</v>
      </c>
      <c r="D1857" s="6" t="s">
        <v>11</v>
      </c>
      <c r="E1857" s="4" t="s">
        <v>11</v>
      </c>
      <c r="F1857" s="14" t="s">
        <v>3904</v>
      </c>
      <c r="G1857" s="4" t="s">
        <v>17</v>
      </c>
      <c r="H1857" s="36">
        <v>5664776</v>
      </c>
      <c r="I1857" s="36">
        <v>286</v>
      </c>
      <c r="J1857" s="36">
        <v>5665062</v>
      </c>
      <c r="K1857" s="36">
        <v>4242468</v>
      </c>
      <c r="L1857" s="37">
        <v>1422594</v>
      </c>
      <c r="M1857" s="7" t="s">
        <v>11</v>
      </c>
    </row>
    <row r="1858" spans="1:13" x14ac:dyDescent="0.25">
      <c r="A1858" s="4" t="s">
        <v>3714</v>
      </c>
      <c r="B1858" s="4" t="s">
        <v>3903</v>
      </c>
      <c r="C1858" s="18" t="s">
        <v>5981</v>
      </c>
      <c r="D1858" s="6" t="s">
        <v>3905</v>
      </c>
      <c r="E1858" s="4" t="s">
        <v>15</v>
      </c>
      <c r="F1858" s="14" t="s">
        <v>3906</v>
      </c>
      <c r="G1858" s="4" t="s">
        <v>17</v>
      </c>
      <c r="H1858" s="36">
        <v>108216</v>
      </c>
      <c r="I1858" s="36">
        <v>0</v>
      </c>
      <c r="J1858" s="36">
        <v>108216</v>
      </c>
      <c r="K1858" s="36">
        <v>82444</v>
      </c>
      <c r="L1858" s="37">
        <v>25772</v>
      </c>
      <c r="M1858" s="7" t="s">
        <v>11</v>
      </c>
    </row>
    <row r="1859" spans="1:13" x14ac:dyDescent="0.25">
      <c r="A1859" s="4" t="s">
        <v>3714</v>
      </c>
      <c r="B1859" s="4" t="s">
        <v>3903</v>
      </c>
      <c r="C1859" s="18" t="s">
        <v>5982</v>
      </c>
      <c r="D1859" s="6" t="s">
        <v>3907</v>
      </c>
      <c r="E1859" s="4" t="s">
        <v>15</v>
      </c>
      <c r="F1859" s="14" t="s">
        <v>3908</v>
      </c>
      <c r="G1859" s="4" t="s">
        <v>17</v>
      </c>
      <c r="H1859" s="36">
        <v>44720</v>
      </c>
      <c r="I1859" s="36">
        <v>18</v>
      </c>
      <c r="J1859" s="36">
        <v>44738</v>
      </c>
      <c r="K1859" s="36">
        <v>33573</v>
      </c>
      <c r="L1859" s="37">
        <v>11165</v>
      </c>
      <c r="M1859" s="7" t="s">
        <v>11</v>
      </c>
    </row>
    <row r="1860" spans="1:13" x14ac:dyDescent="0.25">
      <c r="A1860" s="4" t="s">
        <v>3714</v>
      </c>
      <c r="B1860" s="4" t="s">
        <v>3903</v>
      </c>
      <c r="C1860" s="18" t="s">
        <v>3909</v>
      </c>
      <c r="D1860" s="6" t="s">
        <v>3910</v>
      </c>
      <c r="E1860" s="4" t="s">
        <v>15</v>
      </c>
      <c r="F1860" s="14" t="s">
        <v>3911</v>
      </c>
      <c r="G1860" s="4" t="s">
        <v>17</v>
      </c>
      <c r="H1860" s="36">
        <v>100482</v>
      </c>
      <c r="I1860" s="36">
        <v>0</v>
      </c>
      <c r="J1860" s="36">
        <v>100482</v>
      </c>
      <c r="K1860" s="36">
        <v>76337</v>
      </c>
      <c r="L1860" s="37">
        <v>24145</v>
      </c>
      <c r="M1860" s="7" t="s">
        <v>11</v>
      </c>
    </row>
    <row r="1861" spans="1:13" x14ac:dyDescent="0.25">
      <c r="A1861" s="4" t="s">
        <v>3714</v>
      </c>
      <c r="B1861" s="4" t="s">
        <v>3912</v>
      </c>
      <c r="C1861" s="18" t="s">
        <v>5118</v>
      </c>
      <c r="D1861" s="6" t="s">
        <v>11</v>
      </c>
      <c r="E1861" s="4" t="s">
        <v>11</v>
      </c>
      <c r="F1861" s="14" t="s">
        <v>3913</v>
      </c>
      <c r="G1861" s="4" t="s">
        <v>17</v>
      </c>
      <c r="H1861" s="36">
        <v>2935428</v>
      </c>
      <c r="I1861" s="36">
        <v>346</v>
      </c>
      <c r="J1861" s="36">
        <v>2935774</v>
      </c>
      <c r="K1861" s="36">
        <v>2207573</v>
      </c>
      <c r="L1861" s="37">
        <v>728201</v>
      </c>
      <c r="M1861" s="7" t="s">
        <v>11</v>
      </c>
    </row>
    <row r="1862" spans="1:13" x14ac:dyDescent="0.25">
      <c r="A1862" s="4" t="s">
        <v>3714</v>
      </c>
      <c r="B1862" s="4" t="s">
        <v>3914</v>
      </c>
      <c r="C1862" s="18" t="s">
        <v>5118</v>
      </c>
      <c r="D1862" s="6" t="s">
        <v>11</v>
      </c>
      <c r="E1862" s="4" t="s">
        <v>11</v>
      </c>
      <c r="F1862" s="14" t="s">
        <v>3915</v>
      </c>
      <c r="G1862" s="4" t="s">
        <v>79</v>
      </c>
      <c r="H1862" s="36">
        <v>344544</v>
      </c>
      <c r="I1862" s="36">
        <v>0</v>
      </c>
      <c r="J1862" s="36">
        <v>344544</v>
      </c>
      <c r="K1862" s="36">
        <v>258059</v>
      </c>
      <c r="L1862" s="37">
        <v>86485</v>
      </c>
      <c r="M1862" s="7" t="s">
        <v>11</v>
      </c>
    </row>
    <row r="1863" spans="1:13" x14ac:dyDescent="0.25">
      <c r="A1863" s="4" t="s">
        <v>3714</v>
      </c>
      <c r="B1863" s="4" t="s">
        <v>3916</v>
      </c>
      <c r="C1863" s="18" t="s">
        <v>5118</v>
      </c>
      <c r="D1863" s="6" t="s">
        <v>11</v>
      </c>
      <c r="E1863" s="4" t="s">
        <v>11</v>
      </c>
      <c r="F1863" s="14" t="s">
        <v>3917</v>
      </c>
      <c r="G1863" s="4" t="s">
        <v>79</v>
      </c>
      <c r="H1863" s="36">
        <v>1282806</v>
      </c>
      <c r="I1863" s="36">
        <v>70</v>
      </c>
      <c r="J1863" s="36">
        <v>1282876</v>
      </c>
      <c r="K1863" s="36">
        <v>960861</v>
      </c>
      <c r="L1863" s="37">
        <v>322015</v>
      </c>
      <c r="M1863" s="7" t="s">
        <v>11</v>
      </c>
    </row>
    <row r="1864" spans="1:13" x14ac:dyDescent="0.25">
      <c r="A1864" s="4" t="s">
        <v>3714</v>
      </c>
      <c r="B1864" s="4" t="s">
        <v>3918</v>
      </c>
      <c r="C1864" s="18" t="s">
        <v>5118</v>
      </c>
      <c r="D1864" s="6" t="s">
        <v>11</v>
      </c>
      <c r="E1864" s="4" t="s">
        <v>11</v>
      </c>
      <c r="F1864" s="14" t="s">
        <v>3919</v>
      </c>
      <c r="G1864" s="4" t="s">
        <v>79</v>
      </c>
      <c r="H1864" s="36">
        <v>1148580</v>
      </c>
      <c r="I1864" s="36">
        <v>132</v>
      </c>
      <c r="J1864" s="36">
        <v>1148712</v>
      </c>
      <c r="K1864" s="36">
        <v>860313</v>
      </c>
      <c r="L1864" s="37">
        <v>288399</v>
      </c>
      <c r="M1864" s="7" t="s">
        <v>11</v>
      </c>
    </row>
    <row r="1865" spans="1:13" x14ac:dyDescent="0.25">
      <c r="A1865" s="4" t="s">
        <v>3714</v>
      </c>
      <c r="B1865" s="4" t="s">
        <v>3920</v>
      </c>
      <c r="C1865" s="18" t="s">
        <v>5118</v>
      </c>
      <c r="D1865" s="6" t="s">
        <v>11</v>
      </c>
      <c r="E1865" s="4" t="s">
        <v>11</v>
      </c>
      <c r="F1865" s="14" t="s">
        <v>3921</v>
      </c>
      <c r="G1865" s="4" t="s">
        <v>17</v>
      </c>
      <c r="H1865" s="36">
        <v>2002080</v>
      </c>
      <c r="I1865" s="36">
        <v>442</v>
      </c>
      <c r="J1865" s="36">
        <v>2002522</v>
      </c>
      <c r="K1865" s="36">
        <v>1522201</v>
      </c>
      <c r="L1865" s="37">
        <v>480321</v>
      </c>
      <c r="M1865" s="7" t="s">
        <v>11</v>
      </c>
    </row>
    <row r="1866" spans="1:13" x14ac:dyDescent="0.25">
      <c r="A1866" s="4" t="s">
        <v>3714</v>
      </c>
      <c r="B1866" s="4" t="s">
        <v>3922</v>
      </c>
      <c r="C1866" s="18" t="s">
        <v>5983</v>
      </c>
      <c r="D1866" s="6" t="s">
        <v>3923</v>
      </c>
      <c r="E1866" s="4" t="s">
        <v>15</v>
      </c>
      <c r="F1866" s="14" t="s">
        <v>3924</v>
      </c>
      <c r="G1866" s="4" t="s">
        <v>17</v>
      </c>
      <c r="H1866" s="36">
        <v>6100</v>
      </c>
      <c r="I1866" s="36">
        <v>0</v>
      </c>
      <c r="J1866" s="36">
        <v>6100</v>
      </c>
      <c r="K1866" s="36">
        <v>4563</v>
      </c>
      <c r="L1866" s="37">
        <v>1537</v>
      </c>
      <c r="M1866" s="7" t="s">
        <v>11</v>
      </c>
    </row>
    <row r="1867" spans="1:13" x14ac:dyDescent="0.25">
      <c r="A1867" s="4" t="s">
        <v>3714</v>
      </c>
      <c r="B1867" s="4" t="s">
        <v>3925</v>
      </c>
      <c r="C1867" s="18" t="s">
        <v>5984</v>
      </c>
      <c r="D1867" s="6" t="s">
        <v>3926</v>
      </c>
      <c r="E1867" s="4" t="s">
        <v>15</v>
      </c>
      <c r="F1867" s="14" t="s">
        <v>3927</v>
      </c>
      <c r="G1867" s="4" t="s">
        <v>17</v>
      </c>
      <c r="H1867" s="36">
        <v>0</v>
      </c>
      <c r="I1867" s="36">
        <v>0</v>
      </c>
      <c r="J1867" s="36">
        <v>0</v>
      </c>
      <c r="K1867" s="36">
        <v>0</v>
      </c>
      <c r="L1867" s="37">
        <v>0</v>
      </c>
      <c r="M1867" s="7" t="s">
        <v>230</v>
      </c>
    </row>
    <row r="1868" spans="1:13" x14ac:dyDescent="0.25">
      <c r="A1868" s="4" t="s">
        <v>3714</v>
      </c>
      <c r="B1868" s="4" t="s">
        <v>3928</v>
      </c>
      <c r="C1868" s="18" t="s">
        <v>5985</v>
      </c>
      <c r="D1868" s="6" t="s">
        <v>3929</v>
      </c>
      <c r="E1868" s="4" t="s">
        <v>15</v>
      </c>
      <c r="F1868" s="14" t="s">
        <v>3930</v>
      </c>
      <c r="G1868" s="4" t="s">
        <v>179</v>
      </c>
      <c r="H1868" s="36">
        <v>31780</v>
      </c>
      <c r="I1868" s="36">
        <v>0</v>
      </c>
      <c r="J1868" s="36">
        <v>31780</v>
      </c>
      <c r="K1868" s="36">
        <v>24020</v>
      </c>
      <c r="L1868" s="37">
        <v>7760</v>
      </c>
      <c r="M1868" s="7" t="s">
        <v>11</v>
      </c>
    </row>
    <row r="1869" spans="1:13" x14ac:dyDescent="0.25">
      <c r="A1869" s="4" t="s">
        <v>3931</v>
      </c>
      <c r="B1869" s="4" t="s">
        <v>3932</v>
      </c>
      <c r="C1869" s="18" t="s">
        <v>5118</v>
      </c>
      <c r="D1869" s="6" t="s">
        <v>11</v>
      </c>
      <c r="E1869" s="4" t="s">
        <v>11</v>
      </c>
      <c r="F1869" s="14" t="s">
        <v>3933</v>
      </c>
      <c r="G1869" s="4" t="s">
        <v>13</v>
      </c>
      <c r="H1869" s="36">
        <v>1827266</v>
      </c>
      <c r="I1869" s="36">
        <v>251451</v>
      </c>
      <c r="J1869" s="36">
        <v>2078717</v>
      </c>
      <c r="K1869" s="36">
        <v>2995778</v>
      </c>
      <c r="L1869" s="37">
        <v>0</v>
      </c>
      <c r="M1869" s="7" t="s">
        <v>393</v>
      </c>
    </row>
    <row r="1870" spans="1:13" x14ac:dyDescent="0.25">
      <c r="A1870" s="4" t="s">
        <v>3931</v>
      </c>
      <c r="B1870" s="4" t="s">
        <v>3932</v>
      </c>
      <c r="C1870" s="18" t="s">
        <v>5986</v>
      </c>
      <c r="D1870" s="6" t="s">
        <v>5085</v>
      </c>
      <c r="E1870" s="4" t="s">
        <v>29</v>
      </c>
      <c r="F1870" s="14" t="s">
        <v>5086</v>
      </c>
      <c r="G1870" s="4" t="s">
        <v>13</v>
      </c>
      <c r="H1870" s="36">
        <v>18660</v>
      </c>
      <c r="I1870" s="36">
        <v>0</v>
      </c>
      <c r="J1870" s="36">
        <v>18660</v>
      </c>
      <c r="K1870" s="36">
        <v>14107</v>
      </c>
      <c r="L1870" s="37">
        <v>4553</v>
      </c>
      <c r="M1870" s="7" t="s">
        <v>11</v>
      </c>
    </row>
    <row r="1871" spans="1:13" ht="30" x14ac:dyDescent="0.25">
      <c r="A1871" s="4" t="s">
        <v>3931</v>
      </c>
      <c r="B1871" s="4" t="s">
        <v>3932</v>
      </c>
      <c r="C1871" s="18" t="s">
        <v>5987</v>
      </c>
      <c r="D1871" s="6" t="s">
        <v>3934</v>
      </c>
      <c r="E1871" s="4" t="s">
        <v>29</v>
      </c>
      <c r="F1871" s="14" t="s">
        <v>3935</v>
      </c>
      <c r="G1871" s="4" t="s">
        <v>13</v>
      </c>
      <c r="H1871" s="36">
        <v>23086</v>
      </c>
      <c r="I1871" s="36">
        <v>0</v>
      </c>
      <c r="J1871" s="36">
        <v>23086</v>
      </c>
      <c r="K1871" s="36">
        <v>16928</v>
      </c>
      <c r="L1871" s="37">
        <v>6158</v>
      </c>
      <c r="M1871" s="7" t="s">
        <v>11</v>
      </c>
    </row>
    <row r="1872" spans="1:13" x14ac:dyDescent="0.25">
      <c r="A1872" s="4" t="s">
        <v>3931</v>
      </c>
      <c r="B1872" s="4" t="s">
        <v>3932</v>
      </c>
      <c r="C1872" s="18" t="s">
        <v>3936</v>
      </c>
      <c r="D1872" s="6" t="s">
        <v>3937</v>
      </c>
      <c r="E1872" s="4" t="s">
        <v>29</v>
      </c>
      <c r="F1872" s="14" t="s">
        <v>3938</v>
      </c>
      <c r="G1872" s="4" t="s">
        <v>179</v>
      </c>
      <c r="H1872" s="36">
        <v>105406</v>
      </c>
      <c r="I1872" s="36">
        <v>30719</v>
      </c>
      <c r="J1872" s="36">
        <v>136125</v>
      </c>
      <c r="K1872" s="36">
        <v>102227</v>
      </c>
      <c r="L1872" s="37">
        <v>33898</v>
      </c>
      <c r="M1872" s="7" t="s">
        <v>11</v>
      </c>
    </row>
    <row r="1873" spans="1:13" x14ac:dyDescent="0.25">
      <c r="A1873" s="4" t="s">
        <v>3931</v>
      </c>
      <c r="B1873" s="4" t="s">
        <v>3939</v>
      </c>
      <c r="C1873" s="18" t="s">
        <v>5118</v>
      </c>
      <c r="D1873" s="6" t="s">
        <v>11</v>
      </c>
      <c r="E1873" s="4" t="s">
        <v>11</v>
      </c>
      <c r="F1873" s="14" t="s">
        <v>3940</v>
      </c>
      <c r="G1873" s="4" t="s">
        <v>79</v>
      </c>
      <c r="H1873" s="36">
        <v>30896</v>
      </c>
      <c r="I1873" s="36">
        <v>0</v>
      </c>
      <c r="J1873" s="36">
        <v>30896</v>
      </c>
      <c r="K1873" s="36">
        <v>23141</v>
      </c>
      <c r="L1873" s="37">
        <v>7755</v>
      </c>
      <c r="M1873" s="7" t="s">
        <v>11</v>
      </c>
    </row>
    <row r="1874" spans="1:13" x14ac:dyDescent="0.25">
      <c r="A1874" s="4" t="s">
        <v>3931</v>
      </c>
      <c r="B1874" s="4" t="s">
        <v>3941</v>
      </c>
      <c r="C1874" s="18" t="s">
        <v>5118</v>
      </c>
      <c r="D1874" s="6" t="s">
        <v>11</v>
      </c>
      <c r="E1874" s="4" t="s">
        <v>11</v>
      </c>
      <c r="F1874" s="14" t="s">
        <v>3942</v>
      </c>
      <c r="G1874" s="4" t="s">
        <v>79</v>
      </c>
      <c r="H1874" s="36">
        <v>21874</v>
      </c>
      <c r="I1874" s="36">
        <v>0</v>
      </c>
      <c r="J1874" s="36">
        <v>21874</v>
      </c>
      <c r="K1874" s="36">
        <v>16375</v>
      </c>
      <c r="L1874" s="37">
        <v>5499</v>
      </c>
      <c r="M1874" s="7" t="s">
        <v>11</v>
      </c>
    </row>
    <row r="1875" spans="1:13" x14ac:dyDescent="0.25">
      <c r="A1875" s="4" t="s">
        <v>3931</v>
      </c>
      <c r="B1875" s="4" t="s">
        <v>3943</v>
      </c>
      <c r="C1875" s="18" t="s">
        <v>5118</v>
      </c>
      <c r="D1875" s="6" t="s">
        <v>11</v>
      </c>
      <c r="E1875" s="4" t="s">
        <v>11</v>
      </c>
      <c r="F1875" s="14" t="s">
        <v>3944</v>
      </c>
      <c r="G1875" s="4" t="s">
        <v>79</v>
      </c>
      <c r="H1875" s="36">
        <v>1366557</v>
      </c>
      <c r="I1875" s="36">
        <v>-343217</v>
      </c>
      <c r="J1875" s="36">
        <v>1023340</v>
      </c>
      <c r="K1875" s="36">
        <v>1331612</v>
      </c>
      <c r="L1875" s="37">
        <v>0</v>
      </c>
      <c r="M1875" s="7" t="s">
        <v>393</v>
      </c>
    </row>
    <row r="1876" spans="1:13" x14ac:dyDescent="0.25">
      <c r="A1876" s="4" t="s">
        <v>3931</v>
      </c>
      <c r="B1876" s="4" t="s">
        <v>3943</v>
      </c>
      <c r="C1876" s="18" t="s">
        <v>5986</v>
      </c>
      <c r="D1876" s="6" t="s">
        <v>3945</v>
      </c>
      <c r="E1876" s="4" t="s">
        <v>29</v>
      </c>
      <c r="F1876" s="14" t="s">
        <v>3946</v>
      </c>
      <c r="G1876" s="4" t="s">
        <v>79</v>
      </c>
      <c r="H1876" s="36">
        <v>0</v>
      </c>
      <c r="I1876" s="36">
        <v>1600</v>
      </c>
      <c r="J1876" s="36">
        <v>1600</v>
      </c>
      <c r="K1876" s="36">
        <v>1198</v>
      </c>
      <c r="L1876" s="37">
        <v>402</v>
      </c>
      <c r="M1876" s="7" t="s">
        <v>230</v>
      </c>
    </row>
    <row r="1877" spans="1:13" x14ac:dyDescent="0.25">
      <c r="A1877" s="4" t="s">
        <v>3931</v>
      </c>
      <c r="B1877" s="4" t="s">
        <v>3943</v>
      </c>
      <c r="C1877" s="18" t="s">
        <v>5988</v>
      </c>
      <c r="D1877" s="6" t="s">
        <v>3947</v>
      </c>
      <c r="E1877" s="4" t="s">
        <v>29</v>
      </c>
      <c r="F1877" s="14" t="s">
        <v>3948</v>
      </c>
      <c r="G1877" s="4" t="s">
        <v>79</v>
      </c>
      <c r="H1877" s="36">
        <v>125110</v>
      </c>
      <c r="I1877" s="36">
        <v>1837</v>
      </c>
      <c r="J1877" s="36">
        <v>126947</v>
      </c>
      <c r="K1877" s="36">
        <v>187911</v>
      </c>
      <c r="L1877" s="37">
        <v>0</v>
      </c>
      <c r="M1877" s="7" t="s">
        <v>393</v>
      </c>
    </row>
    <row r="1878" spans="1:13" x14ac:dyDescent="0.25">
      <c r="A1878" s="4" t="s">
        <v>3931</v>
      </c>
      <c r="B1878" s="4" t="s">
        <v>3949</v>
      </c>
      <c r="C1878" s="18" t="s">
        <v>5118</v>
      </c>
      <c r="D1878" s="6" t="s">
        <v>11</v>
      </c>
      <c r="E1878" s="4" t="s">
        <v>11</v>
      </c>
      <c r="F1878" s="14" t="s">
        <v>3950</v>
      </c>
      <c r="G1878" s="4" t="s">
        <v>79</v>
      </c>
      <c r="H1878" s="36">
        <v>28992</v>
      </c>
      <c r="I1878" s="36">
        <v>0</v>
      </c>
      <c r="J1878" s="36">
        <v>28992</v>
      </c>
      <c r="K1878" s="36">
        <v>21933</v>
      </c>
      <c r="L1878" s="37">
        <v>7059</v>
      </c>
      <c r="M1878" s="7" t="s">
        <v>11</v>
      </c>
    </row>
    <row r="1879" spans="1:13" x14ac:dyDescent="0.25">
      <c r="A1879" s="4" t="s">
        <v>3931</v>
      </c>
      <c r="B1879" s="4" t="s">
        <v>3951</v>
      </c>
      <c r="C1879" s="18" t="s">
        <v>5118</v>
      </c>
      <c r="D1879" s="6" t="s">
        <v>11</v>
      </c>
      <c r="E1879" s="4" t="s">
        <v>11</v>
      </c>
      <c r="F1879" s="14" t="s">
        <v>3952</v>
      </c>
      <c r="G1879" s="4" t="s">
        <v>79</v>
      </c>
      <c r="H1879" s="36">
        <v>110880</v>
      </c>
      <c r="I1879" s="36">
        <v>1649</v>
      </c>
      <c r="J1879" s="36">
        <v>112529</v>
      </c>
      <c r="K1879" s="36">
        <v>168871</v>
      </c>
      <c r="L1879" s="37">
        <v>0</v>
      </c>
      <c r="M1879" s="7" t="s">
        <v>393</v>
      </c>
    </row>
    <row r="1880" spans="1:13" x14ac:dyDescent="0.25">
      <c r="A1880" s="4" t="s">
        <v>3931</v>
      </c>
      <c r="B1880" s="4" t="s">
        <v>3953</v>
      </c>
      <c r="C1880" s="18" t="s">
        <v>5118</v>
      </c>
      <c r="D1880" s="6" t="s">
        <v>11</v>
      </c>
      <c r="E1880" s="4" t="s">
        <v>11</v>
      </c>
      <c r="F1880" s="14" t="s">
        <v>3954</v>
      </c>
      <c r="G1880" s="4" t="s">
        <v>17</v>
      </c>
      <c r="H1880" s="36">
        <v>14526961</v>
      </c>
      <c r="I1880" s="36">
        <v>992324</v>
      </c>
      <c r="J1880" s="36">
        <v>15519285</v>
      </c>
      <c r="K1880" s="36">
        <v>15262708</v>
      </c>
      <c r="L1880" s="37">
        <v>256577</v>
      </c>
      <c r="M1880" s="7" t="s">
        <v>11</v>
      </c>
    </row>
    <row r="1881" spans="1:13" x14ac:dyDescent="0.25">
      <c r="A1881" s="4" t="s">
        <v>3931</v>
      </c>
      <c r="B1881" s="4" t="s">
        <v>3953</v>
      </c>
      <c r="C1881" s="18" t="s">
        <v>5989</v>
      </c>
      <c r="D1881" s="6" t="s">
        <v>3955</v>
      </c>
      <c r="E1881" s="4" t="s">
        <v>15</v>
      </c>
      <c r="F1881" s="14" t="s">
        <v>3956</v>
      </c>
      <c r="G1881" s="4" t="s">
        <v>17</v>
      </c>
      <c r="H1881" s="36">
        <v>452243</v>
      </c>
      <c r="I1881" s="36">
        <v>63233</v>
      </c>
      <c r="J1881" s="36">
        <v>515476</v>
      </c>
      <c r="K1881" s="36">
        <v>662502</v>
      </c>
      <c r="L1881" s="37">
        <v>0</v>
      </c>
      <c r="M1881" s="7" t="s">
        <v>393</v>
      </c>
    </row>
    <row r="1882" spans="1:13" x14ac:dyDescent="0.25">
      <c r="A1882" s="4" t="s">
        <v>3931</v>
      </c>
      <c r="B1882" s="4" t="s">
        <v>3953</v>
      </c>
      <c r="C1882" s="18" t="s">
        <v>3957</v>
      </c>
      <c r="D1882" s="6" t="s">
        <v>3958</v>
      </c>
      <c r="E1882" s="4" t="s">
        <v>29</v>
      </c>
      <c r="F1882" s="14" t="s">
        <v>3959</v>
      </c>
      <c r="G1882" s="4" t="s">
        <v>17</v>
      </c>
      <c r="H1882" s="36">
        <v>171662</v>
      </c>
      <c r="I1882" s="36">
        <v>2858</v>
      </c>
      <c r="J1882" s="36">
        <v>174520</v>
      </c>
      <c r="K1882" s="36">
        <v>251058</v>
      </c>
      <c r="L1882" s="37">
        <v>0</v>
      </c>
      <c r="M1882" s="7" t="s">
        <v>393</v>
      </c>
    </row>
    <row r="1883" spans="1:13" x14ac:dyDescent="0.25">
      <c r="A1883" s="4" t="s">
        <v>3931</v>
      </c>
      <c r="B1883" s="4" t="s">
        <v>3953</v>
      </c>
      <c r="C1883" s="18" t="s">
        <v>3960</v>
      </c>
      <c r="D1883" s="6" t="s">
        <v>3961</v>
      </c>
      <c r="E1883" s="4" t="s">
        <v>29</v>
      </c>
      <c r="F1883" s="14" t="s">
        <v>3962</v>
      </c>
      <c r="G1883" s="4" t="s">
        <v>17</v>
      </c>
      <c r="H1883" s="36">
        <v>69987</v>
      </c>
      <c r="I1883" s="36">
        <v>1017</v>
      </c>
      <c r="J1883" s="36">
        <v>71004</v>
      </c>
      <c r="K1883" s="36">
        <v>106136</v>
      </c>
      <c r="L1883" s="37">
        <v>0</v>
      </c>
      <c r="M1883" s="7" t="s">
        <v>393</v>
      </c>
    </row>
    <row r="1884" spans="1:13" x14ac:dyDescent="0.25">
      <c r="A1884" s="4" t="s">
        <v>3931</v>
      </c>
      <c r="B1884" s="4" t="s">
        <v>3953</v>
      </c>
      <c r="C1884" s="18" t="s">
        <v>3963</v>
      </c>
      <c r="D1884" s="6" t="s">
        <v>3964</v>
      </c>
      <c r="E1884" s="4" t="s">
        <v>29</v>
      </c>
      <c r="F1884" s="14" t="s">
        <v>3965</v>
      </c>
      <c r="G1884" s="4" t="s">
        <v>17</v>
      </c>
      <c r="H1884" s="36">
        <v>213456</v>
      </c>
      <c r="I1884" s="36">
        <v>41303</v>
      </c>
      <c r="J1884" s="36">
        <v>254759</v>
      </c>
      <c r="K1884" s="36">
        <v>272813</v>
      </c>
      <c r="L1884" s="37">
        <v>0</v>
      </c>
      <c r="M1884" s="7" t="s">
        <v>393</v>
      </c>
    </row>
    <row r="1885" spans="1:13" x14ac:dyDescent="0.25">
      <c r="A1885" s="4" t="s">
        <v>3931</v>
      </c>
      <c r="B1885" s="4" t="s">
        <v>3953</v>
      </c>
      <c r="C1885" s="18" t="s">
        <v>3966</v>
      </c>
      <c r="D1885" s="6" t="s">
        <v>3967</v>
      </c>
      <c r="E1885" s="4" t="s">
        <v>29</v>
      </c>
      <c r="F1885" s="14" t="s">
        <v>3968</v>
      </c>
      <c r="G1885" s="4" t="s">
        <v>17</v>
      </c>
      <c r="H1885" s="36">
        <v>538457</v>
      </c>
      <c r="I1885" s="36">
        <v>100153</v>
      </c>
      <c r="J1885" s="36">
        <v>638610</v>
      </c>
      <c r="K1885" s="36">
        <v>666580</v>
      </c>
      <c r="L1885" s="37">
        <v>0</v>
      </c>
      <c r="M1885" s="7" t="s">
        <v>393</v>
      </c>
    </row>
    <row r="1886" spans="1:13" x14ac:dyDescent="0.25">
      <c r="A1886" s="4" t="s">
        <v>3931</v>
      </c>
      <c r="B1886" s="4" t="s">
        <v>3953</v>
      </c>
      <c r="C1886" s="18" t="s">
        <v>3969</v>
      </c>
      <c r="D1886" s="6" t="s">
        <v>3970</v>
      </c>
      <c r="E1886" s="4" t="s">
        <v>29</v>
      </c>
      <c r="F1886" s="14" t="s">
        <v>3971</v>
      </c>
      <c r="G1886" s="4" t="s">
        <v>17</v>
      </c>
      <c r="H1886" s="36">
        <v>328711</v>
      </c>
      <c r="I1886" s="36">
        <v>55961</v>
      </c>
      <c r="J1886" s="36">
        <v>384672</v>
      </c>
      <c r="K1886" s="36">
        <v>398060</v>
      </c>
      <c r="L1886" s="37">
        <v>0</v>
      </c>
      <c r="M1886" s="7" t="s">
        <v>393</v>
      </c>
    </row>
    <row r="1887" spans="1:13" x14ac:dyDescent="0.25">
      <c r="A1887" s="4" t="s">
        <v>3931</v>
      </c>
      <c r="B1887" s="4" t="s">
        <v>3972</v>
      </c>
      <c r="C1887" s="18" t="s">
        <v>5118</v>
      </c>
      <c r="D1887" s="6" t="s">
        <v>11</v>
      </c>
      <c r="E1887" s="4" t="s">
        <v>11</v>
      </c>
      <c r="F1887" s="14" t="s">
        <v>3973</v>
      </c>
      <c r="G1887" s="4" t="s">
        <v>17</v>
      </c>
      <c r="H1887" s="36">
        <v>1878763</v>
      </c>
      <c r="I1887" s="36">
        <v>-180072</v>
      </c>
      <c r="J1887" s="36">
        <v>1698691</v>
      </c>
      <c r="K1887" s="36">
        <v>1926536</v>
      </c>
      <c r="L1887" s="37">
        <v>0</v>
      </c>
      <c r="M1887" s="7" t="s">
        <v>393</v>
      </c>
    </row>
    <row r="1888" spans="1:13" x14ac:dyDescent="0.25">
      <c r="A1888" s="4" t="s">
        <v>3931</v>
      </c>
      <c r="B1888" s="4" t="s">
        <v>3972</v>
      </c>
      <c r="C1888" s="18" t="s">
        <v>5990</v>
      </c>
      <c r="D1888" s="6" t="s">
        <v>3974</v>
      </c>
      <c r="E1888" s="4" t="s">
        <v>15</v>
      </c>
      <c r="F1888" s="14" t="s">
        <v>3975</v>
      </c>
      <c r="G1888" s="4" t="s">
        <v>17</v>
      </c>
      <c r="H1888" s="36">
        <v>2407006</v>
      </c>
      <c r="I1888" s="36">
        <v>-211980</v>
      </c>
      <c r="J1888" s="36">
        <v>2195026</v>
      </c>
      <c r="K1888" s="36">
        <v>2564834</v>
      </c>
      <c r="L1888" s="37">
        <v>0</v>
      </c>
      <c r="M1888" s="7" t="s">
        <v>393</v>
      </c>
    </row>
    <row r="1889" spans="1:13" x14ac:dyDescent="0.25">
      <c r="A1889" s="4" t="s">
        <v>3931</v>
      </c>
      <c r="B1889" s="4" t="s">
        <v>3972</v>
      </c>
      <c r="C1889" s="18" t="s">
        <v>3976</v>
      </c>
      <c r="D1889" s="6" t="s">
        <v>3977</v>
      </c>
      <c r="E1889" s="4" t="s">
        <v>29</v>
      </c>
      <c r="F1889" s="14" t="s">
        <v>3978</v>
      </c>
      <c r="G1889" s="4" t="s">
        <v>17</v>
      </c>
      <c r="H1889" s="36">
        <v>251843</v>
      </c>
      <c r="I1889" s="36">
        <v>-23500</v>
      </c>
      <c r="J1889" s="36">
        <v>228343</v>
      </c>
      <c r="K1889" s="36">
        <v>287077</v>
      </c>
      <c r="L1889" s="37">
        <v>0</v>
      </c>
      <c r="M1889" s="7" t="s">
        <v>393</v>
      </c>
    </row>
    <row r="1890" spans="1:13" x14ac:dyDescent="0.25">
      <c r="A1890" s="4" t="s">
        <v>3931</v>
      </c>
      <c r="B1890" s="4" t="s">
        <v>3979</v>
      </c>
      <c r="C1890" s="18" t="s">
        <v>5118</v>
      </c>
      <c r="D1890" s="6" t="s">
        <v>11</v>
      </c>
      <c r="E1890" s="4" t="s">
        <v>11</v>
      </c>
      <c r="F1890" s="14" t="s">
        <v>3980</v>
      </c>
      <c r="G1890" s="4" t="s">
        <v>79</v>
      </c>
      <c r="H1890" s="36">
        <v>381560</v>
      </c>
      <c r="I1890" s="36">
        <v>0</v>
      </c>
      <c r="J1890" s="36">
        <v>381560</v>
      </c>
      <c r="K1890" s="36">
        <v>288324</v>
      </c>
      <c r="L1890" s="37">
        <v>93236</v>
      </c>
      <c r="M1890" s="7" t="s">
        <v>11</v>
      </c>
    </row>
    <row r="1891" spans="1:13" x14ac:dyDescent="0.25">
      <c r="A1891" s="4" t="s">
        <v>3931</v>
      </c>
      <c r="B1891" s="4" t="s">
        <v>3981</v>
      </c>
      <c r="C1891" s="18" t="s">
        <v>5118</v>
      </c>
      <c r="D1891" s="6" t="s">
        <v>11</v>
      </c>
      <c r="E1891" s="4" t="s">
        <v>11</v>
      </c>
      <c r="F1891" s="14" t="s">
        <v>3982</v>
      </c>
      <c r="G1891" s="4" t="s">
        <v>179</v>
      </c>
      <c r="H1891" s="36">
        <v>845114</v>
      </c>
      <c r="I1891" s="36">
        <v>68140</v>
      </c>
      <c r="J1891" s="36">
        <v>913254</v>
      </c>
      <c r="K1891" s="36">
        <v>686596</v>
      </c>
      <c r="L1891" s="37">
        <v>226658</v>
      </c>
      <c r="M1891" s="7" t="s">
        <v>11</v>
      </c>
    </row>
    <row r="1892" spans="1:13" x14ac:dyDescent="0.25">
      <c r="A1892" s="4" t="s">
        <v>3931</v>
      </c>
      <c r="B1892" s="4" t="s">
        <v>3981</v>
      </c>
      <c r="C1892" s="18" t="s">
        <v>3983</v>
      </c>
      <c r="D1892" s="6" t="s">
        <v>3984</v>
      </c>
      <c r="E1892" s="4" t="s">
        <v>29</v>
      </c>
      <c r="F1892" s="14" t="s">
        <v>3465</v>
      </c>
      <c r="G1892" s="4" t="s">
        <v>179</v>
      </c>
      <c r="H1892" s="36">
        <v>40844</v>
      </c>
      <c r="I1892" s="36">
        <v>0</v>
      </c>
      <c r="J1892" s="36">
        <v>40844</v>
      </c>
      <c r="K1892" s="36">
        <v>26439</v>
      </c>
      <c r="L1892" s="37">
        <v>14405</v>
      </c>
      <c r="M1892" s="7" t="s">
        <v>11</v>
      </c>
    </row>
    <row r="1893" spans="1:13" x14ac:dyDescent="0.25">
      <c r="A1893" s="4" t="s">
        <v>3931</v>
      </c>
      <c r="B1893" s="4" t="s">
        <v>3985</v>
      </c>
      <c r="C1893" s="18" t="s">
        <v>5118</v>
      </c>
      <c r="D1893" s="6" t="s">
        <v>11</v>
      </c>
      <c r="E1893" s="4" t="s">
        <v>11</v>
      </c>
      <c r="F1893" s="14" t="s">
        <v>3986</v>
      </c>
      <c r="G1893" s="4" t="s">
        <v>79</v>
      </c>
      <c r="H1893" s="36">
        <v>364708</v>
      </c>
      <c r="I1893" s="36">
        <v>0</v>
      </c>
      <c r="J1893" s="36">
        <v>364708</v>
      </c>
      <c r="K1893" s="36">
        <v>276361</v>
      </c>
      <c r="L1893" s="37">
        <v>88347</v>
      </c>
      <c r="M1893" s="7" t="s">
        <v>11</v>
      </c>
    </row>
    <row r="1894" spans="1:13" x14ac:dyDescent="0.25">
      <c r="A1894" s="4" t="s">
        <v>3931</v>
      </c>
      <c r="B1894" s="4" t="s">
        <v>3987</v>
      </c>
      <c r="C1894" s="18" t="s">
        <v>5118</v>
      </c>
      <c r="D1894" s="6" t="s">
        <v>11</v>
      </c>
      <c r="E1894" s="4" t="s">
        <v>11</v>
      </c>
      <c r="F1894" s="14" t="s">
        <v>3988</v>
      </c>
      <c r="G1894" s="4" t="s">
        <v>17</v>
      </c>
      <c r="H1894" s="36">
        <v>472826</v>
      </c>
      <c r="I1894" s="36">
        <v>110</v>
      </c>
      <c r="J1894" s="36">
        <v>472936</v>
      </c>
      <c r="K1894" s="36">
        <v>356462</v>
      </c>
      <c r="L1894" s="37">
        <v>116474</v>
      </c>
      <c r="M1894" s="7" t="s">
        <v>11</v>
      </c>
    </row>
    <row r="1895" spans="1:13" ht="30" x14ac:dyDescent="0.25">
      <c r="A1895" s="4" t="s">
        <v>3931</v>
      </c>
      <c r="B1895" s="4" t="s">
        <v>3987</v>
      </c>
      <c r="C1895" s="18" t="s">
        <v>5991</v>
      </c>
      <c r="D1895" s="6" t="s">
        <v>5087</v>
      </c>
      <c r="E1895" s="4" t="s">
        <v>15</v>
      </c>
      <c r="F1895" s="14" t="s">
        <v>5088</v>
      </c>
      <c r="G1895" s="4" t="s">
        <v>17</v>
      </c>
      <c r="H1895" s="36">
        <v>51938</v>
      </c>
      <c r="I1895" s="36">
        <v>0</v>
      </c>
      <c r="J1895" s="36">
        <v>51938</v>
      </c>
      <c r="K1895" s="36">
        <v>37251</v>
      </c>
      <c r="L1895" s="37">
        <v>14687</v>
      </c>
      <c r="M1895" s="7" t="s">
        <v>11</v>
      </c>
    </row>
    <row r="1896" spans="1:13" x14ac:dyDescent="0.25">
      <c r="A1896" s="4" t="s">
        <v>3931</v>
      </c>
      <c r="B1896" s="4" t="s">
        <v>5089</v>
      </c>
      <c r="C1896" s="18" t="s">
        <v>5992</v>
      </c>
      <c r="D1896" s="6" t="s">
        <v>5090</v>
      </c>
      <c r="E1896" s="4" t="s">
        <v>15</v>
      </c>
      <c r="F1896" s="14" t="s">
        <v>5091</v>
      </c>
      <c r="G1896" s="4" t="s">
        <v>17</v>
      </c>
      <c r="H1896" s="36">
        <v>31428</v>
      </c>
      <c r="I1896" s="36">
        <v>0</v>
      </c>
      <c r="J1896" s="36">
        <v>31428</v>
      </c>
      <c r="K1896" s="36">
        <v>23669</v>
      </c>
      <c r="L1896" s="37">
        <v>7759</v>
      </c>
      <c r="M1896" s="7" t="s">
        <v>11</v>
      </c>
    </row>
    <row r="1897" spans="1:13" x14ac:dyDescent="0.25">
      <c r="A1897" s="4" t="s">
        <v>3989</v>
      </c>
      <c r="B1897" s="4" t="s">
        <v>3990</v>
      </c>
      <c r="C1897" s="18" t="s">
        <v>5118</v>
      </c>
      <c r="D1897" s="6" t="s">
        <v>11</v>
      </c>
      <c r="E1897" s="4" t="s">
        <v>11</v>
      </c>
      <c r="F1897" s="14" t="s">
        <v>3991</v>
      </c>
      <c r="G1897" s="4" t="s">
        <v>13</v>
      </c>
      <c r="H1897" s="36">
        <v>141782</v>
      </c>
      <c r="I1897" s="36">
        <v>-93524</v>
      </c>
      <c r="J1897" s="36">
        <v>48258</v>
      </c>
      <c r="K1897" s="36">
        <v>1191</v>
      </c>
      <c r="L1897" s="37">
        <v>47067</v>
      </c>
      <c r="M1897" s="7" t="s">
        <v>11</v>
      </c>
    </row>
    <row r="1898" spans="1:13" x14ac:dyDescent="0.25">
      <c r="A1898" s="4" t="s">
        <v>3989</v>
      </c>
      <c r="B1898" s="4" t="s">
        <v>3990</v>
      </c>
      <c r="C1898" s="18" t="s">
        <v>5993</v>
      </c>
      <c r="D1898" s="6" t="s">
        <v>3992</v>
      </c>
      <c r="E1898" s="4" t="s">
        <v>15</v>
      </c>
      <c r="F1898" s="14" t="s">
        <v>3993</v>
      </c>
      <c r="G1898" s="4" t="s">
        <v>13</v>
      </c>
      <c r="H1898" s="36">
        <v>172199</v>
      </c>
      <c r="I1898" s="36">
        <v>3801</v>
      </c>
      <c r="J1898" s="36">
        <v>176000</v>
      </c>
      <c r="K1898" s="36">
        <v>262221</v>
      </c>
      <c r="L1898" s="37">
        <v>0</v>
      </c>
      <c r="M1898" s="7" t="s">
        <v>393</v>
      </c>
    </row>
    <row r="1899" spans="1:13" x14ac:dyDescent="0.25">
      <c r="A1899" s="4" t="s">
        <v>3989</v>
      </c>
      <c r="B1899" s="4" t="s">
        <v>3990</v>
      </c>
      <c r="C1899" s="18" t="s">
        <v>5994</v>
      </c>
      <c r="D1899" s="6" t="s">
        <v>5092</v>
      </c>
      <c r="E1899" s="4" t="s">
        <v>15</v>
      </c>
      <c r="F1899" s="14" t="s">
        <v>5093</v>
      </c>
      <c r="G1899" s="4" t="s">
        <v>79</v>
      </c>
      <c r="H1899" s="36">
        <v>33340</v>
      </c>
      <c r="I1899" s="36">
        <v>0</v>
      </c>
      <c r="J1899" s="36">
        <v>33340</v>
      </c>
      <c r="K1899" s="36">
        <v>24243</v>
      </c>
      <c r="L1899" s="37">
        <v>9097</v>
      </c>
      <c r="M1899" s="7" t="s">
        <v>11</v>
      </c>
    </row>
    <row r="1900" spans="1:13" x14ac:dyDescent="0.25">
      <c r="A1900" s="4" t="s">
        <v>3989</v>
      </c>
      <c r="B1900" s="4" t="s">
        <v>3990</v>
      </c>
      <c r="C1900" s="18" t="s">
        <v>5995</v>
      </c>
      <c r="D1900" s="6" t="s">
        <v>3994</v>
      </c>
      <c r="E1900" s="4" t="s">
        <v>15</v>
      </c>
      <c r="F1900" s="14" t="s">
        <v>3995</v>
      </c>
      <c r="G1900" s="4" t="s">
        <v>17</v>
      </c>
      <c r="H1900" s="36">
        <v>46992</v>
      </c>
      <c r="I1900" s="36">
        <v>-170</v>
      </c>
      <c r="J1900" s="36">
        <v>46822</v>
      </c>
      <c r="K1900" s="36">
        <v>35562</v>
      </c>
      <c r="L1900" s="37">
        <v>11260</v>
      </c>
      <c r="M1900" s="7" t="s">
        <v>11</v>
      </c>
    </row>
    <row r="1901" spans="1:13" x14ac:dyDescent="0.25">
      <c r="A1901" s="4" t="s">
        <v>3989</v>
      </c>
      <c r="B1901" s="4" t="s">
        <v>3996</v>
      </c>
      <c r="C1901" s="18" t="s">
        <v>5118</v>
      </c>
      <c r="D1901" s="6" t="s">
        <v>11</v>
      </c>
      <c r="E1901" s="4" t="s">
        <v>11</v>
      </c>
      <c r="F1901" s="14" t="s">
        <v>3997</v>
      </c>
      <c r="G1901" s="4" t="s">
        <v>179</v>
      </c>
      <c r="H1901" s="36">
        <v>1426138</v>
      </c>
      <c r="I1901" s="36">
        <v>20717</v>
      </c>
      <c r="J1901" s="36">
        <v>1446855</v>
      </c>
      <c r="K1901" s="36">
        <v>1703196</v>
      </c>
      <c r="L1901" s="37">
        <v>0</v>
      </c>
      <c r="M1901" s="7" t="s">
        <v>393</v>
      </c>
    </row>
    <row r="1902" spans="1:13" x14ac:dyDescent="0.25">
      <c r="A1902" s="4" t="s">
        <v>3989</v>
      </c>
      <c r="B1902" s="4" t="s">
        <v>3996</v>
      </c>
      <c r="C1902" s="18" t="s">
        <v>3998</v>
      </c>
      <c r="D1902" s="6" t="s">
        <v>3999</v>
      </c>
      <c r="E1902" s="4" t="s">
        <v>29</v>
      </c>
      <c r="F1902" s="14" t="s">
        <v>4000</v>
      </c>
      <c r="G1902" s="4" t="s">
        <v>179</v>
      </c>
      <c r="H1902" s="36">
        <v>111438</v>
      </c>
      <c r="I1902" s="36">
        <v>2236</v>
      </c>
      <c r="J1902" s="36">
        <v>113674</v>
      </c>
      <c r="K1902" s="36">
        <v>153443</v>
      </c>
      <c r="L1902" s="37">
        <v>0</v>
      </c>
      <c r="M1902" s="7" t="s">
        <v>393</v>
      </c>
    </row>
    <row r="1903" spans="1:13" x14ac:dyDescent="0.25">
      <c r="A1903" s="4" t="s">
        <v>3989</v>
      </c>
      <c r="B1903" s="4" t="s">
        <v>4001</v>
      </c>
      <c r="C1903" s="18" t="s">
        <v>5118</v>
      </c>
      <c r="D1903" s="6" t="s">
        <v>11</v>
      </c>
      <c r="E1903" s="4" t="s">
        <v>11</v>
      </c>
      <c r="F1903" s="14" t="s">
        <v>4002</v>
      </c>
      <c r="G1903" s="4" t="s">
        <v>79</v>
      </c>
      <c r="H1903" s="36">
        <v>281814</v>
      </c>
      <c r="I1903" s="36">
        <v>4212</v>
      </c>
      <c r="J1903" s="36">
        <v>286026</v>
      </c>
      <c r="K1903" s="36">
        <v>420734</v>
      </c>
      <c r="L1903" s="37">
        <v>0</v>
      </c>
      <c r="M1903" s="7" t="s">
        <v>393</v>
      </c>
    </row>
    <row r="1904" spans="1:13" x14ac:dyDescent="0.25">
      <c r="A1904" s="4" t="s">
        <v>3989</v>
      </c>
      <c r="B1904" s="4" t="s">
        <v>4003</v>
      </c>
      <c r="C1904" s="18" t="s">
        <v>5118</v>
      </c>
      <c r="D1904" s="6" t="s">
        <v>11</v>
      </c>
      <c r="E1904" s="4" t="s">
        <v>11</v>
      </c>
      <c r="F1904" s="14" t="s">
        <v>4004</v>
      </c>
      <c r="G1904" s="4" t="s">
        <v>79</v>
      </c>
      <c r="H1904" s="36">
        <v>42592</v>
      </c>
      <c r="I1904" s="36">
        <v>120</v>
      </c>
      <c r="J1904" s="36">
        <v>42712</v>
      </c>
      <c r="K1904" s="36">
        <v>32614</v>
      </c>
      <c r="L1904" s="37">
        <v>10098</v>
      </c>
      <c r="M1904" s="7" t="s">
        <v>11</v>
      </c>
    </row>
    <row r="1905" spans="1:13" x14ac:dyDescent="0.25">
      <c r="A1905" s="4" t="s">
        <v>3989</v>
      </c>
      <c r="B1905" s="4" t="s">
        <v>4005</v>
      </c>
      <c r="C1905" s="18" t="s">
        <v>5118</v>
      </c>
      <c r="D1905" s="6" t="s">
        <v>11</v>
      </c>
      <c r="E1905" s="4" t="s">
        <v>11</v>
      </c>
      <c r="F1905" s="14" t="s">
        <v>4006</v>
      </c>
      <c r="G1905" s="4" t="s">
        <v>79</v>
      </c>
      <c r="H1905" s="36">
        <v>870139</v>
      </c>
      <c r="I1905" s="36">
        <v>17045</v>
      </c>
      <c r="J1905" s="36">
        <v>887184</v>
      </c>
      <c r="K1905" s="36">
        <v>1305780</v>
      </c>
      <c r="L1905" s="37">
        <v>0</v>
      </c>
      <c r="M1905" s="7" t="s">
        <v>393</v>
      </c>
    </row>
    <row r="1906" spans="1:13" x14ac:dyDescent="0.25">
      <c r="A1906" s="4" t="s">
        <v>3989</v>
      </c>
      <c r="B1906" s="4" t="s">
        <v>4005</v>
      </c>
      <c r="C1906" s="18" t="s">
        <v>5996</v>
      </c>
      <c r="D1906" s="6" t="s">
        <v>4007</v>
      </c>
      <c r="E1906" s="4" t="s">
        <v>15</v>
      </c>
      <c r="F1906" s="14" t="s">
        <v>4008</v>
      </c>
      <c r="G1906" s="4" t="s">
        <v>79</v>
      </c>
      <c r="H1906" s="36">
        <v>37844</v>
      </c>
      <c r="I1906" s="36">
        <v>0</v>
      </c>
      <c r="J1906" s="36">
        <v>37844</v>
      </c>
      <c r="K1906" s="36">
        <v>27886</v>
      </c>
      <c r="L1906" s="37">
        <v>9958</v>
      </c>
      <c r="M1906" s="7" t="s">
        <v>11</v>
      </c>
    </row>
    <row r="1907" spans="1:13" x14ac:dyDescent="0.25">
      <c r="A1907" s="4" t="s">
        <v>3989</v>
      </c>
      <c r="B1907" s="4" t="s">
        <v>4009</v>
      </c>
      <c r="C1907" s="18" t="s">
        <v>5118</v>
      </c>
      <c r="D1907" s="6" t="s">
        <v>11</v>
      </c>
      <c r="E1907" s="4" t="s">
        <v>11</v>
      </c>
      <c r="F1907" s="14" t="s">
        <v>4010</v>
      </c>
      <c r="G1907" s="4" t="s">
        <v>79</v>
      </c>
      <c r="H1907" s="36">
        <v>62288</v>
      </c>
      <c r="I1907" s="36">
        <v>913</v>
      </c>
      <c r="J1907" s="36">
        <v>63201</v>
      </c>
      <c r="K1907" s="36">
        <v>93104</v>
      </c>
      <c r="L1907" s="37">
        <v>0</v>
      </c>
      <c r="M1907" s="7" t="s">
        <v>393</v>
      </c>
    </row>
    <row r="1908" spans="1:13" x14ac:dyDescent="0.25">
      <c r="A1908" s="4" t="s">
        <v>3989</v>
      </c>
      <c r="B1908" s="4" t="s">
        <v>4011</v>
      </c>
      <c r="C1908" s="18" t="s">
        <v>5118</v>
      </c>
      <c r="D1908" s="6" t="s">
        <v>11</v>
      </c>
      <c r="E1908" s="4" t="s">
        <v>11</v>
      </c>
      <c r="F1908" s="14" t="s">
        <v>4012</v>
      </c>
      <c r="G1908" s="4" t="s">
        <v>79</v>
      </c>
      <c r="H1908" s="36">
        <v>596434</v>
      </c>
      <c r="I1908" s="36">
        <v>9515</v>
      </c>
      <c r="J1908" s="36">
        <v>605949</v>
      </c>
      <c r="K1908" s="36">
        <v>898552</v>
      </c>
      <c r="L1908" s="37">
        <v>0</v>
      </c>
      <c r="M1908" s="7" t="s">
        <v>393</v>
      </c>
    </row>
    <row r="1909" spans="1:13" x14ac:dyDescent="0.25">
      <c r="A1909" s="4" t="s">
        <v>3989</v>
      </c>
      <c r="B1909" s="4" t="s">
        <v>4011</v>
      </c>
      <c r="C1909" s="18" t="s">
        <v>5997</v>
      </c>
      <c r="D1909" s="6" t="s">
        <v>4013</v>
      </c>
      <c r="E1909" s="4" t="s">
        <v>15</v>
      </c>
      <c r="F1909" s="14" t="s">
        <v>4014</v>
      </c>
      <c r="G1909" s="4" t="s">
        <v>79</v>
      </c>
      <c r="H1909" s="36">
        <v>116390</v>
      </c>
      <c r="I1909" s="36">
        <v>-34</v>
      </c>
      <c r="J1909" s="36">
        <v>116356</v>
      </c>
      <c r="K1909" s="36">
        <v>87322</v>
      </c>
      <c r="L1909" s="37">
        <v>29034</v>
      </c>
      <c r="M1909" s="7" t="s">
        <v>11</v>
      </c>
    </row>
    <row r="1910" spans="1:13" x14ac:dyDescent="0.25">
      <c r="A1910" s="4" t="s">
        <v>3989</v>
      </c>
      <c r="B1910" s="4" t="s">
        <v>4011</v>
      </c>
      <c r="C1910" s="18" t="s">
        <v>5998</v>
      </c>
      <c r="D1910" s="6" t="s">
        <v>5094</v>
      </c>
      <c r="E1910" s="4" t="s">
        <v>15</v>
      </c>
      <c r="F1910" s="14" t="s">
        <v>5095</v>
      </c>
      <c r="G1910" s="4" t="s">
        <v>79</v>
      </c>
      <c r="H1910" s="36">
        <v>19924</v>
      </c>
      <c r="I1910" s="36">
        <v>0</v>
      </c>
      <c r="J1910" s="36">
        <v>19924</v>
      </c>
      <c r="K1910" s="36">
        <v>15079</v>
      </c>
      <c r="L1910" s="37">
        <v>4845</v>
      </c>
      <c r="M1910" s="7" t="s">
        <v>11</v>
      </c>
    </row>
    <row r="1911" spans="1:13" x14ac:dyDescent="0.25">
      <c r="A1911" s="4" t="s">
        <v>3989</v>
      </c>
      <c r="B1911" s="4" t="s">
        <v>4015</v>
      </c>
      <c r="C1911" s="18" t="s">
        <v>5118</v>
      </c>
      <c r="D1911" s="6" t="s">
        <v>11</v>
      </c>
      <c r="E1911" s="4" t="s">
        <v>11</v>
      </c>
      <c r="F1911" s="14" t="s">
        <v>4016</v>
      </c>
      <c r="G1911" s="4" t="s">
        <v>79</v>
      </c>
      <c r="H1911" s="36">
        <v>742720</v>
      </c>
      <c r="I1911" s="36">
        <v>13609</v>
      </c>
      <c r="J1911" s="36">
        <v>756329</v>
      </c>
      <c r="K1911" s="36">
        <v>1116006</v>
      </c>
      <c r="L1911" s="37">
        <v>0</v>
      </c>
      <c r="M1911" s="7" t="s">
        <v>393</v>
      </c>
    </row>
    <row r="1912" spans="1:13" x14ac:dyDescent="0.25">
      <c r="A1912" s="4" t="s">
        <v>3989</v>
      </c>
      <c r="B1912" s="4" t="s">
        <v>4015</v>
      </c>
      <c r="C1912" s="18" t="s">
        <v>5999</v>
      </c>
      <c r="D1912" s="6" t="s">
        <v>4017</v>
      </c>
      <c r="E1912" s="4" t="s">
        <v>15</v>
      </c>
      <c r="F1912" s="14" t="s">
        <v>4018</v>
      </c>
      <c r="G1912" s="4" t="s">
        <v>79</v>
      </c>
      <c r="H1912" s="36">
        <v>188314</v>
      </c>
      <c r="I1912" s="36">
        <v>2761</v>
      </c>
      <c r="J1912" s="36">
        <v>191075</v>
      </c>
      <c r="K1912" s="36">
        <v>282734</v>
      </c>
      <c r="L1912" s="37">
        <v>0</v>
      </c>
      <c r="M1912" s="7" t="s">
        <v>393</v>
      </c>
    </row>
    <row r="1913" spans="1:13" x14ac:dyDescent="0.25">
      <c r="A1913" s="4" t="s">
        <v>3989</v>
      </c>
      <c r="B1913" s="4" t="s">
        <v>4019</v>
      </c>
      <c r="C1913" s="18" t="s">
        <v>5118</v>
      </c>
      <c r="D1913" s="6" t="s">
        <v>11</v>
      </c>
      <c r="E1913" s="4" t="s">
        <v>11</v>
      </c>
      <c r="F1913" s="14" t="s">
        <v>4020</v>
      </c>
      <c r="G1913" s="4" t="s">
        <v>79</v>
      </c>
      <c r="H1913" s="36">
        <v>2827297</v>
      </c>
      <c r="I1913" s="36">
        <v>42800</v>
      </c>
      <c r="J1913" s="36">
        <v>2870097</v>
      </c>
      <c r="K1913" s="36">
        <v>4277217</v>
      </c>
      <c r="L1913" s="37">
        <v>0</v>
      </c>
      <c r="M1913" s="7" t="s">
        <v>393</v>
      </c>
    </row>
    <row r="1914" spans="1:13" x14ac:dyDescent="0.25">
      <c r="A1914" s="4" t="s">
        <v>3989</v>
      </c>
      <c r="B1914" s="4" t="s">
        <v>4019</v>
      </c>
      <c r="C1914" s="18" t="s">
        <v>6000</v>
      </c>
      <c r="D1914" s="6" t="s">
        <v>4021</v>
      </c>
      <c r="E1914" s="4" t="s">
        <v>29</v>
      </c>
      <c r="F1914" s="14" t="s">
        <v>4022</v>
      </c>
      <c r="G1914" s="4" t="s">
        <v>79</v>
      </c>
      <c r="H1914" s="36">
        <v>9542</v>
      </c>
      <c r="I1914" s="36">
        <v>0</v>
      </c>
      <c r="J1914" s="36">
        <v>9542</v>
      </c>
      <c r="K1914" s="36">
        <v>9123</v>
      </c>
      <c r="L1914" s="37">
        <v>419</v>
      </c>
      <c r="M1914" s="7" t="s">
        <v>11</v>
      </c>
    </row>
    <row r="1915" spans="1:13" x14ac:dyDescent="0.25">
      <c r="A1915" s="4" t="s">
        <v>3989</v>
      </c>
      <c r="B1915" s="4" t="s">
        <v>4019</v>
      </c>
      <c r="C1915" s="18" t="s">
        <v>6001</v>
      </c>
      <c r="D1915" s="6" t="s">
        <v>4023</v>
      </c>
      <c r="E1915" s="4" t="s">
        <v>29</v>
      </c>
      <c r="F1915" s="14" t="s">
        <v>4024</v>
      </c>
      <c r="G1915" s="4" t="s">
        <v>79</v>
      </c>
      <c r="H1915" s="36">
        <v>42208</v>
      </c>
      <c r="I1915" s="36">
        <v>0</v>
      </c>
      <c r="J1915" s="36">
        <v>42208</v>
      </c>
      <c r="K1915" s="36">
        <v>31170</v>
      </c>
      <c r="L1915" s="37">
        <v>11038</v>
      </c>
      <c r="M1915" s="7" t="s">
        <v>11</v>
      </c>
    </row>
    <row r="1916" spans="1:13" x14ac:dyDescent="0.25">
      <c r="A1916" s="4" t="s">
        <v>3989</v>
      </c>
      <c r="B1916" s="4" t="s">
        <v>4025</v>
      </c>
      <c r="C1916" s="18" t="s">
        <v>5118</v>
      </c>
      <c r="D1916" s="6" t="s">
        <v>11</v>
      </c>
      <c r="E1916" s="4" t="s">
        <v>11</v>
      </c>
      <c r="F1916" s="14" t="s">
        <v>4026</v>
      </c>
      <c r="G1916" s="4" t="s">
        <v>17</v>
      </c>
      <c r="H1916" s="36">
        <v>1160337</v>
      </c>
      <c r="I1916" s="36">
        <v>17080</v>
      </c>
      <c r="J1916" s="36">
        <v>1177417</v>
      </c>
      <c r="K1916" s="36">
        <v>1739194</v>
      </c>
      <c r="L1916" s="37">
        <v>0</v>
      </c>
      <c r="M1916" s="7" t="s">
        <v>393</v>
      </c>
    </row>
    <row r="1917" spans="1:13" x14ac:dyDescent="0.25">
      <c r="A1917" s="4" t="s">
        <v>3989</v>
      </c>
      <c r="B1917" s="4" t="s">
        <v>4027</v>
      </c>
      <c r="C1917" s="18" t="s">
        <v>5118</v>
      </c>
      <c r="D1917" s="6" t="s">
        <v>11</v>
      </c>
      <c r="E1917" s="4" t="s">
        <v>11</v>
      </c>
      <c r="F1917" s="14" t="s">
        <v>4028</v>
      </c>
      <c r="G1917" s="4" t="s">
        <v>79</v>
      </c>
      <c r="H1917" s="36">
        <v>39367</v>
      </c>
      <c r="I1917" s="36">
        <v>579</v>
      </c>
      <c r="J1917" s="36">
        <v>39946</v>
      </c>
      <c r="K1917" s="36">
        <v>58802</v>
      </c>
      <c r="L1917" s="37">
        <v>0</v>
      </c>
      <c r="M1917" s="7" t="s">
        <v>393</v>
      </c>
    </row>
    <row r="1918" spans="1:13" x14ac:dyDescent="0.25">
      <c r="A1918" s="4" t="s">
        <v>3989</v>
      </c>
      <c r="B1918" s="4" t="s">
        <v>4029</v>
      </c>
      <c r="C1918" s="18" t="s">
        <v>5118</v>
      </c>
      <c r="D1918" s="6" t="s">
        <v>11</v>
      </c>
      <c r="E1918" s="4" t="s">
        <v>11</v>
      </c>
      <c r="F1918" s="14" t="s">
        <v>4030</v>
      </c>
      <c r="G1918" s="4" t="s">
        <v>79</v>
      </c>
      <c r="H1918" s="36">
        <v>497222</v>
      </c>
      <c r="I1918" s="36">
        <v>7448</v>
      </c>
      <c r="J1918" s="36">
        <v>504670</v>
      </c>
      <c r="K1918" s="36">
        <v>742895</v>
      </c>
      <c r="L1918" s="37">
        <v>0</v>
      </c>
      <c r="M1918" s="7" t="s">
        <v>393</v>
      </c>
    </row>
    <row r="1919" spans="1:13" x14ac:dyDescent="0.25">
      <c r="A1919" s="4" t="s">
        <v>3989</v>
      </c>
      <c r="B1919" s="4" t="s">
        <v>4031</v>
      </c>
      <c r="C1919" s="18" t="s">
        <v>5118</v>
      </c>
      <c r="D1919" s="6" t="s">
        <v>11</v>
      </c>
      <c r="E1919" s="4" t="s">
        <v>11</v>
      </c>
      <c r="F1919" s="14" t="s">
        <v>4032</v>
      </c>
      <c r="G1919" s="4" t="s">
        <v>79</v>
      </c>
      <c r="H1919" s="36">
        <v>395416</v>
      </c>
      <c r="I1919" s="36">
        <v>5787</v>
      </c>
      <c r="J1919" s="36">
        <v>401203</v>
      </c>
      <c r="K1919" s="36">
        <v>592347</v>
      </c>
      <c r="L1919" s="37">
        <v>0</v>
      </c>
      <c r="M1919" s="7" t="s">
        <v>393</v>
      </c>
    </row>
    <row r="1920" spans="1:13" x14ac:dyDescent="0.25">
      <c r="A1920" s="4" t="s">
        <v>3989</v>
      </c>
      <c r="B1920" s="4" t="s">
        <v>4033</v>
      </c>
      <c r="C1920" s="18" t="s">
        <v>5118</v>
      </c>
      <c r="D1920" s="6" t="s">
        <v>11</v>
      </c>
      <c r="E1920" s="4" t="s">
        <v>11</v>
      </c>
      <c r="F1920" s="14" t="s">
        <v>4034</v>
      </c>
      <c r="G1920" s="4" t="s">
        <v>79</v>
      </c>
      <c r="H1920" s="36">
        <v>8088</v>
      </c>
      <c r="I1920" s="36">
        <v>0</v>
      </c>
      <c r="J1920" s="36">
        <v>8088</v>
      </c>
      <c r="K1920" s="36">
        <v>6058</v>
      </c>
      <c r="L1920" s="37">
        <v>2030</v>
      </c>
      <c r="M1920" s="7" t="s">
        <v>11</v>
      </c>
    </row>
    <row r="1921" spans="1:13" x14ac:dyDescent="0.25">
      <c r="A1921" s="4" t="s">
        <v>3989</v>
      </c>
      <c r="B1921" s="4" t="s">
        <v>4035</v>
      </c>
      <c r="C1921" s="18" t="s">
        <v>5118</v>
      </c>
      <c r="D1921" s="6" t="s">
        <v>11</v>
      </c>
      <c r="E1921" s="4" t="s">
        <v>11</v>
      </c>
      <c r="F1921" s="14" t="s">
        <v>4036</v>
      </c>
      <c r="G1921" s="4" t="s">
        <v>79</v>
      </c>
      <c r="H1921" s="36">
        <v>2742</v>
      </c>
      <c r="I1921" s="36">
        <v>0</v>
      </c>
      <c r="J1921" s="36">
        <v>2742</v>
      </c>
      <c r="K1921" s="36">
        <v>2075</v>
      </c>
      <c r="L1921" s="37">
        <v>667</v>
      </c>
      <c r="M1921" s="7" t="s">
        <v>11</v>
      </c>
    </row>
    <row r="1922" spans="1:13" x14ac:dyDescent="0.25">
      <c r="A1922" s="4" t="s">
        <v>3989</v>
      </c>
      <c r="B1922" s="4" t="s">
        <v>4037</v>
      </c>
      <c r="C1922" s="18" t="s">
        <v>5118</v>
      </c>
      <c r="D1922" s="6" t="s">
        <v>11</v>
      </c>
      <c r="E1922" s="4" t="s">
        <v>11</v>
      </c>
      <c r="F1922" s="14" t="s">
        <v>4038</v>
      </c>
      <c r="G1922" s="4" t="s">
        <v>79</v>
      </c>
      <c r="H1922" s="36">
        <v>200777</v>
      </c>
      <c r="I1922" s="36">
        <v>8798</v>
      </c>
      <c r="J1922" s="36">
        <v>209575</v>
      </c>
      <c r="K1922" s="36">
        <v>132038</v>
      </c>
      <c r="L1922" s="37">
        <v>77537</v>
      </c>
      <c r="M1922" s="7" t="s">
        <v>11</v>
      </c>
    </row>
    <row r="1923" spans="1:13" x14ac:dyDescent="0.25">
      <c r="A1923" s="4" t="s">
        <v>3989</v>
      </c>
      <c r="B1923" s="4" t="s">
        <v>4039</v>
      </c>
      <c r="C1923" s="18" t="s">
        <v>5118</v>
      </c>
      <c r="D1923" s="6" t="s">
        <v>11</v>
      </c>
      <c r="E1923" s="4" t="s">
        <v>11</v>
      </c>
      <c r="F1923" s="14" t="s">
        <v>4040</v>
      </c>
      <c r="G1923" s="4" t="s">
        <v>79</v>
      </c>
      <c r="H1923" s="36">
        <v>216802</v>
      </c>
      <c r="I1923" s="36">
        <v>3116</v>
      </c>
      <c r="J1923" s="36">
        <v>219918</v>
      </c>
      <c r="K1923" s="36">
        <v>324585</v>
      </c>
      <c r="L1923" s="37">
        <v>0</v>
      </c>
      <c r="M1923" s="7" t="s">
        <v>393</v>
      </c>
    </row>
    <row r="1924" spans="1:13" x14ac:dyDescent="0.25">
      <c r="A1924" s="4" t="s">
        <v>3989</v>
      </c>
      <c r="B1924" s="4" t="s">
        <v>4041</v>
      </c>
      <c r="C1924" s="18" t="s">
        <v>5118</v>
      </c>
      <c r="D1924" s="6" t="s">
        <v>11</v>
      </c>
      <c r="E1924" s="4" t="s">
        <v>11</v>
      </c>
      <c r="F1924" s="14" t="s">
        <v>4042</v>
      </c>
      <c r="G1924" s="4" t="s">
        <v>79</v>
      </c>
      <c r="H1924" s="36">
        <v>201220</v>
      </c>
      <c r="I1924" s="36">
        <v>2893</v>
      </c>
      <c r="J1924" s="36">
        <v>204113</v>
      </c>
      <c r="K1924" s="36">
        <v>302928</v>
      </c>
      <c r="L1924" s="37">
        <v>0</v>
      </c>
      <c r="M1924" s="7" t="s">
        <v>393</v>
      </c>
    </row>
    <row r="1925" spans="1:13" x14ac:dyDescent="0.25">
      <c r="A1925" s="4" t="s">
        <v>3989</v>
      </c>
      <c r="B1925" s="4" t="s">
        <v>4043</v>
      </c>
      <c r="C1925" s="18" t="s">
        <v>5118</v>
      </c>
      <c r="D1925" s="6" t="s">
        <v>11</v>
      </c>
      <c r="E1925" s="4" t="s">
        <v>11</v>
      </c>
      <c r="F1925" s="14" t="s">
        <v>4044</v>
      </c>
      <c r="G1925" s="4" t="s">
        <v>79</v>
      </c>
      <c r="H1925" s="36">
        <v>58003</v>
      </c>
      <c r="I1925" s="36">
        <v>841</v>
      </c>
      <c r="J1925" s="36">
        <v>58844</v>
      </c>
      <c r="K1925" s="36">
        <v>86628</v>
      </c>
      <c r="L1925" s="37">
        <v>0</v>
      </c>
      <c r="M1925" s="7" t="s">
        <v>393</v>
      </c>
    </row>
    <row r="1926" spans="1:13" x14ac:dyDescent="0.25">
      <c r="A1926" s="4" t="s">
        <v>3989</v>
      </c>
      <c r="B1926" s="4" t="s">
        <v>4045</v>
      </c>
      <c r="C1926" s="18" t="s">
        <v>5118</v>
      </c>
      <c r="D1926" s="6" t="s">
        <v>11</v>
      </c>
      <c r="E1926" s="4" t="s">
        <v>11</v>
      </c>
      <c r="F1926" s="14" t="s">
        <v>4046</v>
      </c>
      <c r="G1926" s="4" t="s">
        <v>79</v>
      </c>
      <c r="H1926" s="36">
        <v>371655</v>
      </c>
      <c r="I1926" s="36">
        <v>15092</v>
      </c>
      <c r="J1926" s="36">
        <v>386747</v>
      </c>
      <c r="K1926" s="36">
        <v>233027</v>
      </c>
      <c r="L1926" s="37">
        <v>153720</v>
      </c>
      <c r="M1926" s="7" t="s">
        <v>11</v>
      </c>
    </row>
    <row r="1927" spans="1:13" x14ac:dyDescent="0.25">
      <c r="A1927" s="4" t="s">
        <v>3989</v>
      </c>
      <c r="B1927" s="4" t="s">
        <v>4047</v>
      </c>
      <c r="C1927" s="18" t="s">
        <v>5118</v>
      </c>
      <c r="D1927" s="6" t="s">
        <v>11</v>
      </c>
      <c r="E1927" s="4" t="s">
        <v>11</v>
      </c>
      <c r="F1927" s="14" t="s">
        <v>4048</v>
      </c>
      <c r="G1927" s="4" t="s">
        <v>79</v>
      </c>
      <c r="H1927" s="36">
        <v>2333335</v>
      </c>
      <c r="I1927" s="36">
        <v>37095</v>
      </c>
      <c r="J1927" s="36">
        <v>2370430</v>
      </c>
      <c r="K1927" s="36">
        <v>3463053</v>
      </c>
      <c r="L1927" s="37">
        <v>0</v>
      </c>
      <c r="M1927" s="7" t="s">
        <v>393</v>
      </c>
    </row>
    <row r="1928" spans="1:13" x14ac:dyDescent="0.25">
      <c r="A1928" s="4" t="s">
        <v>3989</v>
      </c>
      <c r="B1928" s="4" t="s">
        <v>4047</v>
      </c>
      <c r="C1928" s="18" t="s">
        <v>6002</v>
      </c>
      <c r="D1928" s="6" t="s">
        <v>4049</v>
      </c>
      <c r="E1928" s="4" t="s">
        <v>29</v>
      </c>
      <c r="F1928" s="14" t="s">
        <v>4050</v>
      </c>
      <c r="G1928" s="4" t="s">
        <v>79</v>
      </c>
      <c r="H1928" s="36">
        <v>204966</v>
      </c>
      <c r="I1928" s="36">
        <v>3103</v>
      </c>
      <c r="J1928" s="36">
        <v>208069</v>
      </c>
      <c r="K1928" s="36">
        <v>312178</v>
      </c>
      <c r="L1928" s="37">
        <v>0</v>
      </c>
      <c r="M1928" s="7" t="s">
        <v>393</v>
      </c>
    </row>
    <row r="1929" spans="1:13" x14ac:dyDescent="0.25">
      <c r="A1929" s="4" t="s">
        <v>3989</v>
      </c>
      <c r="B1929" s="4" t="s">
        <v>4047</v>
      </c>
      <c r="C1929" s="18" t="s">
        <v>4051</v>
      </c>
      <c r="D1929" s="6" t="s">
        <v>4052</v>
      </c>
      <c r="E1929" s="4" t="s">
        <v>15</v>
      </c>
      <c r="F1929" s="14" t="s">
        <v>4053</v>
      </c>
      <c r="G1929" s="4" t="s">
        <v>79</v>
      </c>
      <c r="H1929" s="36">
        <v>81954</v>
      </c>
      <c r="I1929" s="36">
        <v>902</v>
      </c>
      <c r="J1929" s="36">
        <v>82856</v>
      </c>
      <c r="K1929" s="36">
        <v>119909</v>
      </c>
      <c r="L1929" s="37">
        <v>0</v>
      </c>
      <c r="M1929" s="7" t="s">
        <v>393</v>
      </c>
    </row>
    <row r="1930" spans="1:13" x14ac:dyDescent="0.25">
      <c r="A1930" s="4" t="s">
        <v>3989</v>
      </c>
      <c r="B1930" s="4" t="s">
        <v>4054</v>
      </c>
      <c r="C1930" s="18" t="s">
        <v>5118</v>
      </c>
      <c r="D1930" s="6" t="s">
        <v>11</v>
      </c>
      <c r="E1930" s="4" t="s">
        <v>11</v>
      </c>
      <c r="F1930" s="14" t="s">
        <v>4055</v>
      </c>
      <c r="G1930" s="4" t="s">
        <v>79</v>
      </c>
      <c r="H1930" s="36">
        <v>115105</v>
      </c>
      <c r="I1930" s="36">
        <v>5459</v>
      </c>
      <c r="J1930" s="36">
        <v>120564</v>
      </c>
      <c r="K1930" s="36">
        <v>142116</v>
      </c>
      <c r="L1930" s="37">
        <v>0</v>
      </c>
      <c r="M1930" s="7" t="s">
        <v>393</v>
      </c>
    </row>
    <row r="1931" spans="1:13" x14ac:dyDescent="0.25">
      <c r="A1931" s="4" t="s">
        <v>3989</v>
      </c>
      <c r="B1931" s="4" t="s">
        <v>4056</v>
      </c>
      <c r="C1931" s="18" t="s">
        <v>5118</v>
      </c>
      <c r="D1931" s="6" t="s">
        <v>11</v>
      </c>
      <c r="E1931" s="4" t="s">
        <v>11</v>
      </c>
      <c r="F1931" s="14" t="s">
        <v>4057</v>
      </c>
      <c r="G1931" s="4" t="s">
        <v>179</v>
      </c>
      <c r="H1931" s="36">
        <v>4089023</v>
      </c>
      <c r="I1931" s="36">
        <v>60745</v>
      </c>
      <c r="J1931" s="36">
        <v>4149768</v>
      </c>
      <c r="K1931" s="36">
        <v>6105482</v>
      </c>
      <c r="L1931" s="37">
        <v>0</v>
      </c>
      <c r="M1931" s="7" t="s">
        <v>393</v>
      </c>
    </row>
    <row r="1932" spans="1:13" x14ac:dyDescent="0.25">
      <c r="A1932" s="4" t="s">
        <v>3989</v>
      </c>
      <c r="B1932" s="4" t="s">
        <v>4056</v>
      </c>
      <c r="C1932" s="18" t="s">
        <v>6003</v>
      </c>
      <c r="D1932" s="6" t="s">
        <v>4058</v>
      </c>
      <c r="E1932" s="4" t="s">
        <v>15</v>
      </c>
      <c r="F1932" s="14" t="s">
        <v>4059</v>
      </c>
      <c r="G1932" s="4" t="s">
        <v>179</v>
      </c>
      <c r="H1932" s="36">
        <v>865212</v>
      </c>
      <c r="I1932" s="36">
        <v>15765</v>
      </c>
      <c r="J1932" s="36">
        <v>880977</v>
      </c>
      <c r="K1932" s="36">
        <v>1302806</v>
      </c>
      <c r="L1932" s="37">
        <v>0</v>
      </c>
      <c r="M1932" s="7" t="s">
        <v>393</v>
      </c>
    </row>
    <row r="1933" spans="1:13" x14ac:dyDescent="0.25">
      <c r="A1933" s="4" t="s">
        <v>3989</v>
      </c>
      <c r="B1933" s="4" t="s">
        <v>4056</v>
      </c>
      <c r="C1933" s="18" t="s">
        <v>4060</v>
      </c>
      <c r="D1933" s="6" t="s">
        <v>4061</v>
      </c>
      <c r="E1933" s="4" t="s">
        <v>15</v>
      </c>
      <c r="F1933" s="14" t="s">
        <v>4062</v>
      </c>
      <c r="G1933" s="4" t="s">
        <v>179</v>
      </c>
      <c r="H1933" s="36">
        <v>269259</v>
      </c>
      <c r="I1933" s="36">
        <v>3587</v>
      </c>
      <c r="J1933" s="36">
        <v>272846</v>
      </c>
      <c r="K1933" s="36">
        <v>405531</v>
      </c>
      <c r="L1933" s="37">
        <v>0</v>
      </c>
      <c r="M1933" s="7" t="s">
        <v>393</v>
      </c>
    </row>
    <row r="1934" spans="1:13" x14ac:dyDescent="0.25">
      <c r="A1934" s="4" t="s">
        <v>3989</v>
      </c>
      <c r="B1934" s="4" t="s">
        <v>4063</v>
      </c>
      <c r="C1934" s="18" t="s">
        <v>5118</v>
      </c>
      <c r="D1934" s="6" t="s">
        <v>11</v>
      </c>
      <c r="E1934" s="4" t="s">
        <v>11</v>
      </c>
      <c r="F1934" s="14" t="s">
        <v>4064</v>
      </c>
      <c r="G1934" s="4" t="s">
        <v>79</v>
      </c>
      <c r="H1934" s="36">
        <v>38054</v>
      </c>
      <c r="I1934" s="36">
        <v>567</v>
      </c>
      <c r="J1934" s="36">
        <v>38621</v>
      </c>
      <c r="K1934" s="36">
        <v>56849</v>
      </c>
      <c r="L1934" s="37">
        <v>0</v>
      </c>
      <c r="M1934" s="7" t="s">
        <v>393</v>
      </c>
    </row>
    <row r="1935" spans="1:13" x14ac:dyDescent="0.25">
      <c r="A1935" s="4" t="s">
        <v>3989</v>
      </c>
      <c r="B1935" s="4" t="s">
        <v>4063</v>
      </c>
      <c r="C1935" s="18" t="s">
        <v>5994</v>
      </c>
      <c r="D1935" s="6" t="s">
        <v>4065</v>
      </c>
      <c r="E1935" s="4" t="s">
        <v>15</v>
      </c>
      <c r="F1935" s="14" t="s">
        <v>4066</v>
      </c>
      <c r="G1935" s="4" t="s">
        <v>79</v>
      </c>
      <c r="H1935" s="36">
        <v>0</v>
      </c>
      <c r="I1935" s="36">
        <v>0</v>
      </c>
      <c r="J1935" s="36">
        <v>0</v>
      </c>
      <c r="K1935" s="36">
        <v>7865</v>
      </c>
      <c r="L1935" s="37">
        <v>0</v>
      </c>
      <c r="M1935" s="7" t="s">
        <v>4960</v>
      </c>
    </row>
    <row r="1936" spans="1:13" x14ac:dyDescent="0.25">
      <c r="A1936" s="4" t="s">
        <v>3989</v>
      </c>
      <c r="B1936" s="4" t="s">
        <v>4063</v>
      </c>
      <c r="C1936" s="18" t="s">
        <v>6004</v>
      </c>
      <c r="D1936" s="6" t="s">
        <v>4067</v>
      </c>
      <c r="E1936" s="4" t="s">
        <v>15</v>
      </c>
      <c r="F1936" s="14" t="s">
        <v>4068</v>
      </c>
      <c r="G1936" s="4" t="s">
        <v>79</v>
      </c>
      <c r="H1936" s="36">
        <v>64534</v>
      </c>
      <c r="I1936" s="36">
        <v>0</v>
      </c>
      <c r="J1936" s="36">
        <v>64534</v>
      </c>
      <c r="K1936" s="36">
        <v>46221</v>
      </c>
      <c r="L1936" s="37">
        <v>18313</v>
      </c>
      <c r="M1936" s="7" t="s">
        <v>11</v>
      </c>
    </row>
    <row r="1937" spans="1:13" x14ac:dyDescent="0.25">
      <c r="A1937" s="4" t="s">
        <v>3989</v>
      </c>
      <c r="B1937" s="4" t="s">
        <v>4063</v>
      </c>
      <c r="C1937" s="18" t="s">
        <v>6005</v>
      </c>
      <c r="D1937" s="6" t="s">
        <v>4069</v>
      </c>
      <c r="E1937" s="4" t="s">
        <v>15</v>
      </c>
      <c r="F1937" s="14" t="s">
        <v>4070</v>
      </c>
      <c r="G1937" s="4" t="s">
        <v>79</v>
      </c>
      <c r="H1937" s="36">
        <v>76724</v>
      </c>
      <c r="I1937" s="36">
        <v>0</v>
      </c>
      <c r="J1937" s="36">
        <v>76724</v>
      </c>
      <c r="K1937" s="36">
        <v>57732</v>
      </c>
      <c r="L1937" s="37">
        <v>18992</v>
      </c>
      <c r="M1937" s="7" t="s">
        <v>11</v>
      </c>
    </row>
    <row r="1938" spans="1:13" x14ac:dyDescent="0.25">
      <c r="A1938" s="4" t="s">
        <v>3989</v>
      </c>
      <c r="B1938" s="4" t="s">
        <v>4071</v>
      </c>
      <c r="C1938" s="18" t="s">
        <v>5118</v>
      </c>
      <c r="D1938" s="6" t="s">
        <v>11</v>
      </c>
      <c r="E1938" s="4" t="s">
        <v>11</v>
      </c>
      <c r="F1938" s="14" t="s">
        <v>4072</v>
      </c>
      <c r="G1938" s="4" t="s">
        <v>79</v>
      </c>
      <c r="H1938" s="36">
        <v>14070</v>
      </c>
      <c r="I1938" s="36">
        <v>70</v>
      </c>
      <c r="J1938" s="36">
        <v>14140</v>
      </c>
      <c r="K1938" s="36">
        <v>10618</v>
      </c>
      <c r="L1938" s="37">
        <v>3522</v>
      </c>
      <c r="M1938" s="7" t="s">
        <v>11</v>
      </c>
    </row>
    <row r="1939" spans="1:13" x14ac:dyDescent="0.25">
      <c r="A1939" s="4" t="s">
        <v>3989</v>
      </c>
      <c r="B1939" s="4" t="s">
        <v>4073</v>
      </c>
      <c r="C1939" s="18" t="s">
        <v>5118</v>
      </c>
      <c r="D1939" s="6" t="s">
        <v>11</v>
      </c>
      <c r="E1939" s="4" t="s">
        <v>11</v>
      </c>
      <c r="F1939" s="14" t="s">
        <v>4074</v>
      </c>
      <c r="G1939" s="4" t="s">
        <v>17</v>
      </c>
      <c r="H1939" s="36">
        <v>523909</v>
      </c>
      <c r="I1939" s="36">
        <v>-477417</v>
      </c>
      <c r="J1939" s="36">
        <v>46492</v>
      </c>
      <c r="K1939" s="36">
        <v>-34720</v>
      </c>
      <c r="L1939" s="37">
        <v>81212</v>
      </c>
      <c r="M1939" s="7" t="s">
        <v>11</v>
      </c>
    </row>
    <row r="1940" spans="1:13" x14ac:dyDescent="0.25">
      <c r="A1940" s="4" t="s">
        <v>3989</v>
      </c>
      <c r="B1940" s="4" t="s">
        <v>4073</v>
      </c>
      <c r="C1940" s="18" t="s">
        <v>6006</v>
      </c>
      <c r="D1940" s="6" t="s">
        <v>4075</v>
      </c>
      <c r="E1940" s="4" t="s">
        <v>15</v>
      </c>
      <c r="F1940" s="14" t="s">
        <v>4076</v>
      </c>
      <c r="G1940" s="4" t="s">
        <v>17</v>
      </c>
      <c r="H1940" s="36">
        <v>108528</v>
      </c>
      <c r="I1940" s="36">
        <v>7720</v>
      </c>
      <c r="J1940" s="36">
        <v>116248</v>
      </c>
      <c r="K1940" s="36">
        <v>76651</v>
      </c>
      <c r="L1940" s="37">
        <v>39597</v>
      </c>
      <c r="M1940" s="7" t="s">
        <v>11</v>
      </c>
    </row>
    <row r="1941" spans="1:13" x14ac:dyDescent="0.25">
      <c r="A1941" s="4" t="s">
        <v>4077</v>
      </c>
      <c r="B1941" s="4" t="s">
        <v>4078</v>
      </c>
      <c r="C1941" s="18" t="s">
        <v>5118</v>
      </c>
      <c r="D1941" s="6" t="s">
        <v>11</v>
      </c>
      <c r="E1941" s="4" t="s">
        <v>11</v>
      </c>
      <c r="F1941" s="14" t="s">
        <v>4079</v>
      </c>
      <c r="G1941" s="4" t="s">
        <v>13</v>
      </c>
      <c r="H1941" s="36">
        <v>78209</v>
      </c>
      <c r="I1941" s="36">
        <v>1146</v>
      </c>
      <c r="J1941" s="36">
        <v>79355</v>
      </c>
      <c r="K1941" s="36">
        <v>116816</v>
      </c>
      <c r="L1941" s="37">
        <v>0</v>
      </c>
      <c r="M1941" s="7" t="s">
        <v>393</v>
      </c>
    </row>
    <row r="1942" spans="1:13" x14ac:dyDescent="0.25">
      <c r="A1942" s="4" t="s">
        <v>4077</v>
      </c>
      <c r="B1942" s="4" t="s">
        <v>4080</v>
      </c>
      <c r="C1942" s="18" t="s">
        <v>5118</v>
      </c>
      <c r="D1942" s="6" t="s">
        <v>11</v>
      </c>
      <c r="E1942" s="4" t="s">
        <v>11</v>
      </c>
      <c r="F1942" s="14" t="s">
        <v>4081</v>
      </c>
      <c r="G1942" s="4" t="s">
        <v>17</v>
      </c>
      <c r="H1942" s="36">
        <v>352890</v>
      </c>
      <c r="I1942" s="36">
        <v>-155146</v>
      </c>
      <c r="J1942" s="36">
        <v>197744</v>
      </c>
      <c r="K1942" s="36">
        <v>405356</v>
      </c>
      <c r="L1942" s="37">
        <v>0</v>
      </c>
      <c r="M1942" s="7" t="s">
        <v>393</v>
      </c>
    </row>
    <row r="1943" spans="1:13" x14ac:dyDescent="0.25">
      <c r="A1943" s="4" t="s">
        <v>4082</v>
      </c>
      <c r="B1943" s="4" t="s">
        <v>4083</v>
      </c>
      <c r="C1943" s="18" t="s">
        <v>5118</v>
      </c>
      <c r="D1943" s="6" t="s">
        <v>11</v>
      </c>
      <c r="E1943" s="4" t="s">
        <v>11</v>
      </c>
      <c r="F1943" s="14" t="s">
        <v>4084</v>
      </c>
      <c r="G1943" s="4" t="s">
        <v>13</v>
      </c>
      <c r="H1943" s="36">
        <v>200534</v>
      </c>
      <c r="I1943" s="36">
        <v>-13094</v>
      </c>
      <c r="J1943" s="36">
        <v>187440</v>
      </c>
      <c r="K1943" s="36">
        <v>228268</v>
      </c>
      <c r="L1943" s="37">
        <v>0</v>
      </c>
      <c r="M1943" s="7" t="s">
        <v>393</v>
      </c>
    </row>
    <row r="1944" spans="1:13" x14ac:dyDescent="0.25">
      <c r="A1944" s="4" t="s">
        <v>4082</v>
      </c>
      <c r="B1944" s="4" t="s">
        <v>4083</v>
      </c>
      <c r="C1944" s="18" t="s">
        <v>6007</v>
      </c>
      <c r="D1944" s="6" t="s">
        <v>4085</v>
      </c>
      <c r="E1944" s="4" t="s">
        <v>15</v>
      </c>
      <c r="F1944" s="14" t="s">
        <v>4086</v>
      </c>
      <c r="G1944" s="4" t="s">
        <v>13</v>
      </c>
      <c r="H1944" s="36">
        <v>438321</v>
      </c>
      <c r="I1944" s="36">
        <v>6607</v>
      </c>
      <c r="J1944" s="36">
        <v>444928</v>
      </c>
      <c r="K1944" s="36">
        <v>647920</v>
      </c>
      <c r="L1944" s="37">
        <v>0</v>
      </c>
      <c r="M1944" s="7" t="s">
        <v>393</v>
      </c>
    </row>
    <row r="1945" spans="1:13" x14ac:dyDescent="0.25">
      <c r="A1945" s="4" t="s">
        <v>4082</v>
      </c>
      <c r="B1945" s="4" t="s">
        <v>4083</v>
      </c>
      <c r="C1945" s="18" t="s">
        <v>6008</v>
      </c>
      <c r="D1945" s="6" t="s">
        <v>4087</v>
      </c>
      <c r="E1945" s="4" t="s">
        <v>15</v>
      </c>
      <c r="F1945" s="14" t="s">
        <v>4088</v>
      </c>
      <c r="G1945" s="4" t="s">
        <v>13</v>
      </c>
      <c r="H1945" s="36">
        <v>27704</v>
      </c>
      <c r="I1945" s="36">
        <v>0</v>
      </c>
      <c r="J1945" s="36">
        <v>27704</v>
      </c>
      <c r="K1945" s="36">
        <v>20212</v>
      </c>
      <c r="L1945" s="37">
        <v>7492</v>
      </c>
      <c r="M1945" s="7" t="s">
        <v>11</v>
      </c>
    </row>
    <row r="1946" spans="1:13" x14ac:dyDescent="0.25">
      <c r="A1946" s="4" t="s">
        <v>4082</v>
      </c>
      <c r="B1946" s="4" t="s">
        <v>4089</v>
      </c>
      <c r="C1946" s="18" t="s">
        <v>5118</v>
      </c>
      <c r="D1946" s="6" t="s">
        <v>11</v>
      </c>
      <c r="E1946" s="4" t="s">
        <v>11</v>
      </c>
      <c r="F1946" s="14" t="s">
        <v>4090</v>
      </c>
      <c r="G1946" s="4" t="s">
        <v>79</v>
      </c>
      <c r="H1946" s="36">
        <v>138081</v>
      </c>
      <c r="I1946" s="36">
        <v>2048</v>
      </c>
      <c r="J1946" s="36">
        <v>140129</v>
      </c>
      <c r="K1946" s="36">
        <v>206261</v>
      </c>
      <c r="L1946" s="37">
        <v>0</v>
      </c>
      <c r="M1946" s="7" t="s">
        <v>393</v>
      </c>
    </row>
    <row r="1947" spans="1:13" x14ac:dyDescent="0.25">
      <c r="A1947" s="4" t="s">
        <v>4082</v>
      </c>
      <c r="B1947" s="4" t="s">
        <v>4091</v>
      </c>
      <c r="C1947" s="18" t="s">
        <v>5118</v>
      </c>
      <c r="D1947" s="6" t="s">
        <v>11</v>
      </c>
      <c r="E1947" s="4" t="s">
        <v>11</v>
      </c>
      <c r="F1947" s="14" t="s">
        <v>4092</v>
      </c>
      <c r="G1947" s="4" t="s">
        <v>79</v>
      </c>
      <c r="H1947" s="36">
        <v>3350</v>
      </c>
      <c r="I1947" s="36">
        <v>0</v>
      </c>
      <c r="J1947" s="36">
        <v>3350</v>
      </c>
      <c r="K1947" s="36">
        <v>2665</v>
      </c>
      <c r="L1947" s="37">
        <v>685</v>
      </c>
      <c r="M1947" s="7" t="s">
        <v>11</v>
      </c>
    </row>
    <row r="1948" spans="1:13" x14ac:dyDescent="0.25">
      <c r="A1948" s="4" t="s">
        <v>4082</v>
      </c>
      <c r="B1948" s="4" t="s">
        <v>4093</v>
      </c>
      <c r="C1948" s="18" t="s">
        <v>5118</v>
      </c>
      <c r="D1948" s="6" t="s">
        <v>11</v>
      </c>
      <c r="E1948" s="4" t="s">
        <v>11</v>
      </c>
      <c r="F1948" s="14" t="s">
        <v>4094</v>
      </c>
      <c r="G1948" s="4" t="s">
        <v>79</v>
      </c>
      <c r="H1948" s="36">
        <v>173104</v>
      </c>
      <c r="I1948" s="36">
        <v>2646</v>
      </c>
      <c r="J1948" s="36">
        <v>175750</v>
      </c>
      <c r="K1948" s="36">
        <v>258636</v>
      </c>
      <c r="L1948" s="37">
        <v>0</v>
      </c>
      <c r="M1948" s="7" t="s">
        <v>393</v>
      </c>
    </row>
    <row r="1949" spans="1:13" x14ac:dyDescent="0.25">
      <c r="A1949" s="4" t="s">
        <v>4082</v>
      </c>
      <c r="B1949" s="4" t="s">
        <v>4095</v>
      </c>
      <c r="C1949" s="18" t="s">
        <v>5118</v>
      </c>
      <c r="D1949" s="6" t="s">
        <v>11</v>
      </c>
      <c r="E1949" s="4" t="s">
        <v>11</v>
      </c>
      <c r="F1949" s="14" t="s">
        <v>4096</v>
      </c>
      <c r="G1949" s="4" t="s">
        <v>79</v>
      </c>
      <c r="H1949" s="36">
        <v>59764</v>
      </c>
      <c r="I1949" s="36">
        <v>852</v>
      </c>
      <c r="J1949" s="36">
        <v>60616</v>
      </c>
      <c r="K1949" s="36">
        <v>89530</v>
      </c>
      <c r="L1949" s="37">
        <v>0</v>
      </c>
      <c r="M1949" s="7" t="s">
        <v>393</v>
      </c>
    </row>
    <row r="1950" spans="1:13" x14ac:dyDescent="0.25">
      <c r="A1950" s="4" t="s">
        <v>4082</v>
      </c>
      <c r="B1950" s="4" t="s">
        <v>4097</v>
      </c>
      <c r="C1950" s="18" t="s">
        <v>5118</v>
      </c>
      <c r="D1950" s="6" t="s">
        <v>11</v>
      </c>
      <c r="E1950" s="4" t="s">
        <v>11</v>
      </c>
      <c r="F1950" s="14" t="s">
        <v>4098</v>
      </c>
      <c r="G1950" s="4" t="s">
        <v>79</v>
      </c>
      <c r="H1950" s="36">
        <v>17676</v>
      </c>
      <c r="I1950" s="36">
        <v>0</v>
      </c>
      <c r="J1950" s="36">
        <v>17676</v>
      </c>
      <c r="K1950" s="36">
        <v>13430</v>
      </c>
      <c r="L1950" s="37">
        <v>4246</v>
      </c>
      <c r="M1950" s="7" t="s">
        <v>11</v>
      </c>
    </row>
    <row r="1951" spans="1:13" x14ac:dyDescent="0.25">
      <c r="A1951" s="4" t="s">
        <v>4082</v>
      </c>
      <c r="B1951" s="4" t="s">
        <v>4099</v>
      </c>
      <c r="C1951" s="18" t="s">
        <v>5118</v>
      </c>
      <c r="D1951" s="6" t="s">
        <v>11</v>
      </c>
      <c r="E1951" s="4" t="s">
        <v>11</v>
      </c>
      <c r="F1951" s="14" t="s">
        <v>4100</v>
      </c>
      <c r="G1951" s="4" t="s">
        <v>179</v>
      </c>
      <c r="H1951" s="36">
        <v>11158</v>
      </c>
      <c r="I1951" s="36">
        <v>-44993</v>
      </c>
      <c r="J1951" s="36">
        <v>-33835</v>
      </c>
      <c r="K1951" s="36">
        <v>-25227</v>
      </c>
      <c r="L1951" s="37">
        <v>0</v>
      </c>
      <c r="M1951" s="7" t="s">
        <v>393</v>
      </c>
    </row>
    <row r="1952" spans="1:13" x14ac:dyDescent="0.25">
      <c r="A1952" s="4" t="s">
        <v>4082</v>
      </c>
      <c r="B1952" s="4" t="s">
        <v>4101</v>
      </c>
      <c r="C1952" s="18" t="s">
        <v>5118</v>
      </c>
      <c r="D1952" s="6" t="s">
        <v>11</v>
      </c>
      <c r="E1952" s="4" t="s">
        <v>11</v>
      </c>
      <c r="F1952" s="14" t="s">
        <v>4102</v>
      </c>
      <c r="G1952" s="4" t="s">
        <v>79</v>
      </c>
      <c r="H1952" s="36">
        <v>19612</v>
      </c>
      <c r="I1952" s="36">
        <v>286</v>
      </c>
      <c r="J1952" s="36">
        <v>19898</v>
      </c>
      <c r="K1952" s="36">
        <v>28984</v>
      </c>
      <c r="L1952" s="37">
        <v>0</v>
      </c>
      <c r="M1952" s="7" t="s">
        <v>393</v>
      </c>
    </row>
    <row r="1953" spans="1:13" x14ac:dyDescent="0.25">
      <c r="A1953" s="4" t="s">
        <v>4082</v>
      </c>
      <c r="B1953" s="4" t="s">
        <v>4103</v>
      </c>
      <c r="C1953" s="18" t="s">
        <v>5118</v>
      </c>
      <c r="D1953" s="6" t="s">
        <v>11</v>
      </c>
      <c r="E1953" s="4" t="s">
        <v>11</v>
      </c>
      <c r="F1953" s="14" t="s">
        <v>4104</v>
      </c>
      <c r="G1953" s="4" t="s">
        <v>79</v>
      </c>
      <c r="H1953" s="36">
        <v>40319</v>
      </c>
      <c r="I1953" s="36">
        <v>470</v>
      </c>
      <c r="J1953" s="36">
        <v>40789</v>
      </c>
      <c r="K1953" s="36">
        <v>60143</v>
      </c>
      <c r="L1953" s="37">
        <v>0</v>
      </c>
      <c r="M1953" s="7" t="s">
        <v>393</v>
      </c>
    </row>
    <row r="1954" spans="1:13" x14ac:dyDescent="0.25">
      <c r="A1954" s="4" t="s">
        <v>4082</v>
      </c>
      <c r="B1954" s="4" t="s">
        <v>4105</v>
      </c>
      <c r="C1954" s="18" t="s">
        <v>5118</v>
      </c>
      <c r="D1954" s="6" t="s">
        <v>11</v>
      </c>
      <c r="E1954" s="4" t="s">
        <v>11</v>
      </c>
      <c r="F1954" s="14" t="s">
        <v>4106</v>
      </c>
      <c r="G1954" s="4" t="s">
        <v>79</v>
      </c>
      <c r="H1954" s="36">
        <v>184602</v>
      </c>
      <c r="I1954" s="36">
        <v>2707</v>
      </c>
      <c r="J1954" s="36">
        <v>187309</v>
      </c>
      <c r="K1954" s="36">
        <v>275930</v>
      </c>
      <c r="L1954" s="37">
        <v>0</v>
      </c>
      <c r="M1954" s="7" t="s">
        <v>393</v>
      </c>
    </row>
    <row r="1955" spans="1:13" x14ac:dyDescent="0.25">
      <c r="A1955" s="4" t="s">
        <v>4082</v>
      </c>
      <c r="B1955" s="4" t="s">
        <v>4107</v>
      </c>
      <c r="C1955" s="18" t="s">
        <v>5118</v>
      </c>
      <c r="D1955" s="6" t="s">
        <v>11</v>
      </c>
      <c r="E1955" s="4" t="s">
        <v>11</v>
      </c>
      <c r="F1955" s="14" t="s">
        <v>4108</v>
      </c>
      <c r="G1955" s="4" t="s">
        <v>79</v>
      </c>
      <c r="H1955" s="36">
        <v>102711</v>
      </c>
      <c r="I1955" s="36">
        <v>5999</v>
      </c>
      <c r="J1955" s="36">
        <v>108710</v>
      </c>
      <c r="K1955" s="36">
        <v>158772</v>
      </c>
      <c r="L1955" s="37">
        <v>0</v>
      </c>
      <c r="M1955" s="7" t="s">
        <v>393</v>
      </c>
    </row>
    <row r="1956" spans="1:13" x14ac:dyDescent="0.25">
      <c r="A1956" s="4" t="s">
        <v>4082</v>
      </c>
      <c r="B1956" s="4" t="s">
        <v>4109</v>
      </c>
      <c r="C1956" s="18" t="s">
        <v>5118</v>
      </c>
      <c r="D1956" s="6" t="s">
        <v>11</v>
      </c>
      <c r="E1956" s="4" t="s">
        <v>11</v>
      </c>
      <c r="F1956" s="14" t="s">
        <v>4110</v>
      </c>
      <c r="G1956" s="4" t="s">
        <v>79</v>
      </c>
      <c r="H1956" s="36">
        <v>10386</v>
      </c>
      <c r="I1956" s="36">
        <v>0</v>
      </c>
      <c r="J1956" s="36">
        <v>10386</v>
      </c>
      <c r="K1956" s="36">
        <v>7854</v>
      </c>
      <c r="L1956" s="37">
        <v>2532</v>
      </c>
      <c r="M1956" s="7" t="s">
        <v>11</v>
      </c>
    </row>
    <row r="1957" spans="1:13" x14ac:dyDescent="0.25">
      <c r="A1957" s="4" t="s">
        <v>4082</v>
      </c>
      <c r="B1957" s="4" t="s">
        <v>4111</v>
      </c>
      <c r="C1957" s="18" t="s">
        <v>5118</v>
      </c>
      <c r="D1957" s="6" t="s">
        <v>11</v>
      </c>
      <c r="E1957" s="4" t="s">
        <v>11</v>
      </c>
      <c r="F1957" s="14" t="s">
        <v>4038</v>
      </c>
      <c r="G1957" s="4" t="s">
        <v>79</v>
      </c>
      <c r="H1957" s="36">
        <v>40282</v>
      </c>
      <c r="I1957" s="36">
        <v>590</v>
      </c>
      <c r="J1957" s="36">
        <v>40872</v>
      </c>
      <c r="K1957" s="36">
        <v>60167</v>
      </c>
      <c r="L1957" s="37">
        <v>0</v>
      </c>
      <c r="M1957" s="7" t="s">
        <v>393</v>
      </c>
    </row>
    <row r="1958" spans="1:13" x14ac:dyDescent="0.25">
      <c r="A1958" s="4" t="s">
        <v>4082</v>
      </c>
      <c r="B1958" s="4" t="s">
        <v>4112</v>
      </c>
      <c r="C1958" s="18" t="s">
        <v>5118</v>
      </c>
      <c r="D1958" s="6" t="s">
        <v>11</v>
      </c>
      <c r="E1958" s="4" t="s">
        <v>11</v>
      </c>
      <c r="F1958" s="14" t="s">
        <v>4113</v>
      </c>
      <c r="G1958" s="4" t="s">
        <v>79</v>
      </c>
      <c r="H1958" s="36">
        <v>2250</v>
      </c>
      <c r="I1958" s="36">
        <v>18</v>
      </c>
      <c r="J1958" s="36">
        <v>2268</v>
      </c>
      <c r="K1958" s="36">
        <v>1721</v>
      </c>
      <c r="L1958" s="37">
        <v>547</v>
      </c>
      <c r="M1958" s="7" t="s">
        <v>11</v>
      </c>
    </row>
    <row r="1959" spans="1:13" x14ac:dyDescent="0.25">
      <c r="A1959" s="4" t="s">
        <v>4082</v>
      </c>
      <c r="B1959" s="4" t="s">
        <v>4114</v>
      </c>
      <c r="C1959" s="18" t="s">
        <v>5118</v>
      </c>
      <c r="D1959" s="6" t="s">
        <v>11</v>
      </c>
      <c r="E1959" s="4" t="s">
        <v>11</v>
      </c>
      <c r="F1959" s="14" t="s">
        <v>4115</v>
      </c>
      <c r="G1959" s="4" t="s">
        <v>79</v>
      </c>
      <c r="H1959" s="36">
        <v>23288</v>
      </c>
      <c r="I1959" s="36">
        <v>281</v>
      </c>
      <c r="J1959" s="36">
        <v>23569</v>
      </c>
      <c r="K1959" s="36">
        <v>34711</v>
      </c>
      <c r="L1959" s="37">
        <v>0</v>
      </c>
      <c r="M1959" s="7" t="s">
        <v>393</v>
      </c>
    </row>
    <row r="1960" spans="1:13" x14ac:dyDescent="0.25">
      <c r="A1960" s="4" t="s">
        <v>4082</v>
      </c>
      <c r="B1960" s="4" t="s">
        <v>4116</v>
      </c>
      <c r="C1960" s="18" t="s">
        <v>5118</v>
      </c>
      <c r="D1960" s="6" t="s">
        <v>11</v>
      </c>
      <c r="E1960" s="4" t="s">
        <v>11</v>
      </c>
      <c r="F1960" s="14" t="s">
        <v>4117</v>
      </c>
      <c r="G1960" s="4" t="s">
        <v>79</v>
      </c>
      <c r="H1960" s="36">
        <v>11246</v>
      </c>
      <c r="I1960" s="36">
        <v>0</v>
      </c>
      <c r="J1960" s="36">
        <v>11246</v>
      </c>
      <c r="K1960" s="36">
        <v>8446</v>
      </c>
      <c r="L1960" s="37">
        <v>2800</v>
      </c>
      <c r="M1960" s="7" t="s">
        <v>11</v>
      </c>
    </row>
    <row r="1961" spans="1:13" x14ac:dyDescent="0.25">
      <c r="A1961" s="4" t="s">
        <v>4082</v>
      </c>
      <c r="B1961" s="4" t="s">
        <v>4118</v>
      </c>
      <c r="C1961" s="18" t="s">
        <v>5118</v>
      </c>
      <c r="D1961" s="6" t="s">
        <v>11</v>
      </c>
      <c r="E1961" s="4" t="s">
        <v>11</v>
      </c>
      <c r="F1961" s="14" t="s">
        <v>4119</v>
      </c>
      <c r="G1961" s="4" t="s">
        <v>79</v>
      </c>
      <c r="H1961" s="36">
        <v>133496</v>
      </c>
      <c r="I1961" s="36">
        <v>2073</v>
      </c>
      <c r="J1961" s="36">
        <v>135569</v>
      </c>
      <c r="K1961" s="36">
        <v>202305</v>
      </c>
      <c r="L1961" s="37">
        <v>0</v>
      </c>
      <c r="M1961" s="7" t="s">
        <v>393</v>
      </c>
    </row>
    <row r="1962" spans="1:13" x14ac:dyDescent="0.25">
      <c r="A1962" s="4" t="s">
        <v>4082</v>
      </c>
      <c r="B1962" s="4" t="s">
        <v>4120</v>
      </c>
      <c r="C1962" s="18" t="s">
        <v>5118</v>
      </c>
      <c r="D1962" s="6" t="s">
        <v>11</v>
      </c>
      <c r="E1962" s="4" t="s">
        <v>11</v>
      </c>
      <c r="F1962" s="14" t="s">
        <v>4121</v>
      </c>
      <c r="G1962" s="4" t="s">
        <v>79</v>
      </c>
      <c r="H1962" s="36">
        <v>430316</v>
      </c>
      <c r="I1962" s="36">
        <v>-30603</v>
      </c>
      <c r="J1962" s="36">
        <v>399713</v>
      </c>
      <c r="K1962" s="36">
        <v>428652</v>
      </c>
      <c r="L1962" s="37">
        <v>0</v>
      </c>
      <c r="M1962" s="7" t="s">
        <v>393</v>
      </c>
    </row>
    <row r="1963" spans="1:13" x14ac:dyDescent="0.25">
      <c r="A1963" s="4" t="s">
        <v>4082</v>
      </c>
      <c r="B1963" s="4" t="s">
        <v>4122</v>
      </c>
      <c r="C1963" s="18" t="s">
        <v>5118</v>
      </c>
      <c r="D1963" s="6" t="s">
        <v>11</v>
      </c>
      <c r="E1963" s="4" t="s">
        <v>11</v>
      </c>
      <c r="F1963" s="14" t="s">
        <v>4123</v>
      </c>
      <c r="G1963" s="4" t="s">
        <v>79</v>
      </c>
      <c r="H1963" s="36">
        <v>16499</v>
      </c>
      <c r="I1963" s="36">
        <v>1254</v>
      </c>
      <c r="J1963" s="36">
        <v>17753</v>
      </c>
      <c r="K1963" s="36">
        <v>13304</v>
      </c>
      <c r="L1963" s="37">
        <v>4449</v>
      </c>
      <c r="M1963" s="7" t="s">
        <v>11</v>
      </c>
    </row>
    <row r="1964" spans="1:13" x14ac:dyDescent="0.25">
      <c r="A1964" s="4" t="s">
        <v>4082</v>
      </c>
      <c r="B1964" s="4" t="s">
        <v>4124</v>
      </c>
      <c r="C1964" s="18" t="s">
        <v>5118</v>
      </c>
      <c r="D1964" s="6" t="s">
        <v>11</v>
      </c>
      <c r="E1964" s="4" t="s">
        <v>11</v>
      </c>
      <c r="F1964" s="14" t="s">
        <v>4125</v>
      </c>
      <c r="G1964" s="4" t="s">
        <v>179</v>
      </c>
      <c r="H1964" s="36">
        <v>179287</v>
      </c>
      <c r="I1964" s="36">
        <v>-107945</v>
      </c>
      <c r="J1964" s="36">
        <v>71342</v>
      </c>
      <c r="K1964" s="36">
        <v>61710</v>
      </c>
      <c r="L1964" s="37">
        <v>9632</v>
      </c>
      <c r="M1964" s="7" t="s">
        <v>11</v>
      </c>
    </row>
    <row r="1965" spans="1:13" x14ac:dyDescent="0.25">
      <c r="A1965" s="4" t="s">
        <v>4082</v>
      </c>
      <c r="B1965" s="4" t="s">
        <v>4126</v>
      </c>
      <c r="C1965" s="18" t="s">
        <v>5118</v>
      </c>
      <c r="D1965" s="6" t="s">
        <v>11</v>
      </c>
      <c r="E1965" s="4" t="s">
        <v>11</v>
      </c>
      <c r="F1965" s="14" t="s">
        <v>4127</v>
      </c>
      <c r="G1965" s="4" t="s">
        <v>79</v>
      </c>
      <c r="H1965" s="36">
        <v>53494</v>
      </c>
      <c r="I1965" s="36">
        <v>0</v>
      </c>
      <c r="J1965" s="36">
        <v>53494</v>
      </c>
      <c r="K1965" s="36">
        <v>40247</v>
      </c>
      <c r="L1965" s="37">
        <v>13247</v>
      </c>
      <c r="M1965" s="7" t="s">
        <v>11</v>
      </c>
    </row>
    <row r="1966" spans="1:13" x14ac:dyDescent="0.25">
      <c r="A1966" s="4" t="s">
        <v>4082</v>
      </c>
      <c r="B1966" s="4" t="s">
        <v>4128</v>
      </c>
      <c r="C1966" s="18" t="s">
        <v>5118</v>
      </c>
      <c r="D1966" s="6" t="s">
        <v>11</v>
      </c>
      <c r="E1966" s="4" t="s">
        <v>11</v>
      </c>
      <c r="F1966" s="14" t="s">
        <v>4129</v>
      </c>
      <c r="G1966" s="4" t="s">
        <v>79</v>
      </c>
      <c r="H1966" s="36">
        <v>26615</v>
      </c>
      <c r="I1966" s="36">
        <v>568</v>
      </c>
      <c r="J1966" s="36">
        <v>27183</v>
      </c>
      <c r="K1966" s="36">
        <v>40084</v>
      </c>
      <c r="L1966" s="37">
        <v>0</v>
      </c>
      <c r="M1966" s="7" t="s">
        <v>393</v>
      </c>
    </row>
    <row r="1967" spans="1:13" x14ac:dyDescent="0.25">
      <c r="A1967" s="4" t="s">
        <v>4082</v>
      </c>
      <c r="B1967" s="4" t="s">
        <v>4130</v>
      </c>
      <c r="C1967" s="18" t="s">
        <v>5118</v>
      </c>
      <c r="D1967" s="6" t="s">
        <v>11</v>
      </c>
      <c r="E1967" s="4" t="s">
        <v>11</v>
      </c>
      <c r="F1967" s="14" t="s">
        <v>4131</v>
      </c>
      <c r="G1967" s="4" t="s">
        <v>79</v>
      </c>
      <c r="H1967" s="36">
        <v>766366</v>
      </c>
      <c r="I1967" s="36">
        <v>11974</v>
      </c>
      <c r="J1967" s="36">
        <v>778340</v>
      </c>
      <c r="K1967" s="36">
        <v>1148673</v>
      </c>
      <c r="L1967" s="37">
        <v>0</v>
      </c>
      <c r="M1967" s="7" t="s">
        <v>393</v>
      </c>
    </row>
    <row r="1968" spans="1:13" x14ac:dyDescent="0.25">
      <c r="A1968" s="4" t="s">
        <v>4082</v>
      </c>
      <c r="B1968" s="4" t="s">
        <v>4132</v>
      </c>
      <c r="C1968" s="18" t="s">
        <v>5118</v>
      </c>
      <c r="D1968" s="6" t="s">
        <v>11</v>
      </c>
      <c r="E1968" s="4" t="s">
        <v>11</v>
      </c>
      <c r="F1968" s="14" t="s">
        <v>4133</v>
      </c>
      <c r="G1968" s="4" t="s">
        <v>179</v>
      </c>
      <c r="H1968" s="36">
        <v>446063</v>
      </c>
      <c r="I1968" s="36">
        <v>-54748</v>
      </c>
      <c r="J1968" s="36">
        <v>391315</v>
      </c>
      <c r="K1968" s="36">
        <v>377926</v>
      </c>
      <c r="L1968" s="37">
        <v>13389</v>
      </c>
      <c r="M1968" s="7" t="s">
        <v>11</v>
      </c>
    </row>
    <row r="1969" spans="1:13" x14ac:dyDescent="0.25">
      <c r="A1969" s="4" t="s">
        <v>4082</v>
      </c>
      <c r="B1969" s="4" t="s">
        <v>4134</v>
      </c>
      <c r="C1969" s="18" t="s">
        <v>5118</v>
      </c>
      <c r="D1969" s="6" t="s">
        <v>11</v>
      </c>
      <c r="E1969" s="4" t="s">
        <v>11</v>
      </c>
      <c r="F1969" s="14" t="s">
        <v>4135</v>
      </c>
      <c r="G1969" s="4" t="s">
        <v>17</v>
      </c>
      <c r="H1969" s="36">
        <v>337448</v>
      </c>
      <c r="I1969" s="36">
        <v>5715</v>
      </c>
      <c r="J1969" s="36">
        <v>343163</v>
      </c>
      <c r="K1969" s="36">
        <v>505671</v>
      </c>
      <c r="L1969" s="37">
        <v>0</v>
      </c>
      <c r="M1969" s="7" t="s">
        <v>393</v>
      </c>
    </row>
    <row r="1970" spans="1:13" x14ac:dyDescent="0.25">
      <c r="A1970" s="4" t="s">
        <v>4082</v>
      </c>
      <c r="B1970" s="4" t="s">
        <v>4136</v>
      </c>
      <c r="C1970" s="18" t="s">
        <v>5118</v>
      </c>
      <c r="D1970" s="6" t="s">
        <v>11</v>
      </c>
      <c r="E1970" s="4" t="s">
        <v>11</v>
      </c>
      <c r="F1970" s="14" t="s">
        <v>4137</v>
      </c>
      <c r="G1970" s="4" t="s">
        <v>17</v>
      </c>
      <c r="H1970" s="36">
        <v>656245</v>
      </c>
      <c r="I1970" s="36">
        <v>9966</v>
      </c>
      <c r="J1970" s="36">
        <v>666211</v>
      </c>
      <c r="K1970" s="36">
        <v>1013913</v>
      </c>
      <c r="L1970" s="37">
        <v>0</v>
      </c>
      <c r="M1970" s="7" t="s">
        <v>393</v>
      </c>
    </row>
    <row r="1971" spans="1:13" x14ac:dyDescent="0.25">
      <c r="A1971" s="4" t="s">
        <v>4138</v>
      </c>
      <c r="B1971" s="4" t="s">
        <v>4139</v>
      </c>
      <c r="C1971" s="18" t="s">
        <v>5118</v>
      </c>
      <c r="D1971" s="6" t="s">
        <v>11</v>
      </c>
      <c r="E1971" s="4" t="s">
        <v>11</v>
      </c>
      <c r="F1971" s="14" t="s">
        <v>4140</v>
      </c>
      <c r="G1971" s="4" t="s">
        <v>13</v>
      </c>
      <c r="H1971" s="36">
        <v>13954</v>
      </c>
      <c r="I1971" s="36">
        <v>904</v>
      </c>
      <c r="J1971" s="36">
        <v>14858</v>
      </c>
      <c r="K1971" s="36">
        <v>12575</v>
      </c>
      <c r="L1971" s="37">
        <v>2283</v>
      </c>
      <c r="M1971" s="7" t="s">
        <v>11</v>
      </c>
    </row>
    <row r="1972" spans="1:13" x14ac:dyDescent="0.25">
      <c r="A1972" s="4" t="s">
        <v>4138</v>
      </c>
      <c r="B1972" s="4" t="s">
        <v>4139</v>
      </c>
      <c r="C1972" s="18" t="s">
        <v>6009</v>
      </c>
      <c r="D1972" s="6" t="s">
        <v>5096</v>
      </c>
      <c r="E1972" s="4" t="s">
        <v>15</v>
      </c>
      <c r="F1972" s="14" t="s">
        <v>5097</v>
      </c>
      <c r="G1972" s="4" t="s">
        <v>17</v>
      </c>
      <c r="H1972" s="36">
        <v>82154</v>
      </c>
      <c r="I1972" s="36">
        <v>0</v>
      </c>
      <c r="J1972" s="36">
        <v>82154</v>
      </c>
      <c r="K1972" s="36">
        <v>62192</v>
      </c>
      <c r="L1972" s="37">
        <v>19962</v>
      </c>
      <c r="M1972" s="7" t="s">
        <v>11</v>
      </c>
    </row>
    <row r="1973" spans="1:13" x14ac:dyDescent="0.25">
      <c r="A1973" s="4" t="s">
        <v>4138</v>
      </c>
      <c r="B1973" s="4" t="s">
        <v>4141</v>
      </c>
      <c r="C1973" s="18" t="s">
        <v>5118</v>
      </c>
      <c r="D1973" s="6" t="s">
        <v>11</v>
      </c>
      <c r="E1973" s="4" t="s">
        <v>11</v>
      </c>
      <c r="F1973" s="14" t="s">
        <v>4142</v>
      </c>
      <c r="G1973" s="4" t="s">
        <v>17</v>
      </c>
      <c r="H1973" s="36">
        <v>3788411</v>
      </c>
      <c r="I1973" s="36">
        <v>60502</v>
      </c>
      <c r="J1973" s="36">
        <v>3848913</v>
      </c>
      <c r="K1973" s="36">
        <v>4983746</v>
      </c>
      <c r="L1973" s="37">
        <v>0</v>
      </c>
      <c r="M1973" s="7" t="s">
        <v>393</v>
      </c>
    </row>
    <row r="1974" spans="1:13" x14ac:dyDescent="0.25">
      <c r="A1974" s="4" t="s">
        <v>4138</v>
      </c>
      <c r="B1974" s="4" t="s">
        <v>4143</v>
      </c>
      <c r="C1974" s="18" t="s">
        <v>5118</v>
      </c>
      <c r="D1974" s="6" t="s">
        <v>11</v>
      </c>
      <c r="E1974" s="4" t="s">
        <v>11</v>
      </c>
      <c r="F1974" s="14" t="s">
        <v>4144</v>
      </c>
      <c r="G1974" s="4" t="s">
        <v>17</v>
      </c>
      <c r="H1974" s="36">
        <v>2593646</v>
      </c>
      <c r="I1974" s="36">
        <v>40593</v>
      </c>
      <c r="J1974" s="36">
        <v>2634239</v>
      </c>
      <c r="K1974" s="36">
        <v>3877100</v>
      </c>
      <c r="L1974" s="37">
        <v>0</v>
      </c>
      <c r="M1974" s="7" t="s">
        <v>393</v>
      </c>
    </row>
    <row r="1975" spans="1:13" x14ac:dyDescent="0.25">
      <c r="A1975" s="4" t="s">
        <v>4138</v>
      </c>
      <c r="B1975" s="4" t="s">
        <v>4143</v>
      </c>
      <c r="C1975" s="18" t="s">
        <v>6010</v>
      </c>
      <c r="D1975" s="6" t="s">
        <v>4145</v>
      </c>
      <c r="E1975" s="4" t="s">
        <v>15</v>
      </c>
      <c r="F1975" s="14" t="s">
        <v>4146</v>
      </c>
      <c r="G1975" s="4" t="s">
        <v>17</v>
      </c>
      <c r="H1975" s="36">
        <v>345126</v>
      </c>
      <c r="I1975" s="36">
        <v>7805</v>
      </c>
      <c r="J1975" s="36">
        <v>352931</v>
      </c>
      <c r="K1975" s="36">
        <v>521761</v>
      </c>
      <c r="L1975" s="37">
        <v>0</v>
      </c>
      <c r="M1975" s="7" t="s">
        <v>393</v>
      </c>
    </row>
    <row r="1976" spans="1:13" x14ac:dyDescent="0.25">
      <c r="A1976" s="4" t="s">
        <v>4138</v>
      </c>
      <c r="B1976" s="4" t="s">
        <v>4147</v>
      </c>
      <c r="C1976" s="18" t="s">
        <v>5118</v>
      </c>
      <c r="D1976" s="6" t="s">
        <v>11</v>
      </c>
      <c r="E1976" s="4" t="s">
        <v>11</v>
      </c>
      <c r="F1976" s="14" t="s">
        <v>4148</v>
      </c>
      <c r="G1976" s="4" t="s">
        <v>17</v>
      </c>
      <c r="H1976" s="36">
        <v>17405317</v>
      </c>
      <c r="I1976" s="36">
        <v>266747</v>
      </c>
      <c r="J1976" s="36">
        <v>17672064</v>
      </c>
      <c r="K1976" s="36">
        <v>26006615</v>
      </c>
      <c r="L1976" s="37">
        <v>0</v>
      </c>
      <c r="M1976" s="7" t="s">
        <v>393</v>
      </c>
    </row>
    <row r="1977" spans="1:13" x14ac:dyDescent="0.25">
      <c r="A1977" s="4" t="s">
        <v>4138</v>
      </c>
      <c r="B1977" s="4" t="s">
        <v>4149</v>
      </c>
      <c r="C1977" s="18" t="s">
        <v>5118</v>
      </c>
      <c r="D1977" s="6" t="s">
        <v>11</v>
      </c>
      <c r="E1977" s="4" t="s">
        <v>11</v>
      </c>
      <c r="F1977" s="14" t="s">
        <v>4150</v>
      </c>
      <c r="G1977" s="4" t="s">
        <v>17</v>
      </c>
      <c r="H1977" s="36">
        <v>4500681</v>
      </c>
      <c r="I1977" s="36">
        <v>96773</v>
      </c>
      <c r="J1977" s="36">
        <v>4597454</v>
      </c>
      <c r="K1977" s="36">
        <v>6745927</v>
      </c>
      <c r="L1977" s="37">
        <v>0</v>
      </c>
      <c r="M1977" s="7" t="s">
        <v>393</v>
      </c>
    </row>
    <row r="1978" spans="1:13" x14ac:dyDescent="0.25">
      <c r="A1978" s="4" t="s">
        <v>4138</v>
      </c>
      <c r="B1978" s="4" t="s">
        <v>4151</v>
      </c>
      <c r="C1978" s="18" t="s">
        <v>5118</v>
      </c>
      <c r="D1978" s="6" t="s">
        <v>11</v>
      </c>
      <c r="E1978" s="4" t="s">
        <v>11</v>
      </c>
      <c r="F1978" s="14" t="s">
        <v>4152</v>
      </c>
      <c r="G1978" s="4" t="s">
        <v>17</v>
      </c>
      <c r="H1978" s="36">
        <v>9491843</v>
      </c>
      <c r="I1978" s="36">
        <v>131713</v>
      </c>
      <c r="J1978" s="36">
        <v>9623556</v>
      </c>
      <c r="K1978" s="36">
        <v>14150348</v>
      </c>
      <c r="L1978" s="37">
        <v>0</v>
      </c>
      <c r="M1978" s="7" t="s">
        <v>393</v>
      </c>
    </row>
    <row r="1979" spans="1:13" x14ac:dyDescent="0.25">
      <c r="A1979" s="4" t="s">
        <v>4138</v>
      </c>
      <c r="B1979" s="4" t="s">
        <v>4151</v>
      </c>
      <c r="C1979" s="18" t="s">
        <v>6011</v>
      </c>
      <c r="D1979" s="6" t="s">
        <v>4153</v>
      </c>
      <c r="E1979" s="4" t="s">
        <v>15</v>
      </c>
      <c r="F1979" s="14" t="s">
        <v>4154</v>
      </c>
      <c r="G1979" s="4" t="s">
        <v>17</v>
      </c>
      <c r="H1979" s="36">
        <v>115588</v>
      </c>
      <c r="I1979" s="36">
        <v>0</v>
      </c>
      <c r="J1979" s="36">
        <v>115588</v>
      </c>
      <c r="K1979" s="36">
        <v>86769</v>
      </c>
      <c r="L1979" s="37">
        <v>28819</v>
      </c>
      <c r="M1979" s="7" t="s">
        <v>11</v>
      </c>
    </row>
    <row r="1980" spans="1:13" ht="30" x14ac:dyDescent="0.25">
      <c r="A1980" s="4" t="s">
        <v>4138</v>
      </c>
      <c r="B1980" s="4" t="s">
        <v>4151</v>
      </c>
      <c r="C1980" s="18" t="s">
        <v>6012</v>
      </c>
      <c r="D1980" s="6" t="s">
        <v>4155</v>
      </c>
      <c r="E1980" s="4" t="s">
        <v>29</v>
      </c>
      <c r="F1980" s="14" t="s">
        <v>4156</v>
      </c>
      <c r="G1980" s="4" t="s">
        <v>17</v>
      </c>
      <c r="H1980" s="36">
        <v>35128</v>
      </c>
      <c r="I1980" s="36">
        <v>-74</v>
      </c>
      <c r="J1980" s="36">
        <v>35054</v>
      </c>
      <c r="K1980" s="36">
        <v>26558</v>
      </c>
      <c r="L1980" s="37">
        <v>8496</v>
      </c>
      <c r="M1980" s="7" t="s">
        <v>11</v>
      </c>
    </row>
    <row r="1981" spans="1:13" x14ac:dyDescent="0.25">
      <c r="A1981" s="4" t="s">
        <v>4138</v>
      </c>
      <c r="B1981" s="4" t="s">
        <v>4151</v>
      </c>
      <c r="C1981" s="18" t="s">
        <v>4157</v>
      </c>
      <c r="D1981" s="6" t="s">
        <v>4158</v>
      </c>
      <c r="E1981" s="4" t="s">
        <v>29</v>
      </c>
      <c r="F1981" s="14" t="s">
        <v>4159</v>
      </c>
      <c r="G1981" s="4" t="s">
        <v>17</v>
      </c>
      <c r="H1981" s="36">
        <v>473909</v>
      </c>
      <c r="I1981" s="36">
        <v>6494</v>
      </c>
      <c r="J1981" s="36">
        <v>480403</v>
      </c>
      <c r="K1981" s="36">
        <v>714000</v>
      </c>
      <c r="L1981" s="37">
        <v>0</v>
      </c>
      <c r="M1981" s="7" t="s">
        <v>393</v>
      </c>
    </row>
    <row r="1982" spans="1:13" x14ac:dyDescent="0.25">
      <c r="A1982" s="4" t="s">
        <v>4138</v>
      </c>
      <c r="B1982" s="4" t="s">
        <v>4151</v>
      </c>
      <c r="C1982" s="18" t="s">
        <v>4160</v>
      </c>
      <c r="D1982" s="6" t="s">
        <v>4161</v>
      </c>
      <c r="E1982" s="4" t="s">
        <v>29</v>
      </c>
      <c r="F1982" s="14" t="s">
        <v>4162</v>
      </c>
      <c r="G1982" s="4" t="s">
        <v>17</v>
      </c>
      <c r="H1982" s="36">
        <v>497594</v>
      </c>
      <c r="I1982" s="36">
        <v>7626</v>
      </c>
      <c r="J1982" s="36">
        <v>505220</v>
      </c>
      <c r="K1982" s="36">
        <v>747027</v>
      </c>
      <c r="L1982" s="37">
        <v>0</v>
      </c>
      <c r="M1982" s="7" t="s">
        <v>393</v>
      </c>
    </row>
    <row r="1983" spans="1:13" x14ac:dyDescent="0.25">
      <c r="A1983" s="4" t="s">
        <v>4138</v>
      </c>
      <c r="B1983" s="4" t="s">
        <v>4163</v>
      </c>
      <c r="C1983" s="18" t="s">
        <v>5118</v>
      </c>
      <c r="D1983" s="6" t="s">
        <v>11</v>
      </c>
      <c r="E1983" s="4" t="s">
        <v>11</v>
      </c>
      <c r="F1983" s="14" t="s">
        <v>4164</v>
      </c>
      <c r="G1983" s="4" t="s">
        <v>17</v>
      </c>
      <c r="H1983" s="36">
        <v>8860283</v>
      </c>
      <c r="I1983" s="36">
        <v>144404</v>
      </c>
      <c r="J1983" s="36">
        <v>9004687</v>
      </c>
      <c r="K1983" s="36">
        <v>13231545</v>
      </c>
      <c r="L1983" s="37">
        <v>0</v>
      </c>
      <c r="M1983" s="7" t="s">
        <v>393</v>
      </c>
    </row>
    <row r="1984" spans="1:13" x14ac:dyDescent="0.25">
      <c r="A1984" s="4" t="s">
        <v>4138</v>
      </c>
      <c r="B1984" s="4" t="s">
        <v>4163</v>
      </c>
      <c r="C1984" s="18" t="s">
        <v>6013</v>
      </c>
      <c r="D1984" s="6" t="s">
        <v>4165</v>
      </c>
      <c r="E1984" s="4" t="s">
        <v>29</v>
      </c>
      <c r="F1984" s="14" t="s">
        <v>4166</v>
      </c>
      <c r="G1984" s="4" t="s">
        <v>17</v>
      </c>
      <c r="H1984" s="36">
        <v>335508</v>
      </c>
      <c r="I1984" s="36">
        <v>5301</v>
      </c>
      <c r="J1984" s="36">
        <v>340809</v>
      </c>
      <c r="K1984" s="36">
        <v>503997</v>
      </c>
      <c r="L1984" s="37">
        <v>0</v>
      </c>
      <c r="M1984" s="7" t="s">
        <v>393</v>
      </c>
    </row>
    <row r="1985" spans="1:13" x14ac:dyDescent="0.25">
      <c r="A1985" s="4" t="s">
        <v>4138</v>
      </c>
      <c r="B1985" s="4" t="s">
        <v>4163</v>
      </c>
      <c r="C1985" s="18" t="s">
        <v>6014</v>
      </c>
      <c r="D1985" s="6" t="s">
        <v>4167</v>
      </c>
      <c r="E1985" s="4" t="s">
        <v>15</v>
      </c>
      <c r="F1985" s="14" t="s">
        <v>4168</v>
      </c>
      <c r="G1985" s="4" t="s">
        <v>17</v>
      </c>
      <c r="H1985" s="36">
        <v>141156</v>
      </c>
      <c r="I1985" s="36">
        <v>1918</v>
      </c>
      <c r="J1985" s="36">
        <v>143074</v>
      </c>
      <c r="K1985" s="36">
        <v>107254</v>
      </c>
      <c r="L1985" s="37">
        <v>35820</v>
      </c>
      <c r="M1985" s="7" t="s">
        <v>11</v>
      </c>
    </row>
    <row r="1986" spans="1:13" x14ac:dyDescent="0.25">
      <c r="A1986" s="4" t="s">
        <v>4138</v>
      </c>
      <c r="B1986" s="4" t="s">
        <v>4163</v>
      </c>
      <c r="C1986" s="18" t="s">
        <v>6015</v>
      </c>
      <c r="D1986" s="6" t="s">
        <v>4169</v>
      </c>
      <c r="E1986" s="4" t="s">
        <v>15</v>
      </c>
      <c r="F1986" s="14" t="s">
        <v>4170</v>
      </c>
      <c r="G1986" s="4" t="s">
        <v>17</v>
      </c>
      <c r="H1986" s="36">
        <v>49544</v>
      </c>
      <c r="I1986" s="36">
        <v>0</v>
      </c>
      <c r="J1986" s="36">
        <v>49544</v>
      </c>
      <c r="K1986" s="36">
        <v>37468</v>
      </c>
      <c r="L1986" s="37">
        <v>12076</v>
      </c>
      <c r="M1986" s="7" t="s">
        <v>11</v>
      </c>
    </row>
    <row r="1987" spans="1:13" x14ac:dyDescent="0.25">
      <c r="A1987" s="4" t="s">
        <v>4138</v>
      </c>
      <c r="B1987" s="4" t="s">
        <v>4163</v>
      </c>
      <c r="C1987" s="18" t="s">
        <v>4171</v>
      </c>
      <c r="D1987" s="6" t="s">
        <v>4172</v>
      </c>
      <c r="E1987" s="4" t="s">
        <v>15</v>
      </c>
      <c r="F1987" s="14" t="s">
        <v>4173</v>
      </c>
      <c r="G1987" s="4" t="s">
        <v>17</v>
      </c>
      <c r="H1987" s="36">
        <v>522295</v>
      </c>
      <c r="I1987" s="36">
        <v>7445</v>
      </c>
      <c r="J1987" s="36">
        <v>529740</v>
      </c>
      <c r="K1987" s="36">
        <v>787174</v>
      </c>
      <c r="L1987" s="37">
        <v>0</v>
      </c>
      <c r="M1987" s="7" t="s">
        <v>393</v>
      </c>
    </row>
    <row r="1988" spans="1:13" x14ac:dyDescent="0.25">
      <c r="A1988" s="4" t="s">
        <v>4138</v>
      </c>
      <c r="B1988" s="4" t="s">
        <v>4163</v>
      </c>
      <c r="C1988" s="18" t="s">
        <v>4174</v>
      </c>
      <c r="D1988" s="6" t="s">
        <v>4175</v>
      </c>
      <c r="E1988" s="4" t="s">
        <v>15</v>
      </c>
      <c r="F1988" s="14" t="s">
        <v>4176</v>
      </c>
      <c r="G1988" s="4" t="s">
        <v>17</v>
      </c>
      <c r="H1988" s="36">
        <v>344084</v>
      </c>
      <c r="I1988" s="36">
        <v>5178</v>
      </c>
      <c r="J1988" s="36">
        <v>349262</v>
      </c>
      <c r="K1988" s="36">
        <v>513584</v>
      </c>
      <c r="L1988" s="37">
        <v>0</v>
      </c>
      <c r="M1988" s="7" t="s">
        <v>393</v>
      </c>
    </row>
    <row r="1989" spans="1:13" x14ac:dyDescent="0.25">
      <c r="A1989" s="4" t="s">
        <v>4177</v>
      </c>
      <c r="B1989" s="4" t="s">
        <v>4178</v>
      </c>
      <c r="C1989" s="18" t="s">
        <v>5118</v>
      </c>
      <c r="D1989" s="6" t="s">
        <v>11</v>
      </c>
      <c r="E1989" s="4" t="s">
        <v>11</v>
      </c>
      <c r="F1989" s="14" t="s">
        <v>4179</v>
      </c>
      <c r="G1989" s="4" t="s">
        <v>13</v>
      </c>
      <c r="H1989" s="36">
        <v>24774</v>
      </c>
      <c r="I1989" s="36">
        <v>940</v>
      </c>
      <c r="J1989" s="36">
        <v>25714</v>
      </c>
      <c r="K1989" s="36">
        <v>21338</v>
      </c>
      <c r="L1989" s="37">
        <v>4376</v>
      </c>
      <c r="M1989" s="7" t="s">
        <v>11</v>
      </c>
    </row>
    <row r="1990" spans="1:13" x14ac:dyDescent="0.25">
      <c r="A1990" s="4" t="s">
        <v>4177</v>
      </c>
      <c r="B1990" s="4" t="s">
        <v>4180</v>
      </c>
      <c r="C1990" s="18" t="s">
        <v>5118</v>
      </c>
      <c r="D1990" s="6" t="s">
        <v>11</v>
      </c>
      <c r="E1990" s="4" t="s">
        <v>11</v>
      </c>
      <c r="F1990" s="14" t="s">
        <v>4181</v>
      </c>
      <c r="G1990" s="4" t="s">
        <v>79</v>
      </c>
      <c r="H1990" s="36">
        <v>22834</v>
      </c>
      <c r="I1990" s="36">
        <v>26</v>
      </c>
      <c r="J1990" s="36">
        <v>22860</v>
      </c>
      <c r="K1990" s="36">
        <v>17153</v>
      </c>
      <c r="L1990" s="37">
        <v>5707</v>
      </c>
      <c r="M1990" s="7" t="s">
        <v>11</v>
      </c>
    </row>
    <row r="1991" spans="1:13" x14ac:dyDescent="0.25">
      <c r="A1991" s="4" t="s">
        <v>4177</v>
      </c>
      <c r="B1991" s="4" t="s">
        <v>4182</v>
      </c>
      <c r="C1991" s="18" t="s">
        <v>5118</v>
      </c>
      <c r="D1991" s="6" t="s">
        <v>11</v>
      </c>
      <c r="E1991" s="4" t="s">
        <v>11</v>
      </c>
      <c r="F1991" s="14" t="s">
        <v>4183</v>
      </c>
      <c r="G1991" s="4" t="s">
        <v>179</v>
      </c>
      <c r="H1991" s="36">
        <v>349250</v>
      </c>
      <c r="I1991" s="36">
        <v>-1308</v>
      </c>
      <c r="J1991" s="36">
        <v>347942</v>
      </c>
      <c r="K1991" s="36">
        <v>261238</v>
      </c>
      <c r="L1991" s="37">
        <v>86704</v>
      </c>
      <c r="M1991" s="7" t="s">
        <v>11</v>
      </c>
    </row>
    <row r="1992" spans="1:13" x14ac:dyDescent="0.25">
      <c r="A1992" s="4" t="s">
        <v>4177</v>
      </c>
      <c r="B1992" s="4" t="s">
        <v>4184</v>
      </c>
      <c r="C1992" s="18" t="s">
        <v>5118</v>
      </c>
      <c r="D1992" s="6" t="s">
        <v>11</v>
      </c>
      <c r="E1992" s="4" t="s">
        <v>11</v>
      </c>
      <c r="F1992" s="14" t="s">
        <v>4185</v>
      </c>
      <c r="G1992" s="4" t="s">
        <v>79</v>
      </c>
      <c r="H1992" s="36">
        <v>311288</v>
      </c>
      <c r="I1992" s="36">
        <v>-137567</v>
      </c>
      <c r="J1992" s="36">
        <v>173721</v>
      </c>
      <c r="K1992" s="36">
        <v>130913</v>
      </c>
      <c r="L1992" s="37">
        <v>42808</v>
      </c>
      <c r="M1992" s="7" t="s">
        <v>11</v>
      </c>
    </row>
    <row r="1993" spans="1:13" x14ac:dyDescent="0.25">
      <c r="A1993" s="4" t="s">
        <v>4177</v>
      </c>
      <c r="B1993" s="4" t="s">
        <v>4186</v>
      </c>
      <c r="C1993" s="18" t="s">
        <v>5118</v>
      </c>
      <c r="D1993" s="6" t="s">
        <v>11</v>
      </c>
      <c r="E1993" s="4" t="s">
        <v>11</v>
      </c>
      <c r="F1993" s="14" t="s">
        <v>4187</v>
      </c>
      <c r="G1993" s="4" t="s">
        <v>79</v>
      </c>
      <c r="H1993" s="36">
        <v>194530</v>
      </c>
      <c r="I1993" s="36">
        <v>-16866</v>
      </c>
      <c r="J1993" s="36">
        <v>177664</v>
      </c>
      <c r="K1993" s="36">
        <v>133576</v>
      </c>
      <c r="L1993" s="37">
        <v>44088</v>
      </c>
      <c r="M1993" s="7" t="s">
        <v>11</v>
      </c>
    </row>
    <row r="1994" spans="1:13" x14ac:dyDescent="0.25">
      <c r="A1994" s="4" t="s">
        <v>4177</v>
      </c>
      <c r="B1994" s="4" t="s">
        <v>4188</v>
      </c>
      <c r="C1994" s="18" t="s">
        <v>5118</v>
      </c>
      <c r="D1994" s="6" t="s">
        <v>11</v>
      </c>
      <c r="E1994" s="4" t="s">
        <v>11</v>
      </c>
      <c r="F1994" s="14" t="s">
        <v>4189</v>
      </c>
      <c r="G1994" s="4" t="s">
        <v>79</v>
      </c>
      <c r="H1994" s="36">
        <v>3450</v>
      </c>
      <c r="I1994" s="36">
        <v>32</v>
      </c>
      <c r="J1994" s="36">
        <v>3482</v>
      </c>
      <c r="K1994" s="36">
        <v>20742</v>
      </c>
      <c r="L1994" s="37">
        <v>0</v>
      </c>
      <c r="M1994" s="7" t="s">
        <v>393</v>
      </c>
    </row>
    <row r="1995" spans="1:13" x14ac:dyDescent="0.25">
      <c r="A1995" s="4" t="s">
        <v>4177</v>
      </c>
      <c r="B1995" s="4" t="s">
        <v>4188</v>
      </c>
      <c r="C1995" s="18" t="s">
        <v>4190</v>
      </c>
      <c r="D1995" s="6" t="s">
        <v>4191</v>
      </c>
      <c r="E1995" s="4" t="s">
        <v>29</v>
      </c>
      <c r="F1995" s="14" t="s">
        <v>4192</v>
      </c>
      <c r="G1995" s="4" t="s">
        <v>79</v>
      </c>
      <c r="H1995" s="36">
        <v>186452</v>
      </c>
      <c r="I1995" s="36">
        <v>2817</v>
      </c>
      <c r="J1995" s="36">
        <v>189269</v>
      </c>
      <c r="K1995" s="36">
        <v>278480</v>
      </c>
      <c r="L1995" s="37">
        <v>0</v>
      </c>
      <c r="M1995" s="7" t="s">
        <v>393</v>
      </c>
    </row>
    <row r="1996" spans="1:13" x14ac:dyDescent="0.25">
      <c r="A1996" s="4" t="s">
        <v>4177</v>
      </c>
      <c r="B1996" s="4" t="s">
        <v>4193</v>
      </c>
      <c r="C1996" s="18" t="s">
        <v>5118</v>
      </c>
      <c r="D1996" s="6" t="s">
        <v>11</v>
      </c>
      <c r="E1996" s="4" t="s">
        <v>11</v>
      </c>
      <c r="F1996" s="14" t="s">
        <v>4194</v>
      </c>
      <c r="G1996" s="4" t="s">
        <v>17</v>
      </c>
      <c r="H1996" s="36">
        <v>264988</v>
      </c>
      <c r="I1996" s="36">
        <v>-46</v>
      </c>
      <c r="J1996" s="36">
        <v>264942</v>
      </c>
      <c r="K1996" s="36">
        <v>199865</v>
      </c>
      <c r="L1996" s="37">
        <v>65077</v>
      </c>
      <c r="M1996" s="7" t="s">
        <v>11</v>
      </c>
    </row>
    <row r="1997" spans="1:13" x14ac:dyDescent="0.25">
      <c r="A1997" s="4" t="s">
        <v>4177</v>
      </c>
      <c r="B1997" s="4" t="s">
        <v>4195</v>
      </c>
      <c r="C1997" s="18" t="s">
        <v>5118</v>
      </c>
      <c r="D1997" s="6" t="s">
        <v>11</v>
      </c>
      <c r="E1997" s="4" t="s">
        <v>11</v>
      </c>
      <c r="F1997" s="14" t="s">
        <v>4196</v>
      </c>
      <c r="G1997" s="4" t="s">
        <v>79</v>
      </c>
      <c r="H1997" s="36">
        <v>8063</v>
      </c>
      <c r="I1997" s="36">
        <v>122</v>
      </c>
      <c r="J1997" s="36">
        <v>8185</v>
      </c>
      <c r="K1997" s="36">
        <v>12046</v>
      </c>
      <c r="L1997" s="37">
        <v>0</v>
      </c>
      <c r="M1997" s="7" t="s">
        <v>393</v>
      </c>
    </row>
    <row r="1998" spans="1:13" x14ac:dyDescent="0.25">
      <c r="A1998" s="4" t="s">
        <v>4177</v>
      </c>
      <c r="B1998" s="4" t="s">
        <v>4195</v>
      </c>
      <c r="C1998" s="18" t="s">
        <v>6016</v>
      </c>
      <c r="D1998" s="6" t="s">
        <v>4197</v>
      </c>
      <c r="E1998" s="4" t="s">
        <v>29</v>
      </c>
      <c r="F1998" s="14" t="s">
        <v>4198</v>
      </c>
      <c r="G1998" s="4" t="s">
        <v>79</v>
      </c>
      <c r="H1998" s="36">
        <v>123859</v>
      </c>
      <c r="I1998" s="36">
        <v>2950</v>
      </c>
      <c r="J1998" s="36">
        <v>126809</v>
      </c>
      <c r="K1998" s="36">
        <v>184721</v>
      </c>
      <c r="L1998" s="37">
        <v>0</v>
      </c>
      <c r="M1998" s="7" t="s">
        <v>393</v>
      </c>
    </row>
    <row r="1999" spans="1:13" x14ac:dyDescent="0.25">
      <c r="A1999" s="4" t="s">
        <v>4177</v>
      </c>
      <c r="B1999" s="4" t="s">
        <v>4199</v>
      </c>
      <c r="C1999" s="18" t="s">
        <v>5118</v>
      </c>
      <c r="D1999" s="6" t="s">
        <v>11</v>
      </c>
      <c r="E1999" s="4" t="s">
        <v>11</v>
      </c>
      <c r="F1999" s="14" t="s">
        <v>4200</v>
      </c>
      <c r="G1999" s="4" t="s">
        <v>79</v>
      </c>
      <c r="H1999" s="36">
        <v>10986</v>
      </c>
      <c r="I1999" s="36">
        <v>2</v>
      </c>
      <c r="J1999" s="36">
        <v>10988</v>
      </c>
      <c r="K1999" s="36">
        <v>8202</v>
      </c>
      <c r="L1999" s="37">
        <v>2786</v>
      </c>
      <c r="M1999" s="7" t="s">
        <v>11</v>
      </c>
    </row>
    <row r="2000" spans="1:13" x14ac:dyDescent="0.25">
      <c r="A2000" s="4" t="s">
        <v>4177</v>
      </c>
      <c r="B2000" s="4" t="s">
        <v>4199</v>
      </c>
      <c r="C2000" s="18" t="s">
        <v>6017</v>
      </c>
      <c r="D2000" s="6" t="s">
        <v>4201</v>
      </c>
      <c r="E2000" s="4" t="s">
        <v>29</v>
      </c>
      <c r="F2000" s="14" t="s">
        <v>4202</v>
      </c>
      <c r="G2000" s="4" t="s">
        <v>79</v>
      </c>
      <c r="H2000" s="36">
        <v>43896</v>
      </c>
      <c r="I2000" s="36">
        <v>0</v>
      </c>
      <c r="J2000" s="36">
        <v>43896</v>
      </c>
      <c r="K2000" s="36">
        <v>32995</v>
      </c>
      <c r="L2000" s="37">
        <v>10901</v>
      </c>
      <c r="M2000" s="7" t="s">
        <v>11</v>
      </c>
    </row>
    <row r="2001" spans="1:13" x14ac:dyDescent="0.25">
      <c r="A2001" s="4" t="s">
        <v>4177</v>
      </c>
      <c r="B2001" s="4" t="s">
        <v>4203</v>
      </c>
      <c r="C2001" s="18" t="s">
        <v>5118</v>
      </c>
      <c r="D2001" s="6" t="s">
        <v>11</v>
      </c>
      <c r="E2001" s="4" t="s">
        <v>11</v>
      </c>
      <c r="F2001" s="14" t="s">
        <v>4204</v>
      </c>
      <c r="G2001" s="4" t="s">
        <v>79</v>
      </c>
      <c r="H2001" s="36">
        <v>3608</v>
      </c>
      <c r="I2001" s="36">
        <v>0</v>
      </c>
      <c r="J2001" s="36">
        <v>3608</v>
      </c>
      <c r="K2001" s="36">
        <v>2701</v>
      </c>
      <c r="L2001" s="37">
        <v>907</v>
      </c>
      <c r="M2001" s="7" t="s">
        <v>11</v>
      </c>
    </row>
    <row r="2002" spans="1:13" x14ac:dyDescent="0.25">
      <c r="A2002" s="4" t="s">
        <v>4177</v>
      </c>
      <c r="B2002" s="4" t="s">
        <v>4205</v>
      </c>
      <c r="C2002" s="18" t="s">
        <v>5118</v>
      </c>
      <c r="D2002" s="6" t="s">
        <v>11</v>
      </c>
      <c r="E2002" s="4" t="s">
        <v>11</v>
      </c>
      <c r="F2002" s="14" t="s">
        <v>4206</v>
      </c>
      <c r="G2002" s="4" t="s">
        <v>17</v>
      </c>
      <c r="H2002" s="36">
        <v>42260</v>
      </c>
      <c r="I2002" s="36">
        <v>-316</v>
      </c>
      <c r="J2002" s="36">
        <v>41944</v>
      </c>
      <c r="K2002" s="36">
        <v>31985</v>
      </c>
      <c r="L2002" s="37">
        <v>9959</v>
      </c>
      <c r="M2002" s="7" t="s">
        <v>11</v>
      </c>
    </row>
    <row r="2003" spans="1:13" x14ac:dyDescent="0.25">
      <c r="A2003" s="4" t="s">
        <v>4177</v>
      </c>
      <c r="B2003" s="4" t="s">
        <v>4207</v>
      </c>
      <c r="C2003" s="18" t="s">
        <v>5118</v>
      </c>
      <c r="D2003" s="6" t="s">
        <v>11</v>
      </c>
      <c r="E2003" s="4" t="s">
        <v>11</v>
      </c>
      <c r="F2003" s="14" t="s">
        <v>4208</v>
      </c>
      <c r="G2003" s="4" t="s">
        <v>79</v>
      </c>
      <c r="H2003" s="36">
        <v>32456</v>
      </c>
      <c r="I2003" s="36">
        <v>-4646</v>
      </c>
      <c r="J2003" s="36">
        <v>27810</v>
      </c>
      <c r="K2003" s="36">
        <v>21048</v>
      </c>
      <c r="L2003" s="37">
        <v>6762</v>
      </c>
      <c r="M2003" s="7" t="s">
        <v>11</v>
      </c>
    </row>
    <row r="2004" spans="1:13" x14ac:dyDescent="0.25">
      <c r="A2004" s="4" t="s">
        <v>4177</v>
      </c>
      <c r="B2004" s="4" t="s">
        <v>4207</v>
      </c>
      <c r="C2004" s="18" t="s">
        <v>4209</v>
      </c>
      <c r="D2004" s="6" t="s">
        <v>4210</v>
      </c>
      <c r="E2004" s="4" t="s">
        <v>29</v>
      </c>
      <c r="F2004" s="14" t="s">
        <v>4211</v>
      </c>
      <c r="G2004" s="4" t="s">
        <v>79</v>
      </c>
      <c r="H2004" s="36">
        <v>357009</v>
      </c>
      <c r="I2004" s="36">
        <v>-49872</v>
      </c>
      <c r="J2004" s="36">
        <v>307137</v>
      </c>
      <c r="K2004" s="36">
        <v>266875</v>
      </c>
      <c r="L2004" s="37">
        <v>40262</v>
      </c>
      <c r="M2004" s="7" t="s">
        <v>11</v>
      </c>
    </row>
    <row r="2005" spans="1:13" x14ac:dyDescent="0.25">
      <c r="A2005" s="4" t="s">
        <v>4177</v>
      </c>
      <c r="B2005" s="4" t="s">
        <v>4207</v>
      </c>
      <c r="C2005" s="18" t="s">
        <v>4212</v>
      </c>
      <c r="D2005" s="6" t="s">
        <v>4213</v>
      </c>
      <c r="E2005" s="4" t="s">
        <v>29</v>
      </c>
      <c r="F2005" s="14" t="s">
        <v>4214</v>
      </c>
      <c r="G2005" s="4" t="s">
        <v>79</v>
      </c>
      <c r="H2005" s="36">
        <v>224825</v>
      </c>
      <c r="I2005" s="36">
        <v>-26255</v>
      </c>
      <c r="J2005" s="36">
        <v>198570</v>
      </c>
      <c r="K2005" s="36">
        <v>197510</v>
      </c>
      <c r="L2005" s="37">
        <v>1060</v>
      </c>
      <c r="M2005" s="7" t="s">
        <v>11</v>
      </c>
    </row>
    <row r="2006" spans="1:13" x14ac:dyDescent="0.25">
      <c r="A2006" s="4" t="s">
        <v>4177</v>
      </c>
      <c r="B2006" s="4" t="s">
        <v>4215</v>
      </c>
      <c r="C2006" s="18" t="s">
        <v>5118</v>
      </c>
      <c r="D2006" s="6" t="s">
        <v>11</v>
      </c>
      <c r="E2006" s="4" t="s">
        <v>11</v>
      </c>
      <c r="F2006" s="14" t="s">
        <v>4216</v>
      </c>
      <c r="G2006" s="4" t="s">
        <v>79</v>
      </c>
      <c r="H2006" s="36">
        <v>4652</v>
      </c>
      <c r="I2006" s="36">
        <v>-22</v>
      </c>
      <c r="J2006" s="36">
        <v>4630</v>
      </c>
      <c r="K2006" s="36">
        <v>3329</v>
      </c>
      <c r="L2006" s="37">
        <v>1301</v>
      </c>
      <c r="M2006" s="7" t="s">
        <v>11</v>
      </c>
    </row>
    <row r="2007" spans="1:13" x14ac:dyDescent="0.25">
      <c r="A2007" s="4" t="s">
        <v>4177</v>
      </c>
      <c r="B2007" s="4" t="s">
        <v>4215</v>
      </c>
      <c r="C2007" s="18" t="s">
        <v>6018</v>
      </c>
      <c r="D2007" s="6" t="s">
        <v>4217</v>
      </c>
      <c r="E2007" s="4" t="s">
        <v>15</v>
      </c>
      <c r="F2007" s="14" t="s">
        <v>4218</v>
      </c>
      <c r="G2007" s="4" t="s">
        <v>79</v>
      </c>
      <c r="H2007" s="36">
        <v>0</v>
      </c>
      <c r="I2007" s="36">
        <v>-401186</v>
      </c>
      <c r="J2007" s="36">
        <v>-401186</v>
      </c>
      <c r="K2007" s="36">
        <v>0</v>
      </c>
      <c r="L2007" s="37">
        <v>0</v>
      </c>
      <c r="M2007" s="7" t="s">
        <v>4960</v>
      </c>
    </row>
    <row r="2008" spans="1:13" x14ac:dyDescent="0.25">
      <c r="A2008" s="4" t="s">
        <v>4177</v>
      </c>
      <c r="B2008" s="4" t="s">
        <v>4215</v>
      </c>
      <c r="C2008" s="18" t="s">
        <v>6019</v>
      </c>
      <c r="D2008" s="6" t="s">
        <v>5098</v>
      </c>
      <c r="E2008" s="4" t="s">
        <v>15</v>
      </c>
      <c r="F2008" s="14" t="s">
        <v>5099</v>
      </c>
      <c r="G2008" s="4" t="s">
        <v>79</v>
      </c>
      <c r="H2008" s="36">
        <v>36756</v>
      </c>
      <c r="I2008" s="36">
        <v>0</v>
      </c>
      <c r="J2008" s="36">
        <v>36756</v>
      </c>
      <c r="K2008" s="36">
        <v>26069</v>
      </c>
      <c r="L2008" s="37">
        <v>10687</v>
      </c>
      <c r="M2008" s="7" t="s">
        <v>11</v>
      </c>
    </row>
    <row r="2009" spans="1:13" x14ac:dyDescent="0.25">
      <c r="A2009" s="4" t="s">
        <v>4177</v>
      </c>
      <c r="B2009" s="4" t="s">
        <v>4215</v>
      </c>
      <c r="C2009" s="18" t="s">
        <v>4219</v>
      </c>
      <c r="D2009" s="6" t="s">
        <v>4220</v>
      </c>
      <c r="E2009" s="4" t="s">
        <v>29</v>
      </c>
      <c r="F2009" s="14" t="s">
        <v>4216</v>
      </c>
      <c r="G2009" s="4" t="s">
        <v>79</v>
      </c>
      <c r="H2009" s="36">
        <v>47584</v>
      </c>
      <c r="I2009" s="36">
        <v>-344</v>
      </c>
      <c r="J2009" s="36">
        <v>47240</v>
      </c>
      <c r="K2009" s="36">
        <v>35733</v>
      </c>
      <c r="L2009" s="37">
        <v>11507</v>
      </c>
      <c r="M2009" s="7" t="s">
        <v>11</v>
      </c>
    </row>
    <row r="2010" spans="1:13" x14ac:dyDescent="0.25">
      <c r="A2010" s="4" t="s">
        <v>4177</v>
      </c>
      <c r="B2010" s="4" t="s">
        <v>4221</v>
      </c>
      <c r="C2010" s="18" t="s">
        <v>5118</v>
      </c>
      <c r="D2010" s="6" t="s">
        <v>11</v>
      </c>
      <c r="E2010" s="4" t="s">
        <v>11</v>
      </c>
      <c r="F2010" s="14" t="s">
        <v>4222</v>
      </c>
      <c r="G2010" s="4" t="s">
        <v>79</v>
      </c>
      <c r="H2010" s="36">
        <v>49498</v>
      </c>
      <c r="I2010" s="36">
        <v>-3613</v>
      </c>
      <c r="J2010" s="36">
        <v>45885</v>
      </c>
      <c r="K2010" s="36">
        <v>46211</v>
      </c>
      <c r="L2010" s="37">
        <v>0</v>
      </c>
      <c r="M2010" s="7" t="s">
        <v>393</v>
      </c>
    </row>
    <row r="2011" spans="1:13" x14ac:dyDescent="0.25">
      <c r="A2011" s="4" t="s">
        <v>4177</v>
      </c>
      <c r="B2011" s="4" t="s">
        <v>4221</v>
      </c>
      <c r="C2011" s="18" t="s">
        <v>4223</v>
      </c>
      <c r="D2011" s="6" t="s">
        <v>4224</v>
      </c>
      <c r="E2011" s="4" t="s">
        <v>29</v>
      </c>
      <c r="F2011" s="14" t="s">
        <v>4225</v>
      </c>
      <c r="G2011" s="4" t="s">
        <v>79</v>
      </c>
      <c r="H2011" s="36">
        <v>131095</v>
      </c>
      <c r="I2011" s="36">
        <v>-11551</v>
      </c>
      <c r="J2011" s="36">
        <v>119544</v>
      </c>
      <c r="K2011" s="36">
        <v>128332</v>
      </c>
      <c r="L2011" s="37">
        <v>0</v>
      </c>
      <c r="M2011" s="7" t="s">
        <v>393</v>
      </c>
    </row>
    <row r="2012" spans="1:13" x14ac:dyDescent="0.25">
      <c r="A2012" s="4" t="s">
        <v>4177</v>
      </c>
      <c r="B2012" s="4" t="s">
        <v>4221</v>
      </c>
      <c r="C2012" s="18" t="s">
        <v>4226</v>
      </c>
      <c r="D2012" s="6" t="s">
        <v>4227</v>
      </c>
      <c r="E2012" s="4" t="s">
        <v>15</v>
      </c>
      <c r="F2012" s="14" t="s">
        <v>4228</v>
      </c>
      <c r="G2012" s="4" t="s">
        <v>79</v>
      </c>
      <c r="H2012" s="36">
        <v>354726</v>
      </c>
      <c r="I2012" s="36">
        <v>5132</v>
      </c>
      <c r="J2012" s="36">
        <v>359858</v>
      </c>
      <c r="K2012" s="36">
        <v>423130</v>
      </c>
      <c r="L2012" s="37">
        <v>0</v>
      </c>
      <c r="M2012" s="7" t="s">
        <v>393</v>
      </c>
    </row>
    <row r="2013" spans="1:13" x14ac:dyDescent="0.25">
      <c r="A2013" s="4" t="s">
        <v>4177</v>
      </c>
      <c r="B2013" s="4" t="s">
        <v>4229</v>
      </c>
      <c r="C2013" s="18" t="s">
        <v>5118</v>
      </c>
      <c r="D2013" s="6" t="s">
        <v>11</v>
      </c>
      <c r="E2013" s="4" t="s">
        <v>11</v>
      </c>
      <c r="F2013" s="14" t="s">
        <v>4230</v>
      </c>
      <c r="G2013" s="4" t="s">
        <v>79</v>
      </c>
      <c r="H2013" s="36">
        <v>12212</v>
      </c>
      <c r="I2013" s="36">
        <v>0</v>
      </c>
      <c r="J2013" s="36">
        <v>12212</v>
      </c>
      <c r="K2013" s="36">
        <v>9147</v>
      </c>
      <c r="L2013" s="37">
        <v>3065</v>
      </c>
      <c r="M2013" s="7" t="s">
        <v>11</v>
      </c>
    </row>
    <row r="2014" spans="1:13" x14ac:dyDescent="0.25">
      <c r="A2014" s="4" t="s">
        <v>4177</v>
      </c>
      <c r="B2014" s="4" t="s">
        <v>4231</v>
      </c>
      <c r="C2014" s="18" t="s">
        <v>5118</v>
      </c>
      <c r="D2014" s="6" t="s">
        <v>11</v>
      </c>
      <c r="E2014" s="4" t="s">
        <v>11</v>
      </c>
      <c r="F2014" s="14" t="s">
        <v>4232</v>
      </c>
      <c r="G2014" s="4" t="s">
        <v>79</v>
      </c>
      <c r="H2014" s="36">
        <v>27798</v>
      </c>
      <c r="I2014" s="36">
        <v>-32</v>
      </c>
      <c r="J2014" s="36">
        <v>27766</v>
      </c>
      <c r="K2014" s="36">
        <v>21013</v>
      </c>
      <c r="L2014" s="37">
        <v>6753</v>
      </c>
      <c r="M2014" s="7" t="s">
        <v>11</v>
      </c>
    </row>
    <row r="2015" spans="1:13" x14ac:dyDescent="0.25">
      <c r="A2015" s="4" t="s">
        <v>4177</v>
      </c>
      <c r="B2015" s="4" t="s">
        <v>4233</v>
      </c>
      <c r="C2015" s="18" t="s">
        <v>5118</v>
      </c>
      <c r="D2015" s="6" t="s">
        <v>11</v>
      </c>
      <c r="E2015" s="4" t="s">
        <v>11</v>
      </c>
      <c r="F2015" s="14" t="s">
        <v>4234</v>
      </c>
      <c r="G2015" s="4" t="s">
        <v>79</v>
      </c>
      <c r="H2015" s="36">
        <v>36505</v>
      </c>
      <c r="I2015" s="36">
        <v>662</v>
      </c>
      <c r="J2015" s="36">
        <v>37167</v>
      </c>
      <c r="K2015" s="36">
        <v>54941</v>
      </c>
      <c r="L2015" s="37">
        <v>0</v>
      </c>
      <c r="M2015" s="7" t="s">
        <v>393</v>
      </c>
    </row>
    <row r="2016" spans="1:13" x14ac:dyDescent="0.25">
      <c r="A2016" s="4" t="s">
        <v>4177</v>
      </c>
      <c r="B2016" s="4" t="s">
        <v>4233</v>
      </c>
      <c r="C2016" s="18" t="s">
        <v>6020</v>
      </c>
      <c r="D2016" s="6" t="s">
        <v>4235</v>
      </c>
      <c r="E2016" s="4" t="s">
        <v>15</v>
      </c>
      <c r="F2016" s="14" t="s">
        <v>4236</v>
      </c>
      <c r="G2016" s="4" t="s">
        <v>79</v>
      </c>
      <c r="H2016" s="36">
        <v>528549</v>
      </c>
      <c r="I2016" s="36">
        <v>9099</v>
      </c>
      <c r="J2016" s="36">
        <v>537648</v>
      </c>
      <c r="K2016" s="36">
        <v>765076</v>
      </c>
      <c r="L2016" s="37">
        <v>0</v>
      </c>
      <c r="M2016" s="7" t="s">
        <v>393</v>
      </c>
    </row>
    <row r="2017" spans="1:13" x14ac:dyDescent="0.25">
      <c r="A2017" s="4" t="s">
        <v>4177</v>
      </c>
      <c r="B2017" s="4" t="s">
        <v>4233</v>
      </c>
      <c r="C2017" s="18" t="s">
        <v>6021</v>
      </c>
      <c r="D2017" s="6" t="s">
        <v>5100</v>
      </c>
      <c r="E2017" s="4" t="s">
        <v>15</v>
      </c>
      <c r="F2017" s="14" t="s">
        <v>5101</v>
      </c>
      <c r="G2017" s="4" t="s">
        <v>79</v>
      </c>
      <c r="H2017" s="36">
        <v>23498</v>
      </c>
      <c r="I2017" s="36">
        <v>0</v>
      </c>
      <c r="J2017" s="36">
        <v>23498</v>
      </c>
      <c r="K2017" s="36">
        <v>18157</v>
      </c>
      <c r="L2017" s="37">
        <v>5341</v>
      </c>
      <c r="M2017" s="7" t="s">
        <v>11</v>
      </c>
    </row>
    <row r="2018" spans="1:13" x14ac:dyDescent="0.25">
      <c r="A2018" s="4" t="s">
        <v>4177</v>
      </c>
      <c r="B2018" s="4" t="s">
        <v>4233</v>
      </c>
      <c r="C2018" s="18" t="s">
        <v>4237</v>
      </c>
      <c r="D2018" s="6" t="s">
        <v>4238</v>
      </c>
      <c r="E2018" s="4" t="s">
        <v>29</v>
      </c>
      <c r="F2018" s="14" t="s">
        <v>4234</v>
      </c>
      <c r="G2018" s="4" t="s">
        <v>79</v>
      </c>
      <c r="H2018" s="36">
        <v>132862</v>
      </c>
      <c r="I2018" s="36">
        <v>1940</v>
      </c>
      <c r="J2018" s="36">
        <v>134802</v>
      </c>
      <c r="K2018" s="36">
        <v>199963</v>
      </c>
      <c r="L2018" s="37">
        <v>0</v>
      </c>
      <c r="M2018" s="7" t="s">
        <v>393</v>
      </c>
    </row>
    <row r="2019" spans="1:13" x14ac:dyDescent="0.25">
      <c r="A2019" s="4" t="s">
        <v>4177</v>
      </c>
      <c r="B2019" s="4" t="s">
        <v>4239</v>
      </c>
      <c r="C2019" s="18" t="s">
        <v>5118</v>
      </c>
      <c r="D2019" s="6" t="s">
        <v>11</v>
      </c>
      <c r="E2019" s="4" t="s">
        <v>11</v>
      </c>
      <c r="F2019" s="14" t="s">
        <v>4240</v>
      </c>
      <c r="G2019" s="4" t="s">
        <v>79</v>
      </c>
      <c r="H2019" s="36">
        <v>86226</v>
      </c>
      <c r="I2019" s="36">
        <v>-26547</v>
      </c>
      <c r="J2019" s="36">
        <v>59679</v>
      </c>
      <c r="K2019" s="36">
        <v>44754</v>
      </c>
      <c r="L2019" s="37">
        <v>14925</v>
      </c>
      <c r="M2019" s="7" t="s">
        <v>11</v>
      </c>
    </row>
    <row r="2020" spans="1:13" x14ac:dyDescent="0.25">
      <c r="A2020" s="4" t="s">
        <v>4177</v>
      </c>
      <c r="B2020" s="4" t="s">
        <v>4239</v>
      </c>
      <c r="C2020" s="18" t="s">
        <v>6022</v>
      </c>
      <c r="D2020" s="6" t="s">
        <v>4241</v>
      </c>
      <c r="E2020" s="4" t="s">
        <v>29</v>
      </c>
      <c r="F2020" s="14" t="s">
        <v>4242</v>
      </c>
      <c r="G2020" s="4" t="s">
        <v>79</v>
      </c>
      <c r="H2020" s="36">
        <v>23562</v>
      </c>
      <c r="I2020" s="36">
        <v>0</v>
      </c>
      <c r="J2020" s="36">
        <v>23562</v>
      </c>
      <c r="K2020" s="36">
        <v>32946</v>
      </c>
      <c r="L2020" s="37">
        <v>0</v>
      </c>
      <c r="M2020" s="7" t="s">
        <v>393</v>
      </c>
    </row>
    <row r="2021" spans="1:13" x14ac:dyDescent="0.25">
      <c r="A2021" s="4" t="s">
        <v>4177</v>
      </c>
      <c r="B2021" s="4" t="s">
        <v>4239</v>
      </c>
      <c r="C2021" s="18" t="s">
        <v>4243</v>
      </c>
      <c r="D2021" s="6" t="s">
        <v>4244</v>
      </c>
      <c r="E2021" s="4" t="s">
        <v>29</v>
      </c>
      <c r="F2021" s="14" t="s">
        <v>4245</v>
      </c>
      <c r="G2021" s="4" t="s">
        <v>79</v>
      </c>
      <c r="H2021" s="36">
        <v>82236</v>
      </c>
      <c r="I2021" s="36">
        <v>0</v>
      </c>
      <c r="J2021" s="36">
        <v>82236</v>
      </c>
      <c r="K2021" s="36">
        <v>77810</v>
      </c>
      <c r="L2021" s="37">
        <v>4426</v>
      </c>
      <c r="M2021" s="7" t="s">
        <v>11</v>
      </c>
    </row>
    <row r="2022" spans="1:13" x14ac:dyDescent="0.25">
      <c r="A2022" s="4" t="s">
        <v>4177</v>
      </c>
      <c r="B2022" s="4" t="s">
        <v>4239</v>
      </c>
      <c r="C2022" s="18" t="s">
        <v>4246</v>
      </c>
      <c r="D2022" s="6" t="s">
        <v>4247</v>
      </c>
      <c r="E2022" s="4" t="s">
        <v>29</v>
      </c>
      <c r="F2022" s="14" t="s">
        <v>4248</v>
      </c>
      <c r="G2022" s="4" t="s">
        <v>79</v>
      </c>
      <c r="H2022" s="36">
        <v>82240</v>
      </c>
      <c r="I2022" s="36">
        <v>0</v>
      </c>
      <c r="J2022" s="36">
        <v>82240</v>
      </c>
      <c r="K2022" s="36">
        <v>77055</v>
      </c>
      <c r="L2022" s="37">
        <v>5185</v>
      </c>
      <c r="M2022" s="7" t="s">
        <v>11</v>
      </c>
    </row>
    <row r="2023" spans="1:13" x14ac:dyDescent="0.25">
      <c r="A2023" s="4" t="s">
        <v>4177</v>
      </c>
      <c r="B2023" s="4" t="s">
        <v>4249</v>
      </c>
      <c r="C2023" s="18" t="s">
        <v>5118</v>
      </c>
      <c r="D2023" s="6" t="s">
        <v>11</v>
      </c>
      <c r="E2023" s="4" t="s">
        <v>11</v>
      </c>
      <c r="F2023" s="14" t="s">
        <v>4250</v>
      </c>
      <c r="G2023" s="4" t="s">
        <v>79</v>
      </c>
      <c r="H2023" s="36">
        <v>14568</v>
      </c>
      <c r="I2023" s="36">
        <v>-94</v>
      </c>
      <c r="J2023" s="36">
        <v>14474</v>
      </c>
      <c r="K2023" s="36">
        <v>11156</v>
      </c>
      <c r="L2023" s="37">
        <v>3318</v>
      </c>
      <c r="M2023" s="7" t="s">
        <v>11</v>
      </c>
    </row>
    <row r="2024" spans="1:13" x14ac:dyDescent="0.25">
      <c r="A2024" s="4" t="s">
        <v>4177</v>
      </c>
      <c r="B2024" s="4" t="s">
        <v>4251</v>
      </c>
      <c r="C2024" s="18" t="s">
        <v>5118</v>
      </c>
      <c r="D2024" s="6" t="s">
        <v>11</v>
      </c>
      <c r="E2024" s="4" t="s">
        <v>11</v>
      </c>
      <c r="F2024" s="14" t="s">
        <v>4252</v>
      </c>
      <c r="G2024" s="4" t="s">
        <v>79</v>
      </c>
      <c r="H2024" s="36">
        <v>6090</v>
      </c>
      <c r="I2024" s="36">
        <v>0</v>
      </c>
      <c r="J2024" s="36">
        <v>6090</v>
      </c>
      <c r="K2024" s="36">
        <v>4574</v>
      </c>
      <c r="L2024" s="37">
        <v>1516</v>
      </c>
      <c r="M2024" s="7" t="s">
        <v>11</v>
      </c>
    </row>
    <row r="2025" spans="1:13" x14ac:dyDescent="0.25">
      <c r="A2025" s="4" t="s">
        <v>4177</v>
      </c>
      <c r="B2025" s="4" t="s">
        <v>4253</v>
      </c>
      <c r="C2025" s="18" t="s">
        <v>5118</v>
      </c>
      <c r="D2025" s="6" t="s">
        <v>11</v>
      </c>
      <c r="E2025" s="4" t="s">
        <v>11</v>
      </c>
      <c r="F2025" s="14" t="s">
        <v>4254</v>
      </c>
      <c r="G2025" s="4" t="s">
        <v>79</v>
      </c>
      <c r="H2025" s="36">
        <v>70506</v>
      </c>
      <c r="I2025" s="36">
        <v>-2338</v>
      </c>
      <c r="J2025" s="36">
        <v>68168</v>
      </c>
      <c r="K2025" s="36">
        <v>102330</v>
      </c>
      <c r="L2025" s="37">
        <v>0</v>
      </c>
      <c r="M2025" s="7" t="s">
        <v>393</v>
      </c>
    </row>
    <row r="2026" spans="1:13" x14ac:dyDescent="0.25">
      <c r="A2026" s="4" t="s">
        <v>4177</v>
      </c>
      <c r="B2026" s="4" t="s">
        <v>4253</v>
      </c>
      <c r="C2026" s="18" t="s">
        <v>6023</v>
      </c>
      <c r="D2026" s="6" t="s">
        <v>4255</v>
      </c>
      <c r="E2026" s="4" t="s">
        <v>15</v>
      </c>
      <c r="F2026" s="14" t="s">
        <v>4256</v>
      </c>
      <c r="G2026" s="4" t="s">
        <v>79</v>
      </c>
      <c r="H2026" s="36">
        <v>77210</v>
      </c>
      <c r="I2026" s="36">
        <v>76</v>
      </c>
      <c r="J2026" s="36">
        <v>77286</v>
      </c>
      <c r="K2026" s="36">
        <v>57407</v>
      </c>
      <c r="L2026" s="37">
        <v>19879</v>
      </c>
      <c r="M2026" s="7" t="s">
        <v>11</v>
      </c>
    </row>
    <row r="2027" spans="1:13" x14ac:dyDescent="0.25">
      <c r="A2027" s="4" t="s">
        <v>4177</v>
      </c>
      <c r="B2027" s="4" t="s">
        <v>4253</v>
      </c>
      <c r="C2027" s="18" t="s">
        <v>4257</v>
      </c>
      <c r="D2027" s="6" t="s">
        <v>4258</v>
      </c>
      <c r="E2027" s="4" t="s">
        <v>29</v>
      </c>
      <c r="F2027" s="14" t="s">
        <v>4259</v>
      </c>
      <c r="G2027" s="4" t="s">
        <v>79</v>
      </c>
      <c r="H2027" s="36">
        <v>638612</v>
      </c>
      <c r="I2027" s="36">
        <v>8578</v>
      </c>
      <c r="J2027" s="36">
        <v>647190</v>
      </c>
      <c r="K2027" s="36">
        <v>955823</v>
      </c>
      <c r="L2027" s="37">
        <v>0</v>
      </c>
      <c r="M2027" s="7" t="s">
        <v>393</v>
      </c>
    </row>
    <row r="2028" spans="1:13" x14ac:dyDescent="0.25">
      <c r="A2028" s="4" t="s">
        <v>4177</v>
      </c>
      <c r="B2028" s="4" t="s">
        <v>4260</v>
      </c>
      <c r="C2028" s="18" t="s">
        <v>5118</v>
      </c>
      <c r="D2028" s="6" t="s">
        <v>11</v>
      </c>
      <c r="E2028" s="4" t="s">
        <v>11</v>
      </c>
      <c r="F2028" s="14" t="s">
        <v>4261</v>
      </c>
      <c r="G2028" s="4" t="s">
        <v>79</v>
      </c>
      <c r="H2028" s="36">
        <v>64472</v>
      </c>
      <c r="I2028" s="36">
        <v>32</v>
      </c>
      <c r="J2028" s="36">
        <v>64504</v>
      </c>
      <c r="K2028" s="36">
        <v>48260</v>
      </c>
      <c r="L2028" s="37">
        <v>16244</v>
      </c>
      <c r="M2028" s="7" t="s">
        <v>11</v>
      </c>
    </row>
    <row r="2029" spans="1:13" x14ac:dyDescent="0.25">
      <c r="A2029" s="4" t="s">
        <v>4177</v>
      </c>
      <c r="B2029" s="4" t="s">
        <v>4260</v>
      </c>
      <c r="C2029" s="18" t="s">
        <v>6024</v>
      </c>
      <c r="D2029" s="6" t="s">
        <v>4262</v>
      </c>
      <c r="E2029" s="4" t="s">
        <v>15</v>
      </c>
      <c r="F2029" s="14" t="s">
        <v>4263</v>
      </c>
      <c r="G2029" s="4" t="s">
        <v>79</v>
      </c>
      <c r="H2029" s="36">
        <v>33950</v>
      </c>
      <c r="I2029" s="36">
        <v>0</v>
      </c>
      <c r="J2029" s="36">
        <v>33950</v>
      </c>
      <c r="K2029" s="36">
        <v>25433</v>
      </c>
      <c r="L2029" s="37">
        <v>8517</v>
      </c>
      <c r="M2029" s="7" t="s">
        <v>11</v>
      </c>
    </row>
    <row r="2030" spans="1:13" x14ac:dyDescent="0.25">
      <c r="A2030" s="4" t="s">
        <v>4177</v>
      </c>
      <c r="B2030" s="4" t="s">
        <v>4260</v>
      </c>
      <c r="C2030" s="18" t="s">
        <v>6025</v>
      </c>
      <c r="D2030" s="6" t="s">
        <v>4264</v>
      </c>
      <c r="E2030" s="4" t="s">
        <v>29</v>
      </c>
      <c r="F2030" s="14" t="s">
        <v>4265</v>
      </c>
      <c r="G2030" s="4" t="s">
        <v>79</v>
      </c>
      <c r="H2030" s="36">
        <v>83632</v>
      </c>
      <c r="I2030" s="36">
        <v>0</v>
      </c>
      <c r="J2030" s="36">
        <v>83632</v>
      </c>
      <c r="K2030" s="36">
        <v>62923</v>
      </c>
      <c r="L2030" s="37">
        <v>20709</v>
      </c>
      <c r="M2030" s="7" t="s">
        <v>11</v>
      </c>
    </row>
    <row r="2031" spans="1:13" x14ac:dyDescent="0.25">
      <c r="A2031" s="4" t="s">
        <v>4177</v>
      </c>
      <c r="B2031" s="4" t="s">
        <v>4260</v>
      </c>
      <c r="C2031" s="18" t="s">
        <v>4266</v>
      </c>
      <c r="D2031" s="6" t="s">
        <v>4267</v>
      </c>
      <c r="E2031" s="4" t="s">
        <v>29</v>
      </c>
      <c r="F2031" s="14" t="s">
        <v>4268</v>
      </c>
      <c r="G2031" s="4" t="s">
        <v>79</v>
      </c>
      <c r="H2031" s="36">
        <v>65178</v>
      </c>
      <c r="I2031" s="36">
        <v>0</v>
      </c>
      <c r="J2031" s="36">
        <v>65178</v>
      </c>
      <c r="K2031" s="36">
        <v>49295</v>
      </c>
      <c r="L2031" s="37">
        <v>15883</v>
      </c>
      <c r="M2031" s="7" t="s">
        <v>11</v>
      </c>
    </row>
    <row r="2032" spans="1:13" x14ac:dyDescent="0.25">
      <c r="A2032" s="4" t="s">
        <v>4177</v>
      </c>
      <c r="B2032" s="4" t="s">
        <v>4260</v>
      </c>
      <c r="C2032" s="18" t="s">
        <v>4269</v>
      </c>
      <c r="D2032" s="6" t="s">
        <v>4270</v>
      </c>
      <c r="E2032" s="4" t="s">
        <v>29</v>
      </c>
      <c r="F2032" s="14" t="s">
        <v>4271</v>
      </c>
      <c r="G2032" s="4" t="s">
        <v>79</v>
      </c>
      <c r="H2032" s="36">
        <v>62882</v>
      </c>
      <c r="I2032" s="36">
        <v>0</v>
      </c>
      <c r="J2032" s="36">
        <v>62882</v>
      </c>
      <c r="K2032" s="36">
        <v>47217</v>
      </c>
      <c r="L2032" s="37">
        <v>15665</v>
      </c>
      <c r="M2032" s="7" t="s">
        <v>11</v>
      </c>
    </row>
    <row r="2033" spans="1:13" x14ac:dyDescent="0.25">
      <c r="A2033" s="4" t="s">
        <v>4177</v>
      </c>
      <c r="B2033" s="4" t="s">
        <v>4260</v>
      </c>
      <c r="C2033" s="18" t="s">
        <v>4272</v>
      </c>
      <c r="D2033" s="6" t="s">
        <v>4273</v>
      </c>
      <c r="E2033" s="4" t="s">
        <v>29</v>
      </c>
      <c r="F2033" s="14" t="s">
        <v>4274</v>
      </c>
      <c r="G2033" s="4" t="s">
        <v>79</v>
      </c>
      <c r="H2033" s="36">
        <v>88756</v>
      </c>
      <c r="I2033" s="36">
        <v>0</v>
      </c>
      <c r="J2033" s="36">
        <v>88756</v>
      </c>
      <c r="K2033" s="36">
        <v>66867</v>
      </c>
      <c r="L2033" s="37">
        <v>21889</v>
      </c>
      <c r="M2033" s="7" t="s">
        <v>11</v>
      </c>
    </row>
    <row r="2034" spans="1:13" x14ac:dyDescent="0.25">
      <c r="A2034" s="4" t="s">
        <v>4177</v>
      </c>
      <c r="B2034" s="4" t="s">
        <v>4275</v>
      </c>
      <c r="C2034" s="18" t="s">
        <v>5118</v>
      </c>
      <c r="D2034" s="6" t="s">
        <v>11</v>
      </c>
      <c r="E2034" s="4" t="s">
        <v>11</v>
      </c>
      <c r="F2034" s="14" t="s">
        <v>4276</v>
      </c>
      <c r="G2034" s="4" t="s">
        <v>79</v>
      </c>
      <c r="H2034" s="36">
        <v>319002</v>
      </c>
      <c r="I2034" s="36">
        <v>8</v>
      </c>
      <c r="J2034" s="36">
        <v>319010</v>
      </c>
      <c r="K2034" s="36">
        <v>240238</v>
      </c>
      <c r="L2034" s="37">
        <v>78772</v>
      </c>
      <c r="M2034" s="7" t="s">
        <v>11</v>
      </c>
    </row>
    <row r="2035" spans="1:13" ht="30" x14ac:dyDescent="0.25">
      <c r="A2035" s="4" t="s">
        <v>4177</v>
      </c>
      <c r="B2035" s="4" t="s">
        <v>4275</v>
      </c>
      <c r="C2035" s="18" t="s">
        <v>6026</v>
      </c>
      <c r="D2035" s="6" t="s">
        <v>4277</v>
      </c>
      <c r="E2035" s="4" t="s">
        <v>29</v>
      </c>
      <c r="F2035" s="14" t="s">
        <v>4278</v>
      </c>
      <c r="G2035" s="4" t="s">
        <v>79</v>
      </c>
      <c r="H2035" s="36">
        <v>5174</v>
      </c>
      <c r="I2035" s="36">
        <v>0</v>
      </c>
      <c r="J2035" s="36">
        <v>5174</v>
      </c>
      <c r="K2035" s="36">
        <v>3955</v>
      </c>
      <c r="L2035" s="37">
        <v>1219</v>
      </c>
      <c r="M2035" s="7" t="s">
        <v>11</v>
      </c>
    </row>
    <row r="2036" spans="1:13" x14ac:dyDescent="0.25">
      <c r="A2036" s="4" t="s">
        <v>4177</v>
      </c>
      <c r="B2036" s="4" t="s">
        <v>4275</v>
      </c>
      <c r="C2036" s="18" t="s">
        <v>4279</v>
      </c>
      <c r="D2036" s="6" t="s">
        <v>4280</v>
      </c>
      <c r="E2036" s="4" t="s">
        <v>29</v>
      </c>
      <c r="F2036" s="14" t="s">
        <v>4281</v>
      </c>
      <c r="G2036" s="4" t="s">
        <v>79</v>
      </c>
      <c r="H2036" s="36">
        <v>83810</v>
      </c>
      <c r="I2036" s="36">
        <v>8</v>
      </c>
      <c r="J2036" s="36">
        <v>83818</v>
      </c>
      <c r="K2036" s="36">
        <v>63133</v>
      </c>
      <c r="L2036" s="37">
        <v>20685</v>
      </c>
      <c r="M2036" s="7" t="s">
        <v>11</v>
      </c>
    </row>
    <row r="2037" spans="1:13" x14ac:dyDescent="0.25">
      <c r="A2037" s="4" t="s">
        <v>4177</v>
      </c>
      <c r="B2037" s="4" t="s">
        <v>4275</v>
      </c>
      <c r="C2037" s="18" t="s">
        <v>4282</v>
      </c>
      <c r="D2037" s="6" t="s">
        <v>4283</v>
      </c>
      <c r="E2037" s="4" t="s">
        <v>15</v>
      </c>
      <c r="F2037" s="14" t="s">
        <v>4284</v>
      </c>
      <c r="G2037" s="4" t="s">
        <v>79</v>
      </c>
      <c r="H2037" s="36">
        <v>55754</v>
      </c>
      <c r="I2037" s="36">
        <v>5627</v>
      </c>
      <c r="J2037" s="36">
        <v>61381</v>
      </c>
      <c r="K2037" s="36">
        <v>46207</v>
      </c>
      <c r="L2037" s="37">
        <v>15174</v>
      </c>
      <c r="M2037" s="7" t="s">
        <v>11</v>
      </c>
    </row>
    <row r="2038" spans="1:13" x14ac:dyDescent="0.25">
      <c r="A2038" s="4" t="s">
        <v>4177</v>
      </c>
      <c r="B2038" s="4" t="s">
        <v>4285</v>
      </c>
      <c r="C2038" s="18" t="s">
        <v>5118</v>
      </c>
      <c r="D2038" s="6" t="s">
        <v>11</v>
      </c>
      <c r="E2038" s="4" t="s">
        <v>11</v>
      </c>
      <c r="F2038" s="14" t="s">
        <v>4286</v>
      </c>
      <c r="G2038" s="4" t="s">
        <v>179</v>
      </c>
      <c r="H2038" s="36">
        <v>4225056</v>
      </c>
      <c r="I2038" s="36">
        <v>-1837753</v>
      </c>
      <c r="J2038" s="36">
        <v>2387303</v>
      </c>
      <c r="K2038" s="36">
        <v>2095263</v>
      </c>
      <c r="L2038" s="37">
        <v>292040</v>
      </c>
      <c r="M2038" s="7" t="s">
        <v>11</v>
      </c>
    </row>
    <row r="2039" spans="1:13" x14ac:dyDescent="0.25">
      <c r="A2039" s="4" t="s">
        <v>4177</v>
      </c>
      <c r="B2039" s="4" t="s">
        <v>4285</v>
      </c>
      <c r="C2039" s="18" t="s">
        <v>6027</v>
      </c>
      <c r="D2039" s="6" t="s">
        <v>4287</v>
      </c>
      <c r="E2039" s="4" t="s">
        <v>29</v>
      </c>
      <c r="F2039" s="14" t="s">
        <v>4288</v>
      </c>
      <c r="G2039" s="4" t="s">
        <v>179</v>
      </c>
      <c r="H2039" s="36">
        <v>9236</v>
      </c>
      <c r="I2039" s="36">
        <v>-6</v>
      </c>
      <c r="J2039" s="36">
        <v>9230</v>
      </c>
      <c r="K2039" s="36">
        <v>7173</v>
      </c>
      <c r="L2039" s="37">
        <v>2057</v>
      </c>
      <c r="M2039" s="7" t="s">
        <v>11</v>
      </c>
    </row>
    <row r="2040" spans="1:13" x14ac:dyDescent="0.25">
      <c r="A2040" s="4" t="s">
        <v>4177</v>
      </c>
      <c r="B2040" s="4" t="s">
        <v>4285</v>
      </c>
      <c r="C2040" s="18" t="s">
        <v>6028</v>
      </c>
      <c r="D2040" s="6" t="s">
        <v>4289</v>
      </c>
      <c r="E2040" s="4" t="s">
        <v>29</v>
      </c>
      <c r="F2040" s="14" t="s">
        <v>4290</v>
      </c>
      <c r="G2040" s="4" t="s">
        <v>179</v>
      </c>
      <c r="H2040" s="36">
        <v>22004</v>
      </c>
      <c r="I2040" s="36">
        <v>0</v>
      </c>
      <c r="J2040" s="36">
        <v>22004</v>
      </c>
      <c r="K2040" s="36">
        <v>16666</v>
      </c>
      <c r="L2040" s="37">
        <v>5338</v>
      </c>
      <c r="M2040" s="7" t="s">
        <v>11</v>
      </c>
    </row>
    <row r="2041" spans="1:13" x14ac:dyDescent="0.25">
      <c r="A2041" s="4" t="s">
        <v>4177</v>
      </c>
      <c r="B2041" s="4" t="s">
        <v>4285</v>
      </c>
      <c r="C2041" s="18" t="s">
        <v>4291</v>
      </c>
      <c r="D2041" s="6" t="s">
        <v>4292</v>
      </c>
      <c r="E2041" s="4" t="s">
        <v>29</v>
      </c>
      <c r="F2041" s="14" t="s">
        <v>4293</v>
      </c>
      <c r="G2041" s="4" t="s">
        <v>179</v>
      </c>
      <c r="H2041" s="36">
        <v>79040</v>
      </c>
      <c r="I2041" s="36">
        <v>-20637</v>
      </c>
      <c r="J2041" s="36">
        <v>58403</v>
      </c>
      <c r="K2041" s="36">
        <v>81036</v>
      </c>
      <c r="L2041" s="37">
        <v>0</v>
      </c>
      <c r="M2041" s="7" t="s">
        <v>393</v>
      </c>
    </row>
    <row r="2042" spans="1:13" x14ac:dyDescent="0.25">
      <c r="A2042" s="4" t="s">
        <v>4177</v>
      </c>
      <c r="B2042" s="4" t="s">
        <v>4294</v>
      </c>
      <c r="C2042" s="18" t="s">
        <v>5118</v>
      </c>
      <c r="D2042" s="6" t="s">
        <v>11</v>
      </c>
      <c r="E2042" s="4" t="s">
        <v>11</v>
      </c>
      <c r="F2042" s="14" t="s">
        <v>4295</v>
      </c>
      <c r="G2042" s="4" t="s">
        <v>79</v>
      </c>
      <c r="H2042" s="36">
        <v>153815</v>
      </c>
      <c r="I2042" s="36">
        <v>-51968</v>
      </c>
      <c r="J2042" s="36">
        <v>101847</v>
      </c>
      <c r="K2042" s="36">
        <v>73215</v>
      </c>
      <c r="L2042" s="37">
        <v>28632</v>
      </c>
      <c r="M2042" s="7" t="s">
        <v>11</v>
      </c>
    </row>
    <row r="2043" spans="1:13" x14ac:dyDescent="0.25">
      <c r="A2043" s="4" t="s">
        <v>4177</v>
      </c>
      <c r="B2043" s="4" t="s">
        <v>4294</v>
      </c>
      <c r="C2043" s="18" t="s">
        <v>6029</v>
      </c>
      <c r="D2043" s="6" t="s">
        <v>4296</v>
      </c>
      <c r="E2043" s="4" t="s">
        <v>15</v>
      </c>
      <c r="F2043" s="14" t="s">
        <v>4297</v>
      </c>
      <c r="G2043" s="4" t="s">
        <v>79</v>
      </c>
      <c r="H2043" s="36">
        <v>97564</v>
      </c>
      <c r="I2043" s="36">
        <v>-14994</v>
      </c>
      <c r="J2043" s="36">
        <v>82570</v>
      </c>
      <c r="K2043" s="36">
        <v>98013</v>
      </c>
      <c r="L2043" s="37">
        <v>0</v>
      </c>
      <c r="M2043" s="7" t="s">
        <v>393</v>
      </c>
    </row>
    <row r="2044" spans="1:13" x14ac:dyDescent="0.25">
      <c r="A2044" s="4" t="s">
        <v>4177</v>
      </c>
      <c r="B2044" s="4" t="s">
        <v>4294</v>
      </c>
      <c r="C2044" s="18" t="s">
        <v>4298</v>
      </c>
      <c r="D2044" s="6" t="s">
        <v>4299</v>
      </c>
      <c r="E2044" s="4" t="s">
        <v>15</v>
      </c>
      <c r="F2044" s="14" t="s">
        <v>4300</v>
      </c>
      <c r="G2044" s="4" t="s">
        <v>79</v>
      </c>
      <c r="H2044" s="36">
        <v>216413</v>
      </c>
      <c r="I2044" s="36">
        <v>-49981</v>
      </c>
      <c r="J2044" s="36">
        <v>166432</v>
      </c>
      <c r="K2044" s="36">
        <v>162285</v>
      </c>
      <c r="L2044" s="37">
        <v>4147</v>
      </c>
      <c r="M2044" s="7" t="s">
        <v>11</v>
      </c>
    </row>
    <row r="2045" spans="1:13" x14ac:dyDescent="0.25">
      <c r="A2045" s="4" t="s">
        <v>4177</v>
      </c>
      <c r="B2045" s="4" t="s">
        <v>4294</v>
      </c>
      <c r="C2045" s="18" t="s">
        <v>4301</v>
      </c>
      <c r="D2045" s="6" t="s">
        <v>4302</v>
      </c>
      <c r="E2045" s="4" t="s">
        <v>15</v>
      </c>
      <c r="F2045" s="14" t="s">
        <v>4303</v>
      </c>
      <c r="G2045" s="4" t="s">
        <v>79</v>
      </c>
      <c r="H2045" s="36">
        <v>221878</v>
      </c>
      <c r="I2045" s="36">
        <v>-53844</v>
      </c>
      <c r="J2045" s="36">
        <v>168034</v>
      </c>
      <c r="K2045" s="36">
        <v>174089</v>
      </c>
      <c r="L2045" s="37">
        <v>0</v>
      </c>
      <c r="M2045" s="7" t="s">
        <v>393</v>
      </c>
    </row>
    <row r="2046" spans="1:13" x14ac:dyDescent="0.25">
      <c r="A2046" s="4" t="s">
        <v>4177</v>
      </c>
      <c r="B2046" s="4" t="s">
        <v>4294</v>
      </c>
      <c r="C2046" s="18" t="s">
        <v>4304</v>
      </c>
      <c r="D2046" s="6" t="s">
        <v>4305</v>
      </c>
      <c r="E2046" s="4" t="s">
        <v>15</v>
      </c>
      <c r="F2046" s="14" t="s">
        <v>4306</v>
      </c>
      <c r="G2046" s="4" t="s">
        <v>79</v>
      </c>
      <c r="H2046" s="36">
        <v>172249</v>
      </c>
      <c r="I2046" s="36">
        <v>-31774</v>
      </c>
      <c r="J2046" s="36">
        <v>140475</v>
      </c>
      <c r="K2046" s="36">
        <v>122363</v>
      </c>
      <c r="L2046" s="37">
        <v>18112</v>
      </c>
      <c r="M2046" s="7" t="s">
        <v>11</v>
      </c>
    </row>
    <row r="2047" spans="1:13" x14ac:dyDescent="0.25">
      <c r="A2047" s="4" t="s">
        <v>4177</v>
      </c>
      <c r="B2047" s="4" t="s">
        <v>4307</v>
      </c>
      <c r="C2047" s="18" t="s">
        <v>5118</v>
      </c>
      <c r="D2047" s="6" t="s">
        <v>11</v>
      </c>
      <c r="E2047" s="4" t="s">
        <v>11</v>
      </c>
      <c r="F2047" s="14" t="s">
        <v>4308</v>
      </c>
      <c r="G2047" s="4" t="s">
        <v>79</v>
      </c>
      <c r="H2047" s="36">
        <v>10846</v>
      </c>
      <c r="I2047" s="36">
        <v>-6024</v>
      </c>
      <c r="J2047" s="36">
        <v>4822</v>
      </c>
      <c r="K2047" s="36">
        <v>3443</v>
      </c>
      <c r="L2047" s="37">
        <v>1379</v>
      </c>
      <c r="M2047" s="7" t="s">
        <v>11</v>
      </c>
    </row>
    <row r="2048" spans="1:13" x14ac:dyDescent="0.25">
      <c r="A2048" s="4" t="s">
        <v>4177</v>
      </c>
      <c r="B2048" s="4" t="s">
        <v>4309</v>
      </c>
      <c r="C2048" s="18" t="s">
        <v>5118</v>
      </c>
      <c r="D2048" s="6" t="s">
        <v>11</v>
      </c>
      <c r="E2048" s="4" t="s">
        <v>11</v>
      </c>
      <c r="F2048" s="14" t="s">
        <v>4310</v>
      </c>
      <c r="G2048" s="4" t="s">
        <v>79</v>
      </c>
      <c r="H2048" s="36">
        <v>253504</v>
      </c>
      <c r="I2048" s="36">
        <v>356</v>
      </c>
      <c r="J2048" s="36">
        <v>253860</v>
      </c>
      <c r="K2048" s="36">
        <v>191272</v>
      </c>
      <c r="L2048" s="37">
        <v>62588</v>
      </c>
      <c r="M2048" s="7" t="s">
        <v>11</v>
      </c>
    </row>
    <row r="2049" spans="1:13" x14ac:dyDescent="0.25">
      <c r="A2049" s="4" t="s">
        <v>4177</v>
      </c>
      <c r="B2049" s="4" t="s">
        <v>4309</v>
      </c>
      <c r="C2049" s="18" t="s">
        <v>6030</v>
      </c>
      <c r="D2049" s="6" t="s">
        <v>4311</v>
      </c>
      <c r="E2049" s="4" t="s">
        <v>29</v>
      </c>
      <c r="F2049" s="14" t="s">
        <v>4312</v>
      </c>
      <c r="G2049" s="4" t="s">
        <v>79</v>
      </c>
      <c r="H2049" s="36">
        <v>69884</v>
      </c>
      <c r="I2049" s="36">
        <v>0</v>
      </c>
      <c r="J2049" s="36">
        <v>69884</v>
      </c>
      <c r="K2049" s="36">
        <v>51307</v>
      </c>
      <c r="L2049" s="37">
        <v>18577</v>
      </c>
      <c r="M2049" s="7" t="s">
        <v>11</v>
      </c>
    </row>
    <row r="2050" spans="1:13" x14ac:dyDescent="0.25">
      <c r="A2050" s="4" t="s">
        <v>4177</v>
      </c>
      <c r="B2050" s="4" t="s">
        <v>4309</v>
      </c>
      <c r="C2050" s="18" t="s">
        <v>4313</v>
      </c>
      <c r="D2050" s="6" t="s">
        <v>4314</v>
      </c>
      <c r="E2050" s="4" t="s">
        <v>29</v>
      </c>
      <c r="F2050" s="14" t="s">
        <v>4315</v>
      </c>
      <c r="G2050" s="4" t="s">
        <v>79</v>
      </c>
      <c r="H2050" s="36">
        <v>92836</v>
      </c>
      <c r="I2050" s="36">
        <v>0</v>
      </c>
      <c r="J2050" s="36">
        <v>92836</v>
      </c>
      <c r="K2050" s="36">
        <v>70276</v>
      </c>
      <c r="L2050" s="37">
        <v>22560</v>
      </c>
      <c r="M2050" s="7" t="s">
        <v>11</v>
      </c>
    </row>
    <row r="2051" spans="1:13" x14ac:dyDescent="0.25">
      <c r="A2051" s="4" t="s">
        <v>4177</v>
      </c>
      <c r="B2051" s="4" t="s">
        <v>4309</v>
      </c>
      <c r="C2051" s="18" t="s">
        <v>4316</v>
      </c>
      <c r="D2051" s="6" t="s">
        <v>4317</v>
      </c>
      <c r="E2051" s="4" t="s">
        <v>29</v>
      </c>
      <c r="F2051" s="14" t="s">
        <v>4318</v>
      </c>
      <c r="G2051" s="4" t="s">
        <v>79</v>
      </c>
      <c r="H2051" s="36">
        <v>72692</v>
      </c>
      <c r="I2051" s="36">
        <v>0</v>
      </c>
      <c r="J2051" s="36">
        <v>72692</v>
      </c>
      <c r="K2051" s="36">
        <v>54660</v>
      </c>
      <c r="L2051" s="37">
        <v>18032</v>
      </c>
      <c r="M2051" s="7" t="s">
        <v>11</v>
      </c>
    </row>
    <row r="2052" spans="1:13" x14ac:dyDescent="0.25">
      <c r="A2052" s="4" t="s">
        <v>4177</v>
      </c>
      <c r="B2052" s="4" t="s">
        <v>4309</v>
      </c>
      <c r="C2052" s="18" t="s">
        <v>4319</v>
      </c>
      <c r="D2052" s="6" t="s">
        <v>4320</v>
      </c>
      <c r="E2052" s="4" t="s">
        <v>29</v>
      </c>
      <c r="F2052" s="14" t="s">
        <v>4321</v>
      </c>
      <c r="G2052" s="4" t="s">
        <v>79</v>
      </c>
      <c r="H2052" s="36">
        <v>66798</v>
      </c>
      <c r="I2052" s="36">
        <v>0</v>
      </c>
      <c r="J2052" s="36">
        <v>66798</v>
      </c>
      <c r="K2052" s="36">
        <v>49860</v>
      </c>
      <c r="L2052" s="37">
        <v>16938</v>
      </c>
      <c r="M2052" s="7" t="s">
        <v>11</v>
      </c>
    </row>
    <row r="2053" spans="1:13" x14ac:dyDescent="0.25">
      <c r="A2053" s="4" t="s">
        <v>4177</v>
      </c>
      <c r="B2053" s="4" t="s">
        <v>4309</v>
      </c>
      <c r="C2053" s="18" t="s">
        <v>4322</v>
      </c>
      <c r="D2053" s="6" t="s">
        <v>4323</v>
      </c>
      <c r="E2053" s="4" t="s">
        <v>29</v>
      </c>
      <c r="F2053" s="14" t="s">
        <v>4324</v>
      </c>
      <c r="G2053" s="4" t="s">
        <v>79</v>
      </c>
      <c r="H2053" s="36">
        <v>68106</v>
      </c>
      <c r="I2053" s="36">
        <v>0</v>
      </c>
      <c r="J2053" s="36">
        <v>68106</v>
      </c>
      <c r="K2053" s="36">
        <v>50981</v>
      </c>
      <c r="L2053" s="37">
        <v>17125</v>
      </c>
      <c r="M2053" s="7" t="s">
        <v>11</v>
      </c>
    </row>
    <row r="2054" spans="1:13" x14ac:dyDescent="0.25">
      <c r="A2054" s="4" t="s">
        <v>4177</v>
      </c>
      <c r="B2054" s="4" t="s">
        <v>4325</v>
      </c>
      <c r="C2054" s="18" t="s">
        <v>5118</v>
      </c>
      <c r="D2054" s="6" t="s">
        <v>11</v>
      </c>
      <c r="E2054" s="4" t="s">
        <v>11</v>
      </c>
      <c r="F2054" s="14" t="s">
        <v>4326</v>
      </c>
      <c r="G2054" s="4" t="s">
        <v>79</v>
      </c>
      <c r="H2054" s="36">
        <v>1146199</v>
      </c>
      <c r="I2054" s="36">
        <v>18272</v>
      </c>
      <c r="J2054" s="36">
        <v>1164471</v>
      </c>
      <c r="K2054" s="36">
        <v>1720202</v>
      </c>
      <c r="L2054" s="37">
        <v>0</v>
      </c>
      <c r="M2054" s="7" t="s">
        <v>393</v>
      </c>
    </row>
    <row r="2055" spans="1:13" x14ac:dyDescent="0.25">
      <c r="A2055" s="4" t="s">
        <v>4177</v>
      </c>
      <c r="B2055" s="4" t="s">
        <v>4325</v>
      </c>
      <c r="C2055" s="18" t="s">
        <v>6031</v>
      </c>
      <c r="D2055" s="6" t="s">
        <v>4327</v>
      </c>
      <c r="E2055" s="4" t="s">
        <v>15</v>
      </c>
      <c r="F2055" s="14" t="s">
        <v>4328</v>
      </c>
      <c r="G2055" s="4" t="s">
        <v>79</v>
      </c>
      <c r="H2055" s="36">
        <v>1297777</v>
      </c>
      <c r="I2055" s="36">
        <v>19370</v>
      </c>
      <c r="J2055" s="36">
        <v>1317147</v>
      </c>
      <c r="K2055" s="36">
        <v>1952464</v>
      </c>
      <c r="L2055" s="37">
        <v>0</v>
      </c>
      <c r="M2055" s="7" t="s">
        <v>393</v>
      </c>
    </row>
    <row r="2056" spans="1:13" x14ac:dyDescent="0.25">
      <c r="A2056" s="4" t="s">
        <v>4177</v>
      </c>
      <c r="B2056" s="4" t="s">
        <v>4329</v>
      </c>
      <c r="C2056" s="18" t="s">
        <v>5118</v>
      </c>
      <c r="D2056" s="6" t="s">
        <v>11</v>
      </c>
      <c r="E2056" s="4" t="s">
        <v>11</v>
      </c>
      <c r="F2056" s="14" t="s">
        <v>4330</v>
      </c>
      <c r="G2056" s="4" t="s">
        <v>79</v>
      </c>
      <c r="H2056" s="36">
        <v>693718</v>
      </c>
      <c r="I2056" s="36">
        <v>226</v>
      </c>
      <c r="J2056" s="36">
        <v>693944</v>
      </c>
      <c r="K2056" s="36">
        <v>519821</v>
      </c>
      <c r="L2056" s="37">
        <v>174123</v>
      </c>
      <c r="M2056" s="7" t="s">
        <v>11</v>
      </c>
    </row>
    <row r="2057" spans="1:13" x14ac:dyDescent="0.25">
      <c r="A2057" s="4" t="s">
        <v>4177</v>
      </c>
      <c r="B2057" s="4" t="s">
        <v>4329</v>
      </c>
      <c r="C2057" s="18" t="s">
        <v>6032</v>
      </c>
      <c r="D2057" s="6" t="s">
        <v>4331</v>
      </c>
      <c r="E2057" s="4" t="s">
        <v>29</v>
      </c>
      <c r="F2057" s="14" t="s">
        <v>4332</v>
      </c>
      <c r="G2057" s="4" t="s">
        <v>79</v>
      </c>
      <c r="H2057" s="36">
        <v>77410</v>
      </c>
      <c r="I2057" s="36">
        <v>-19145</v>
      </c>
      <c r="J2057" s="36">
        <v>58265</v>
      </c>
      <c r="K2057" s="36">
        <v>64811</v>
      </c>
      <c r="L2057" s="37">
        <v>0</v>
      </c>
      <c r="M2057" s="7" t="s">
        <v>393</v>
      </c>
    </row>
    <row r="2058" spans="1:13" ht="30" x14ac:dyDescent="0.25">
      <c r="A2058" s="4" t="s">
        <v>4177</v>
      </c>
      <c r="B2058" s="4" t="s">
        <v>4329</v>
      </c>
      <c r="C2058" s="18" t="s">
        <v>6033</v>
      </c>
      <c r="D2058" s="6" t="s">
        <v>4333</v>
      </c>
      <c r="E2058" s="4" t="s">
        <v>29</v>
      </c>
      <c r="F2058" s="14" t="s">
        <v>4334</v>
      </c>
      <c r="G2058" s="4" t="s">
        <v>79</v>
      </c>
      <c r="H2058" s="36">
        <v>90500</v>
      </c>
      <c r="I2058" s="36">
        <v>-22378</v>
      </c>
      <c r="J2058" s="36">
        <v>68122</v>
      </c>
      <c r="K2058" s="36">
        <v>66793</v>
      </c>
      <c r="L2058" s="37">
        <v>1329</v>
      </c>
      <c r="M2058" s="7" t="s">
        <v>11</v>
      </c>
    </row>
    <row r="2059" spans="1:13" x14ac:dyDescent="0.25">
      <c r="A2059" s="4" t="s">
        <v>4177</v>
      </c>
      <c r="B2059" s="4" t="s">
        <v>4329</v>
      </c>
      <c r="C2059" s="18" t="s">
        <v>6034</v>
      </c>
      <c r="D2059" s="6" t="s">
        <v>4335</v>
      </c>
      <c r="E2059" s="4" t="s">
        <v>29</v>
      </c>
      <c r="F2059" s="14" t="s">
        <v>4336</v>
      </c>
      <c r="G2059" s="4" t="s">
        <v>79</v>
      </c>
      <c r="H2059" s="36">
        <v>80218</v>
      </c>
      <c r="I2059" s="36">
        <v>0</v>
      </c>
      <c r="J2059" s="36">
        <v>80218</v>
      </c>
      <c r="K2059" s="36">
        <v>60525</v>
      </c>
      <c r="L2059" s="37">
        <v>19693</v>
      </c>
      <c r="M2059" s="7" t="s">
        <v>11</v>
      </c>
    </row>
    <row r="2060" spans="1:13" x14ac:dyDescent="0.25">
      <c r="A2060" s="4" t="s">
        <v>4177</v>
      </c>
      <c r="B2060" s="4" t="s">
        <v>4329</v>
      </c>
      <c r="C2060" s="18" t="s">
        <v>4337</v>
      </c>
      <c r="D2060" s="6" t="s">
        <v>4338</v>
      </c>
      <c r="E2060" s="4" t="s">
        <v>15</v>
      </c>
      <c r="F2060" s="14" t="s">
        <v>4339</v>
      </c>
      <c r="G2060" s="4" t="s">
        <v>79</v>
      </c>
      <c r="H2060" s="36">
        <v>20940</v>
      </c>
      <c r="I2060" s="36">
        <v>0</v>
      </c>
      <c r="J2060" s="36">
        <v>20940</v>
      </c>
      <c r="K2060" s="36">
        <v>16831</v>
      </c>
      <c r="L2060" s="37">
        <v>4109</v>
      </c>
      <c r="M2060" s="7" t="s">
        <v>11</v>
      </c>
    </row>
    <row r="2061" spans="1:13" x14ac:dyDescent="0.25">
      <c r="A2061" s="4" t="s">
        <v>4177</v>
      </c>
      <c r="B2061" s="4" t="s">
        <v>4340</v>
      </c>
      <c r="C2061" s="18" t="s">
        <v>5118</v>
      </c>
      <c r="D2061" s="6" t="s">
        <v>11</v>
      </c>
      <c r="E2061" s="4" t="s">
        <v>11</v>
      </c>
      <c r="F2061" s="14" t="s">
        <v>4341</v>
      </c>
      <c r="G2061" s="4" t="s">
        <v>179</v>
      </c>
      <c r="H2061" s="36">
        <v>2064038</v>
      </c>
      <c r="I2061" s="36">
        <v>-398</v>
      </c>
      <c r="J2061" s="36">
        <v>2063640</v>
      </c>
      <c r="K2061" s="36">
        <v>1546426</v>
      </c>
      <c r="L2061" s="37">
        <v>517214</v>
      </c>
      <c r="M2061" s="7" t="s">
        <v>11</v>
      </c>
    </row>
    <row r="2062" spans="1:13" x14ac:dyDescent="0.25">
      <c r="A2062" s="4" t="s">
        <v>4177</v>
      </c>
      <c r="B2062" s="4" t="s">
        <v>4340</v>
      </c>
      <c r="C2062" s="18" t="s">
        <v>6035</v>
      </c>
      <c r="D2062" s="6" t="s">
        <v>4342</v>
      </c>
      <c r="E2062" s="4" t="s">
        <v>29</v>
      </c>
      <c r="F2062" s="14" t="s">
        <v>4343</v>
      </c>
      <c r="G2062" s="4" t="s">
        <v>179</v>
      </c>
      <c r="H2062" s="36">
        <v>24814</v>
      </c>
      <c r="I2062" s="36">
        <v>0</v>
      </c>
      <c r="J2062" s="36">
        <v>24814</v>
      </c>
      <c r="K2062" s="36">
        <v>18814</v>
      </c>
      <c r="L2062" s="37">
        <v>6000</v>
      </c>
      <c r="M2062" s="7" t="s">
        <v>11</v>
      </c>
    </row>
    <row r="2063" spans="1:13" x14ac:dyDescent="0.25">
      <c r="A2063" s="4" t="s">
        <v>4177</v>
      </c>
      <c r="B2063" s="4" t="s">
        <v>4344</v>
      </c>
      <c r="C2063" s="18" t="s">
        <v>5118</v>
      </c>
      <c r="D2063" s="6" t="s">
        <v>11</v>
      </c>
      <c r="E2063" s="4" t="s">
        <v>11</v>
      </c>
      <c r="F2063" s="14" t="s">
        <v>4345</v>
      </c>
      <c r="G2063" s="4" t="s">
        <v>79</v>
      </c>
      <c r="H2063" s="36">
        <v>90272</v>
      </c>
      <c r="I2063" s="36">
        <v>190</v>
      </c>
      <c r="J2063" s="36">
        <v>90462</v>
      </c>
      <c r="K2063" s="36">
        <v>67670</v>
      </c>
      <c r="L2063" s="37">
        <v>22792</v>
      </c>
      <c r="M2063" s="7" t="s">
        <v>11</v>
      </c>
    </row>
    <row r="2064" spans="1:13" x14ac:dyDescent="0.25">
      <c r="A2064" s="4" t="s">
        <v>4177</v>
      </c>
      <c r="B2064" s="4" t="s">
        <v>4344</v>
      </c>
      <c r="C2064" s="18" t="s">
        <v>6036</v>
      </c>
      <c r="D2064" s="6" t="s">
        <v>4346</v>
      </c>
      <c r="E2064" s="4" t="s">
        <v>15</v>
      </c>
      <c r="F2064" s="14" t="s">
        <v>4347</v>
      </c>
      <c r="G2064" s="4" t="s">
        <v>79</v>
      </c>
      <c r="H2064" s="36">
        <v>22396</v>
      </c>
      <c r="I2064" s="36">
        <v>0</v>
      </c>
      <c r="J2064" s="36">
        <v>22396</v>
      </c>
      <c r="K2064" s="36">
        <v>16729</v>
      </c>
      <c r="L2064" s="37">
        <v>5667</v>
      </c>
      <c r="M2064" s="7" t="s">
        <v>11</v>
      </c>
    </row>
    <row r="2065" spans="1:13" x14ac:dyDescent="0.25">
      <c r="A2065" s="4" t="s">
        <v>4177</v>
      </c>
      <c r="B2065" s="4" t="s">
        <v>4344</v>
      </c>
      <c r="C2065" s="18" t="s">
        <v>4348</v>
      </c>
      <c r="D2065" s="6" t="s">
        <v>4349</v>
      </c>
      <c r="E2065" s="4" t="s">
        <v>15</v>
      </c>
      <c r="F2065" s="14" t="s">
        <v>4350</v>
      </c>
      <c r="G2065" s="4" t="s">
        <v>79</v>
      </c>
      <c r="H2065" s="36">
        <v>56456</v>
      </c>
      <c r="I2065" s="36">
        <v>0</v>
      </c>
      <c r="J2065" s="36">
        <v>56456</v>
      </c>
      <c r="K2065" s="36">
        <v>42720</v>
      </c>
      <c r="L2065" s="37">
        <v>13736</v>
      </c>
      <c r="M2065" s="7" t="s">
        <v>11</v>
      </c>
    </row>
    <row r="2066" spans="1:13" x14ac:dyDescent="0.25">
      <c r="A2066" s="4" t="s">
        <v>4177</v>
      </c>
      <c r="B2066" s="4" t="s">
        <v>4351</v>
      </c>
      <c r="C2066" s="18" t="s">
        <v>5118</v>
      </c>
      <c r="D2066" s="6" t="s">
        <v>11</v>
      </c>
      <c r="E2066" s="4" t="s">
        <v>11</v>
      </c>
      <c r="F2066" s="14" t="s">
        <v>4352</v>
      </c>
      <c r="G2066" s="4" t="s">
        <v>17</v>
      </c>
      <c r="H2066" s="36">
        <v>727562</v>
      </c>
      <c r="I2066" s="36">
        <v>630</v>
      </c>
      <c r="J2066" s="36">
        <v>728192</v>
      </c>
      <c r="K2066" s="36">
        <v>545224</v>
      </c>
      <c r="L2066" s="37">
        <v>182968</v>
      </c>
      <c r="M2066" s="7" t="s">
        <v>11</v>
      </c>
    </row>
    <row r="2067" spans="1:13" x14ac:dyDescent="0.25">
      <c r="A2067" s="4" t="s">
        <v>4177</v>
      </c>
      <c r="B2067" s="4" t="s">
        <v>4351</v>
      </c>
      <c r="C2067" s="18" t="s">
        <v>6037</v>
      </c>
      <c r="D2067" s="6" t="s">
        <v>4353</v>
      </c>
      <c r="E2067" s="4" t="s">
        <v>15</v>
      </c>
      <c r="F2067" s="14" t="s">
        <v>4354</v>
      </c>
      <c r="G2067" s="4" t="s">
        <v>17</v>
      </c>
      <c r="H2067" s="36">
        <v>48002</v>
      </c>
      <c r="I2067" s="36">
        <v>0</v>
      </c>
      <c r="J2067" s="36">
        <v>48002</v>
      </c>
      <c r="K2067" s="36">
        <v>36485</v>
      </c>
      <c r="L2067" s="37">
        <v>11517</v>
      </c>
      <c r="M2067" s="7" t="s">
        <v>11</v>
      </c>
    </row>
    <row r="2068" spans="1:13" x14ac:dyDescent="0.25">
      <c r="A2068" s="4" t="s">
        <v>4177</v>
      </c>
      <c r="B2068" s="4" t="s">
        <v>4351</v>
      </c>
      <c r="C2068" s="18" t="s">
        <v>4355</v>
      </c>
      <c r="D2068" s="6" t="s">
        <v>4356</v>
      </c>
      <c r="E2068" s="4" t="s">
        <v>15</v>
      </c>
      <c r="F2068" s="14" t="s">
        <v>4357</v>
      </c>
      <c r="G2068" s="4" t="s">
        <v>17</v>
      </c>
      <c r="H2068" s="36">
        <v>37834</v>
      </c>
      <c r="I2068" s="36">
        <v>0</v>
      </c>
      <c r="J2068" s="36">
        <v>37834</v>
      </c>
      <c r="K2068" s="36">
        <v>27744</v>
      </c>
      <c r="L2068" s="37">
        <v>10090</v>
      </c>
      <c r="M2068" s="7" t="s">
        <v>11</v>
      </c>
    </row>
    <row r="2069" spans="1:13" x14ac:dyDescent="0.25">
      <c r="A2069" s="4" t="s">
        <v>4177</v>
      </c>
      <c r="B2069" s="4" t="s">
        <v>4358</v>
      </c>
      <c r="C2069" s="18" t="s">
        <v>5118</v>
      </c>
      <c r="D2069" s="6" t="s">
        <v>11</v>
      </c>
      <c r="E2069" s="4" t="s">
        <v>11</v>
      </c>
      <c r="F2069" s="14" t="s">
        <v>4359</v>
      </c>
      <c r="G2069" s="4" t="s">
        <v>79</v>
      </c>
      <c r="H2069" s="36">
        <v>309879</v>
      </c>
      <c r="I2069" s="36">
        <v>4620</v>
      </c>
      <c r="J2069" s="36">
        <v>314499</v>
      </c>
      <c r="K2069" s="36">
        <v>421879</v>
      </c>
      <c r="L2069" s="37">
        <v>0</v>
      </c>
      <c r="M2069" s="7" t="s">
        <v>393</v>
      </c>
    </row>
    <row r="2070" spans="1:13" x14ac:dyDescent="0.25">
      <c r="A2070" s="4" t="s">
        <v>4177</v>
      </c>
      <c r="B2070" s="4" t="s">
        <v>4358</v>
      </c>
      <c r="C2070" s="18" t="s">
        <v>4360</v>
      </c>
      <c r="D2070" s="6" t="s">
        <v>4361</v>
      </c>
      <c r="E2070" s="4" t="s">
        <v>29</v>
      </c>
      <c r="F2070" s="14" t="s">
        <v>4362</v>
      </c>
      <c r="G2070" s="4" t="s">
        <v>79</v>
      </c>
      <c r="H2070" s="36">
        <v>204324</v>
      </c>
      <c r="I2070" s="36">
        <v>3078</v>
      </c>
      <c r="J2070" s="36">
        <v>207402</v>
      </c>
      <c r="K2070" s="36">
        <v>303892</v>
      </c>
      <c r="L2070" s="37">
        <v>0</v>
      </c>
      <c r="M2070" s="7" t="s">
        <v>393</v>
      </c>
    </row>
    <row r="2071" spans="1:13" x14ac:dyDescent="0.25">
      <c r="A2071" s="4" t="s">
        <v>4177</v>
      </c>
      <c r="B2071" s="4" t="s">
        <v>4358</v>
      </c>
      <c r="C2071" s="18" t="s">
        <v>4363</v>
      </c>
      <c r="D2071" s="6" t="s">
        <v>4364</v>
      </c>
      <c r="E2071" s="4" t="s">
        <v>29</v>
      </c>
      <c r="F2071" s="14" t="s">
        <v>4365</v>
      </c>
      <c r="G2071" s="4" t="s">
        <v>79</v>
      </c>
      <c r="H2071" s="36">
        <v>219730</v>
      </c>
      <c r="I2071" s="36">
        <v>3173</v>
      </c>
      <c r="J2071" s="36">
        <v>222903</v>
      </c>
      <c r="K2071" s="36">
        <v>324989</v>
      </c>
      <c r="L2071" s="37">
        <v>0</v>
      </c>
      <c r="M2071" s="7" t="s">
        <v>393</v>
      </c>
    </row>
    <row r="2072" spans="1:13" x14ac:dyDescent="0.25">
      <c r="A2072" s="4" t="s">
        <v>4177</v>
      </c>
      <c r="B2072" s="4" t="s">
        <v>4358</v>
      </c>
      <c r="C2072" s="18" t="s">
        <v>4366</v>
      </c>
      <c r="D2072" s="6" t="s">
        <v>4367</v>
      </c>
      <c r="E2072" s="4" t="s">
        <v>29</v>
      </c>
      <c r="F2072" s="14" t="s">
        <v>4368</v>
      </c>
      <c r="G2072" s="4" t="s">
        <v>79</v>
      </c>
      <c r="H2072" s="36">
        <v>198679</v>
      </c>
      <c r="I2072" s="36">
        <v>3311</v>
      </c>
      <c r="J2072" s="36">
        <v>201990</v>
      </c>
      <c r="K2072" s="36">
        <v>301051</v>
      </c>
      <c r="L2072" s="37">
        <v>0</v>
      </c>
      <c r="M2072" s="7" t="s">
        <v>393</v>
      </c>
    </row>
    <row r="2073" spans="1:13" x14ac:dyDescent="0.25">
      <c r="A2073" s="4" t="s">
        <v>4177</v>
      </c>
      <c r="B2073" s="4" t="s">
        <v>4369</v>
      </c>
      <c r="C2073" s="18" t="s">
        <v>5118</v>
      </c>
      <c r="D2073" s="6" t="s">
        <v>11</v>
      </c>
      <c r="E2073" s="4" t="s">
        <v>11</v>
      </c>
      <c r="F2073" s="14" t="s">
        <v>4370</v>
      </c>
      <c r="G2073" s="4" t="s">
        <v>79</v>
      </c>
      <c r="H2073" s="36">
        <v>123668</v>
      </c>
      <c r="I2073" s="36">
        <v>1885</v>
      </c>
      <c r="J2073" s="36">
        <v>125553</v>
      </c>
      <c r="K2073" s="36">
        <v>184113</v>
      </c>
      <c r="L2073" s="37">
        <v>0</v>
      </c>
      <c r="M2073" s="7" t="s">
        <v>393</v>
      </c>
    </row>
    <row r="2074" spans="1:13" x14ac:dyDescent="0.25">
      <c r="A2074" s="4" t="s">
        <v>4177</v>
      </c>
      <c r="B2074" s="4" t="s">
        <v>4371</v>
      </c>
      <c r="C2074" s="18" t="s">
        <v>5118</v>
      </c>
      <c r="D2074" s="6" t="s">
        <v>11</v>
      </c>
      <c r="E2074" s="4" t="s">
        <v>11</v>
      </c>
      <c r="F2074" s="14" t="s">
        <v>4372</v>
      </c>
      <c r="G2074" s="4" t="s">
        <v>79</v>
      </c>
      <c r="H2074" s="36">
        <v>676084</v>
      </c>
      <c r="I2074" s="36">
        <v>10042</v>
      </c>
      <c r="J2074" s="36">
        <v>686126</v>
      </c>
      <c r="K2074" s="36">
        <v>1009898</v>
      </c>
      <c r="L2074" s="37">
        <v>0</v>
      </c>
      <c r="M2074" s="7" t="s">
        <v>393</v>
      </c>
    </row>
    <row r="2075" spans="1:13" x14ac:dyDescent="0.25">
      <c r="A2075" s="4" t="s">
        <v>4177</v>
      </c>
      <c r="B2075" s="4" t="s">
        <v>4373</v>
      </c>
      <c r="C2075" s="18" t="s">
        <v>5118</v>
      </c>
      <c r="D2075" s="6" t="s">
        <v>11</v>
      </c>
      <c r="E2075" s="4" t="s">
        <v>11</v>
      </c>
      <c r="F2075" s="14" t="s">
        <v>4374</v>
      </c>
      <c r="G2075" s="4" t="s">
        <v>79</v>
      </c>
      <c r="H2075" s="36">
        <v>34170</v>
      </c>
      <c r="I2075" s="36">
        <v>0</v>
      </c>
      <c r="J2075" s="36">
        <v>34170</v>
      </c>
      <c r="K2075" s="36">
        <v>25594</v>
      </c>
      <c r="L2075" s="37">
        <v>8576</v>
      </c>
      <c r="M2075" s="7" t="s">
        <v>11</v>
      </c>
    </row>
    <row r="2076" spans="1:13" x14ac:dyDescent="0.25">
      <c r="A2076" s="4" t="s">
        <v>4177</v>
      </c>
      <c r="B2076" s="4" t="s">
        <v>4375</v>
      </c>
      <c r="C2076" s="18" t="s">
        <v>5118</v>
      </c>
      <c r="D2076" s="6" t="s">
        <v>11</v>
      </c>
      <c r="E2076" s="4" t="s">
        <v>11</v>
      </c>
      <c r="F2076" s="14" t="s">
        <v>4376</v>
      </c>
      <c r="G2076" s="4" t="s">
        <v>79</v>
      </c>
      <c r="H2076" s="36">
        <v>47376</v>
      </c>
      <c r="I2076" s="36">
        <v>0</v>
      </c>
      <c r="J2076" s="36">
        <v>47376</v>
      </c>
      <c r="K2076" s="36">
        <v>35486</v>
      </c>
      <c r="L2076" s="37">
        <v>11890</v>
      </c>
      <c r="M2076" s="7" t="s">
        <v>11</v>
      </c>
    </row>
    <row r="2077" spans="1:13" x14ac:dyDescent="0.25">
      <c r="A2077" s="4" t="s">
        <v>4177</v>
      </c>
      <c r="B2077" s="4" t="s">
        <v>4377</v>
      </c>
      <c r="C2077" s="18" t="s">
        <v>5118</v>
      </c>
      <c r="D2077" s="6" t="s">
        <v>11</v>
      </c>
      <c r="E2077" s="4" t="s">
        <v>11</v>
      </c>
      <c r="F2077" s="14" t="s">
        <v>4378</v>
      </c>
      <c r="G2077" s="4" t="s">
        <v>79</v>
      </c>
      <c r="H2077" s="36">
        <v>814866</v>
      </c>
      <c r="I2077" s="36">
        <v>-76863</v>
      </c>
      <c r="J2077" s="36">
        <v>738003</v>
      </c>
      <c r="K2077" s="36">
        <v>1001864</v>
      </c>
      <c r="L2077" s="37">
        <v>0</v>
      </c>
      <c r="M2077" s="7" t="s">
        <v>393</v>
      </c>
    </row>
    <row r="2078" spans="1:13" x14ac:dyDescent="0.25">
      <c r="A2078" s="4" t="s">
        <v>4177</v>
      </c>
      <c r="B2078" s="4" t="s">
        <v>4377</v>
      </c>
      <c r="C2078" s="18" t="s">
        <v>4379</v>
      </c>
      <c r="D2078" s="6" t="s">
        <v>4380</v>
      </c>
      <c r="E2078" s="4" t="s">
        <v>29</v>
      </c>
      <c r="F2078" s="14" t="s">
        <v>4381</v>
      </c>
      <c r="G2078" s="4" t="s">
        <v>79</v>
      </c>
      <c r="H2078" s="36">
        <v>358367</v>
      </c>
      <c r="I2078" s="36">
        <v>5304</v>
      </c>
      <c r="J2078" s="36">
        <v>363671</v>
      </c>
      <c r="K2078" s="36">
        <v>497458</v>
      </c>
      <c r="L2078" s="37">
        <v>0</v>
      </c>
      <c r="M2078" s="7" t="s">
        <v>393</v>
      </c>
    </row>
    <row r="2079" spans="1:13" x14ac:dyDescent="0.25">
      <c r="A2079" s="4" t="s">
        <v>4177</v>
      </c>
      <c r="B2079" s="4" t="s">
        <v>4382</v>
      </c>
      <c r="C2079" s="18" t="s">
        <v>5118</v>
      </c>
      <c r="D2079" s="6" t="s">
        <v>11</v>
      </c>
      <c r="E2079" s="4" t="s">
        <v>11</v>
      </c>
      <c r="F2079" s="14" t="s">
        <v>4383</v>
      </c>
      <c r="G2079" s="4" t="s">
        <v>17</v>
      </c>
      <c r="H2079" s="36">
        <v>2818188</v>
      </c>
      <c r="I2079" s="36">
        <v>-2466325</v>
      </c>
      <c r="J2079" s="36">
        <v>351863</v>
      </c>
      <c r="K2079" s="36">
        <v>1873001</v>
      </c>
      <c r="L2079" s="37">
        <v>0</v>
      </c>
      <c r="M2079" s="7" t="s">
        <v>393</v>
      </c>
    </row>
    <row r="2080" spans="1:13" x14ac:dyDescent="0.25">
      <c r="A2080" s="4" t="s">
        <v>4177</v>
      </c>
      <c r="B2080" s="4" t="s">
        <v>4382</v>
      </c>
      <c r="C2080" s="18" t="s">
        <v>6038</v>
      </c>
      <c r="D2080" s="6" t="s">
        <v>4384</v>
      </c>
      <c r="E2080" s="4" t="s">
        <v>15</v>
      </c>
      <c r="F2080" s="14" t="s">
        <v>4385</v>
      </c>
      <c r="G2080" s="4" t="s">
        <v>17</v>
      </c>
      <c r="H2080" s="36">
        <v>382919</v>
      </c>
      <c r="I2080" s="36">
        <v>5444</v>
      </c>
      <c r="J2080" s="36">
        <v>388363</v>
      </c>
      <c r="K2080" s="36">
        <v>534464</v>
      </c>
      <c r="L2080" s="37">
        <v>0</v>
      </c>
      <c r="M2080" s="7" t="s">
        <v>393</v>
      </c>
    </row>
    <row r="2081" spans="1:13" x14ac:dyDescent="0.25">
      <c r="A2081" s="4" t="s">
        <v>4177</v>
      </c>
      <c r="B2081" s="4" t="s">
        <v>4386</v>
      </c>
      <c r="C2081" s="18" t="s">
        <v>5118</v>
      </c>
      <c r="D2081" s="6" t="s">
        <v>11</v>
      </c>
      <c r="E2081" s="4" t="s">
        <v>11</v>
      </c>
      <c r="F2081" s="14" t="s">
        <v>4387</v>
      </c>
      <c r="G2081" s="4" t="s">
        <v>17</v>
      </c>
      <c r="H2081" s="36">
        <v>1350873</v>
      </c>
      <c r="I2081" s="36">
        <v>-779777</v>
      </c>
      <c r="J2081" s="36">
        <v>571096</v>
      </c>
      <c r="K2081" s="36">
        <v>941886</v>
      </c>
      <c r="L2081" s="37">
        <v>0</v>
      </c>
      <c r="M2081" s="7" t="s">
        <v>393</v>
      </c>
    </row>
    <row r="2082" spans="1:13" x14ac:dyDescent="0.25">
      <c r="A2082" s="4" t="s">
        <v>4177</v>
      </c>
      <c r="B2082" s="4" t="s">
        <v>4386</v>
      </c>
      <c r="C2082" s="18" t="s">
        <v>6039</v>
      </c>
      <c r="D2082" s="6" t="s">
        <v>4388</v>
      </c>
      <c r="E2082" s="4" t="s">
        <v>15</v>
      </c>
      <c r="F2082" s="14" t="s">
        <v>4389</v>
      </c>
      <c r="G2082" s="4" t="s">
        <v>17</v>
      </c>
      <c r="H2082" s="36">
        <v>49160</v>
      </c>
      <c r="I2082" s="36">
        <v>-11174</v>
      </c>
      <c r="J2082" s="36">
        <v>37986</v>
      </c>
      <c r="K2082" s="36">
        <v>37398</v>
      </c>
      <c r="L2082" s="37">
        <v>588</v>
      </c>
      <c r="M2082" s="7" t="s">
        <v>11</v>
      </c>
    </row>
    <row r="2083" spans="1:13" x14ac:dyDescent="0.25">
      <c r="A2083" s="4" t="s">
        <v>4177</v>
      </c>
      <c r="B2083" s="4" t="s">
        <v>4386</v>
      </c>
      <c r="C2083" s="18" t="s">
        <v>4390</v>
      </c>
      <c r="D2083" s="6" t="s">
        <v>4391</v>
      </c>
      <c r="E2083" s="4" t="s">
        <v>29</v>
      </c>
      <c r="F2083" s="14" t="s">
        <v>4392</v>
      </c>
      <c r="G2083" s="4" t="s">
        <v>17</v>
      </c>
      <c r="H2083" s="36">
        <v>559987</v>
      </c>
      <c r="I2083" s="36">
        <v>-124518</v>
      </c>
      <c r="J2083" s="36">
        <v>435469</v>
      </c>
      <c r="K2083" s="36">
        <v>428311</v>
      </c>
      <c r="L2083" s="37">
        <v>7158</v>
      </c>
      <c r="M2083" s="7" t="s">
        <v>11</v>
      </c>
    </row>
    <row r="2084" spans="1:13" x14ac:dyDescent="0.25">
      <c r="A2084" s="4" t="s">
        <v>4177</v>
      </c>
      <c r="B2084" s="4" t="s">
        <v>4393</v>
      </c>
      <c r="C2084" s="18" t="s">
        <v>5118</v>
      </c>
      <c r="D2084" s="6" t="s">
        <v>11</v>
      </c>
      <c r="E2084" s="4" t="s">
        <v>11</v>
      </c>
      <c r="F2084" s="14" t="s">
        <v>4394</v>
      </c>
      <c r="G2084" s="4" t="s">
        <v>17</v>
      </c>
      <c r="H2084" s="36">
        <v>225738</v>
      </c>
      <c r="I2084" s="36">
        <v>80</v>
      </c>
      <c r="J2084" s="36">
        <v>225818</v>
      </c>
      <c r="K2084" s="36">
        <v>170544</v>
      </c>
      <c r="L2084" s="37">
        <v>55274</v>
      </c>
      <c r="M2084" s="7" t="s">
        <v>11</v>
      </c>
    </row>
    <row r="2085" spans="1:13" x14ac:dyDescent="0.25">
      <c r="A2085" s="4" t="s">
        <v>4177</v>
      </c>
      <c r="B2085" s="4" t="s">
        <v>4393</v>
      </c>
      <c r="C2085" s="18" t="s">
        <v>6040</v>
      </c>
      <c r="D2085" s="6" t="s">
        <v>4395</v>
      </c>
      <c r="E2085" s="4" t="s">
        <v>29</v>
      </c>
      <c r="F2085" s="14" t="s">
        <v>4396</v>
      </c>
      <c r="G2085" s="4" t="s">
        <v>17</v>
      </c>
      <c r="H2085" s="36">
        <v>43422</v>
      </c>
      <c r="I2085" s="36">
        <v>0</v>
      </c>
      <c r="J2085" s="36">
        <v>43422</v>
      </c>
      <c r="K2085" s="36">
        <v>32712</v>
      </c>
      <c r="L2085" s="37">
        <v>10710</v>
      </c>
      <c r="M2085" s="7" t="s">
        <v>11</v>
      </c>
    </row>
    <row r="2086" spans="1:13" x14ac:dyDescent="0.25">
      <c r="A2086" s="4" t="s">
        <v>4397</v>
      </c>
      <c r="B2086" s="4" t="s">
        <v>4398</v>
      </c>
      <c r="C2086" s="18" t="s">
        <v>5118</v>
      </c>
      <c r="D2086" s="6" t="s">
        <v>11</v>
      </c>
      <c r="E2086" s="4" t="s">
        <v>11</v>
      </c>
      <c r="F2086" s="14" t="s">
        <v>4399</v>
      </c>
      <c r="G2086" s="4" t="s">
        <v>13</v>
      </c>
      <c r="H2086" s="36">
        <v>26368</v>
      </c>
      <c r="I2086" s="36">
        <v>-2546</v>
      </c>
      <c r="J2086" s="36">
        <v>23822</v>
      </c>
      <c r="K2086" s="36">
        <v>17662</v>
      </c>
      <c r="L2086" s="37">
        <v>6160</v>
      </c>
      <c r="M2086" s="7" t="s">
        <v>11</v>
      </c>
    </row>
    <row r="2087" spans="1:13" x14ac:dyDescent="0.25">
      <c r="A2087" s="4" t="s">
        <v>4397</v>
      </c>
      <c r="B2087" s="4" t="s">
        <v>4398</v>
      </c>
      <c r="C2087" s="18" t="s">
        <v>6041</v>
      </c>
      <c r="D2087" s="6" t="s">
        <v>4400</v>
      </c>
      <c r="E2087" s="4" t="s">
        <v>15</v>
      </c>
      <c r="F2087" s="14" t="s">
        <v>4401</v>
      </c>
      <c r="G2087" s="4" t="s">
        <v>79</v>
      </c>
      <c r="H2087" s="36">
        <v>736899</v>
      </c>
      <c r="I2087" s="36">
        <v>10773</v>
      </c>
      <c r="J2087" s="36">
        <v>747672</v>
      </c>
      <c r="K2087" s="36">
        <v>1103423</v>
      </c>
      <c r="L2087" s="37">
        <v>0</v>
      </c>
      <c r="M2087" s="7" t="s">
        <v>393</v>
      </c>
    </row>
    <row r="2088" spans="1:13" x14ac:dyDescent="0.25">
      <c r="A2088" s="4" t="s">
        <v>4397</v>
      </c>
      <c r="B2088" s="4" t="s">
        <v>4398</v>
      </c>
      <c r="C2088" s="18" t="s">
        <v>6042</v>
      </c>
      <c r="D2088" s="6" t="s">
        <v>4402</v>
      </c>
      <c r="E2088" s="4" t="s">
        <v>15</v>
      </c>
      <c r="F2088" s="14" t="s">
        <v>4403</v>
      </c>
      <c r="G2088" s="4" t="s">
        <v>13</v>
      </c>
      <c r="H2088" s="36">
        <v>156040</v>
      </c>
      <c r="I2088" s="36">
        <v>0</v>
      </c>
      <c r="J2088" s="36">
        <v>156040</v>
      </c>
      <c r="K2088" s="36">
        <v>123436</v>
      </c>
      <c r="L2088" s="37">
        <v>32604</v>
      </c>
      <c r="M2088" s="7" t="s">
        <v>11</v>
      </c>
    </row>
    <row r="2089" spans="1:13" x14ac:dyDescent="0.25">
      <c r="A2089" s="4" t="s">
        <v>4397</v>
      </c>
      <c r="B2089" s="4" t="s">
        <v>4398</v>
      </c>
      <c r="C2089" s="18" t="s">
        <v>4404</v>
      </c>
      <c r="D2089" s="6" t="s">
        <v>4405</v>
      </c>
      <c r="E2089" s="4" t="s">
        <v>15</v>
      </c>
      <c r="F2089" s="14" t="s">
        <v>4406</v>
      </c>
      <c r="G2089" s="4" t="s">
        <v>13</v>
      </c>
      <c r="H2089" s="36">
        <v>164729</v>
      </c>
      <c r="I2089" s="36">
        <v>-1403</v>
      </c>
      <c r="J2089" s="36">
        <v>163326</v>
      </c>
      <c r="K2089" s="36">
        <v>258410</v>
      </c>
      <c r="L2089" s="37">
        <v>0</v>
      </c>
      <c r="M2089" s="7" t="s">
        <v>393</v>
      </c>
    </row>
    <row r="2090" spans="1:13" x14ac:dyDescent="0.25">
      <c r="A2090" s="4" t="s">
        <v>4397</v>
      </c>
      <c r="B2090" s="4" t="s">
        <v>4407</v>
      </c>
      <c r="C2090" s="18" t="s">
        <v>5118</v>
      </c>
      <c r="D2090" s="6" t="s">
        <v>11</v>
      </c>
      <c r="E2090" s="4" t="s">
        <v>11</v>
      </c>
      <c r="F2090" s="14" t="s">
        <v>4408</v>
      </c>
      <c r="G2090" s="4" t="s">
        <v>17</v>
      </c>
      <c r="H2090" s="36">
        <v>11522591</v>
      </c>
      <c r="I2090" s="36">
        <v>165737</v>
      </c>
      <c r="J2090" s="36">
        <v>11688328</v>
      </c>
      <c r="K2090" s="36">
        <v>16909481</v>
      </c>
      <c r="L2090" s="37">
        <v>0</v>
      </c>
      <c r="M2090" s="7" t="s">
        <v>393</v>
      </c>
    </row>
    <row r="2091" spans="1:13" ht="30" x14ac:dyDescent="0.25">
      <c r="A2091" s="4" t="s">
        <v>4397</v>
      </c>
      <c r="B2091" s="4" t="s">
        <v>4407</v>
      </c>
      <c r="C2091" s="18" t="s">
        <v>6043</v>
      </c>
      <c r="D2091" s="6" t="s">
        <v>4409</v>
      </c>
      <c r="E2091" s="4" t="s">
        <v>29</v>
      </c>
      <c r="F2091" s="14" t="s">
        <v>4410</v>
      </c>
      <c r="G2091" s="4" t="s">
        <v>17</v>
      </c>
      <c r="H2091" s="36">
        <v>342935</v>
      </c>
      <c r="I2091" s="36">
        <v>5034</v>
      </c>
      <c r="J2091" s="36">
        <v>347969</v>
      </c>
      <c r="K2091" s="36">
        <v>514194</v>
      </c>
      <c r="L2091" s="37">
        <v>0</v>
      </c>
      <c r="M2091" s="7" t="s">
        <v>393</v>
      </c>
    </row>
    <row r="2092" spans="1:13" x14ac:dyDescent="0.25">
      <c r="A2092" s="4" t="s">
        <v>4397</v>
      </c>
      <c r="B2092" s="4" t="s">
        <v>4407</v>
      </c>
      <c r="C2092" s="18" t="s">
        <v>6044</v>
      </c>
      <c r="D2092" s="6" t="s">
        <v>4411</v>
      </c>
      <c r="E2092" s="4" t="s">
        <v>29</v>
      </c>
      <c r="F2092" s="14" t="s">
        <v>4412</v>
      </c>
      <c r="G2092" s="4" t="s">
        <v>17</v>
      </c>
      <c r="H2092" s="36">
        <v>143038</v>
      </c>
      <c r="I2092" s="36">
        <v>2084</v>
      </c>
      <c r="J2092" s="36">
        <v>145122</v>
      </c>
      <c r="K2092" s="36">
        <v>216824</v>
      </c>
      <c r="L2092" s="37">
        <v>0</v>
      </c>
      <c r="M2092" s="7" t="s">
        <v>393</v>
      </c>
    </row>
    <row r="2093" spans="1:13" x14ac:dyDescent="0.25">
      <c r="A2093" s="4" t="s">
        <v>4397</v>
      </c>
      <c r="B2093" s="4" t="s">
        <v>4407</v>
      </c>
      <c r="C2093" s="18" t="s">
        <v>6045</v>
      </c>
      <c r="D2093" s="6" t="s">
        <v>4413</v>
      </c>
      <c r="E2093" s="4" t="s">
        <v>15</v>
      </c>
      <c r="F2093" s="14" t="s">
        <v>4414</v>
      </c>
      <c r="G2093" s="4" t="s">
        <v>17</v>
      </c>
      <c r="H2093" s="36">
        <v>331031</v>
      </c>
      <c r="I2093" s="36">
        <v>4813</v>
      </c>
      <c r="J2093" s="36">
        <v>335844</v>
      </c>
      <c r="K2093" s="36">
        <v>496846</v>
      </c>
      <c r="L2093" s="37">
        <v>0</v>
      </c>
      <c r="M2093" s="7" t="s">
        <v>393</v>
      </c>
    </row>
    <row r="2094" spans="1:13" x14ac:dyDescent="0.25">
      <c r="A2094" s="4" t="s">
        <v>4397</v>
      </c>
      <c r="B2094" s="4" t="s">
        <v>4415</v>
      </c>
      <c r="C2094" s="18" t="s">
        <v>5118</v>
      </c>
      <c r="D2094" s="6" t="s">
        <v>11</v>
      </c>
      <c r="E2094" s="4" t="s">
        <v>11</v>
      </c>
      <c r="F2094" s="14" t="s">
        <v>4416</v>
      </c>
      <c r="G2094" s="4" t="s">
        <v>79</v>
      </c>
      <c r="H2094" s="36">
        <v>115148</v>
      </c>
      <c r="I2094" s="36">
        <v>0</v>
      </c>
      <c r="J2094" s="36">
        <v>115148</v>
      </c>
      <c r="K2094" s="36">
        <v>86254</v>
      </c>
      <c r="L2094" s="37">
        <v>28894</v>
      </c>
      <c r="M2094" s="7" t="s">
        <v>11</v>
      </c>
    </row>
    <row r="2095" spans="1:13" x14ac:dyDescent="0.25">
      <c r="A2095" s="4" t="s">
        <v>4397</v>
      </c>
      <c r="B2095" s="4" t="s">
        <v>4417</v>
      </c>
      <c r="C2095" s="18" t="s">
        <v>5118</v>
      </c>
      <c r="D2095" s="6" t="s">
        <v>11</v>
      </c>
      <c r="E2095" s="4" t="s">
        <v>11</v>
      </c>
      <c r="F2095" s="14" t="s">
        <v>4418</v>
      </c>
      <c r="G2095" s="4" t="s">
        <v>17</v>
      </c>
      <c r="H2095" s="36">
        <v>449811</v>
      </c>
      <c r="I2095" s="36">
        <v>-35390</v>
      </c>
      <c r="J2095" s="36">
        <v>414421</v>
      </c>
      <c r="K2095" s="36">
        <v>342222</v>
      </c>
      <c r="L2095" s="37">
        <v>72199</v>
      </c>
      <c r="M2095" s="7" t="s">
        <v>11</v>
      </c>
    </row>
    <row r="2096" spans="1:13" x14ac:dyDescent="0.25">
      <c r="A2096" s="4" t="s">
        <v>4397</v>
      </c>
      <c r="B2096" s="4" t="s">
        <v>4417</v>
      </c>
      <c r="C2096" s="18" t="s">
        <v>6046</v>
      </c>
      <c r="D2096" s="6" t="s">
        <v>4419</v>
      </c>
      <c r="E2096" s="4" t="s">
        <v>29</v>
      </c>
      <c r="F2096" s="14" t="s">
        <v>4420</v>
      </c>
      <c r="G2096" s="4" t="s">
        <v>17</v>
      </c>
      <c r="H2096" s="36">
        <v>109866</v>
      </c>
      <c r="I2096" s="36">
        <v>0</v>
      </c>
      <c r="J2096" s="36">
        <v>109866</v>
      </c>
      <c r="K2096" s="36">
        <v>83154</v>
      </c>
      <c r="L2096" s="37">
        <v>26712</v>
      </c>
      <c r="M2096" s="7" t="s">
        <v>11</v>
      </c>
    </row>
    <row r="2097" spans="1:13" x14ac:dyDescent="0.25">
      <c r="A2097" s="4" t="s">
        <v>4397</v>
      </c>
      <c r="B2097" s="4" t="s">
        <v>4417</v>
      </c>
      <c r="C2097" s="18" t="s">
        <v>4421</v>
      </c>
      <c r="D2097" s="6" t="s">
        <v>4422</v>
      </c>
      <c r="E2097" s="4" t="s">
        <v>29</v>
      </c>
      <c r="F2097" s="14" t="s">
        <v>4423</v>
      </c>
      <c r="G2097" s="4" t="s">
        <v>17</v>
      </c>
      <c r="H2097" s="36">
        <v>201040</v>
      </c>
      <c r="I2097" s="36">
        <v>-4792</v>
      </c>
      <c r="J2097" s="36">
        <v>196248</v>
      </c>
      <c r="K2097" s="36">
        <v>201608</v>
      </c>
      <c r="L2097" s="37">
        <v>0</v>
      </c>
      <c r="M2097" s="7" t="s">
        <v>393</v>
      </c>
    </row>
    <row r="2098" spans="1:13" x14ac:dyDescent="0.25">
      <c r="A2098" s="4" t="s">
        <v>4397</v>
      </c>
      <c r="B2098" s="4" t="s">
        <v>4424</v>
      </c>
      <c r="C2098" s="18" t="s">
        <v>5118</v>
      </c>
      <c r="D2098" s="6" t="s">
        <v>11</v>
      </c>
      <c r="E2098" s="4" t="s">
        <v>11</v>
      </c>
      <c r="F2098" s="14" t="s">
        <v>4425</v>
      </c>
      <c r="G2098" s="4" t="s">
        <v>79</v>
      </c>
      <c r="H2098" s="36">
        <v>2350665</v>
      </c>
      <c r="I2098" s="36">
        <v>23800</v>
      </c>
      <c r="J2098" s="36">
        <v>2374465</v>
      </c>
      <c r="K2098" s="36">
        <v>3501099</v>
      </c>
      <c r="L2098" s="37">
        <v>0</v>
      </c>
      <c r="M2098" s="7" t="s">
        <v>393</v>
      </c>
    </row>
    <row r="2099" spans="1:13" x14ac:dyDescent="0.25">
      <c r="A2099" s="4" t="s">
        <v>4397</v>
      </c>
      <c r="B2099" s="4" t="s">
        <v>4426</v>
      </c>
      <c r="C2099" s="18" t="s">
        <v>5118</v>
      </c>
      <c r="D2099" s="6" t="s">
        <v>11</v>
      </c>
      <c r="E2099" s="4" t="s">
        <v>11</v>
      </c>
      <c r="F2099" s="14" t="s">
        <v>4427</v>
      </c>
      <c r="G2099" s="4" t="s">
        <v>79</v>
      </c>
      <c r="H2099" s="36">
        <v>9117</v>
      </c>
      <c r="I2099" s="36">
        <v>165</v>
      </c>
      <c r="J2099" s="36">
        <v>9282</v>
      </c>
      <c r="K2099" s="36">
        <v>13641</v>
      </c>
      <c r="L2099" s="37">
        <v>0</v>
      </c>
      <c r="M2099" s="7" t="s">
        <v>393</v>
      </c>
    </row>
    <row r="2100" spans="1:13" x14ac:dyDescent="0.25">
      <c r="A2100" s="4" t="s">
        <v>4397</v>
      </c>
      <c r="B2100" s="4" t="s">
        <v>4426</v>
      </c>
      <c r="C2100" s="18" t="s">
        <v>6047</v>
      </c>
      <c r="D2100" s="6" t="s">
        <v>4428</v>
      </c>
      <c r="E2100" s="4" t="s">
        <v>29</v>
      </c>
      <c r="F2100" s="14" t="s">
        <v>4429</v>
      </c>
      <c r="G2100" s="4" t="s">
        <v>79</v>
      </c>
      <c r="H2100" s="36">
        <v>117776</v>
      </c>
      <c r="I2100" s="36">
        <v>1606</v>
      </c>
      <c r="J2100" s="36">
        <v>119382</v>
      </c>
      <c r="K2100" s="36">
        <v>175812</v>
      </c>
      <c r="L2100" s="37">
        <v>0</v>
      </c>
      <c r="M2100" s="7" t="s">
        <v>393</v>
      </c>
    </row>
    <row r="2101" spans="1:13" x14ac:dyDescent="0.25">
      <c r="A2101" s="4" t="s">
        <v>4397</v>
      </c>
      <c r="B2101" s="4" t="s">
        <v>4430</v>
      </c>
      <c r="C2101" s="18" t="s">
        <v>5118</v>
      </c>
      <c r="D2101" s="6" t="s">
        <v>11</v>
      </c>
      <c r="E2101" s="4" t="s">
        <v>11</v>
      </c>
      <c r="F2101" s="14" t="s">
        <v>4431</v>
      </c>
      <c r="G2101" s="4" t="s">
        <v>79</v>
      </c>
      <c r="H2101" s="36">
        <v>654857</v>
      </c>
      <c r="I2101" s="36">
        <v>9432</v>
      </c>
      <c r="J2101" s="36">
        <v>664289</v>
      </c>
      <c r="K2101" s="36">
        <v>978141</v>
      </c>
      <c r="L2101" s="37">
        <v>0</v>
      </c>
      <c r="M2101" s="7" t="s">
        <v>393</v>
      </c>
    </row>
    <row r="2102" spans="1:13" x14ac:dyDescent="0.25">
      <c r="A2102" s="4" t="s">
        <v>4397</v>
      </c>
      <c r="B2102" s="4" t="s">
        <v>4430</v>
      </c>
      <c r="C2102" s="18" t="s">
        <v>4432</v>
      </c>
      <c r="D2102" s="6" t="s">
        <v>4433</v>
      </c>
      <c r="E2102" s="4" t="s">
        <v>29</v>
      </c>
      <c r="F2102" s="14" t="s">
        <v>4434</v>
      </c>
      <c r="G2102" s="4" t="s">
        <v>79</v>
      </c>
      <c r="H2102" s="36">
        <v>339494</v>
      </c>
      <c r="I2102" s="36">
        <v>4459</v>
      </c>
      <c r="J2102" s="36">
        <v>343953</v>
      </c>
      <c r="K2102" s="36">
        <v>506593</v>
      </c>
      <c r="L2102" s="37">
        <v>0</v>
      </c>
      <c r="M2102" s="7" t="s">
        <v>393</v>
      </c>
    </row>
    <row r="2103" spans="1:13" x14ac:dyDescent="0.25">
      <c r="A2103" s="4" t="s">
        <v>4397</v>
      </c>
      <c r="B2103" s="4" t="s">
        <v>4435</v>
      </c>
      <c r="C2103" s="18" t="s">
        <v>5118</v>
      </c>
      <c r="D2103" s="6" t="s">
        <v>11</v>
      </c>
      <c r="E2103" s="4" t="s">
        <v>11</v>
      </c>
      <c r="F2103" s="14" t="s">
        <v>4436</v>
      </c>
      <c r="G2103" s="4" t="s">
        <v>79</v>
      </c>
      <c r="H2103" s="36">
        <v>868311</v>
      </c>
      <c r="I2103" s="36">
        <v>12521</v>
      </c>
      <c r="J2103" s="36">
        <v>880832</v>
      </c>
      <c r="K2103" s="36">
        <v>1299446</v>
      </c>
      <c r="L2103" s="37">
        <v>0</v>
      </c>
      <c r="M2103" s="7" t="s">
        <v>393</v>
      </c>
    </row>
    <row r="2104" spans="1:13" x14ac:dyDescent="0.25">
      <c r="A2104" s="4" t="s">
        <v>4397</v>
      </c>
      <c r="B2104" s="4" t="s">
        <v>4437</v>
      </c>
      <c r="C2104" s="18" t="s">
        <v>5118</v>
      </c>
      <c r="D2104" s="6" t="s">
        <v>11</v>
      </c>
      <c r="E2104" s="4" t="s">
        <v>11</v>
      </c>
      <c r="F2104" s="14" t="s">
        <v>4438</v>
      </c>
      <c r="G2104" s="4" t="s">
        <v>79</v>
      </c>
      <c r="H2104" s="36">
        <v>604044</v>
      </c>
      <c r="I2104" s="36">
        <v>9196</v>
      </c>
      <c r="J2104" s="36">
        <v>613240</v>
      </c>
      <c r="K2104" s="36">
        <v>905819</v>
      </c>
      <c r="L2104" s="37">
        <v>0</v>
      </c>
      <c r="M2104" s="7" t="s">
        <v>393</v>
      </c>
    </row>
    <row r="2105" spans="1:13" x14ac:dyDescent="0.25">
      <c r="A2105" s="4" t="s">
        <v>4397</v>
      </c>
      <c r="B2105" s="4" t="s">
        <v>4437</v>
      </c>
      <c r="C2105" s="18" t="s">
        <v>4439</v>
      </c>
      <c r="D2105" s="6" t="s">
        <v>4440</v>
      </c>
      <c r="E2105" s="4" t="s">
        <v>29</v>
      </c>
      <c r="F2105" s="14" t="s">
        <v>4441</v>
      </c>
      <c r="G2105" s="4" t="s">
        <v>79</v>
      </c>
      <c r="H2105" s="36">
        <v>303836</v>
      </c>
      <c r="I2105" s="36">
        <v>4333</v>
      </c>
      <c r="J2105" s="36">
        <v>308169</v>
      </c>
      <c r="K2105" s="36">
        <v>449009</v>
      </c>
      <c r="L2105" s="37">
        <v>0</v>
      </c>
      <c r="M2105" s="7" t="s">
        <v>393</v>
      </c>
    </row>
    <row r="2106" spans="1:13" x14ac:dyDescent="0.25">
      <c r="A2106" s="4" t="s">
        <v>4397</v>
      </c>
      <c r="B2106" s="4" t="s">
        <v>4442</v>
      </c>
      <c r="C2106" s="18" t="s">
        <v>5118</v>
      </c>
      <c r="D2106" s="6" t="s">
        <v>11</v>
      </c>
      <c r="E2106" s="4" t="s">
        <v>11</v>
      </c>
      <c r="F2106" s="14" t="s">
        <v>4443</v>
      </c>
      <c r="G2106" s="4" t="s">
        <v>79</v>
      </c>
      <c r="H2106" s="36">
        <v>127417</v>
      </c>
      <c r="I2106" s="36">
        <v>1767</v>
      </c>
      <c r="J2106" s="36">
        <v>129184</v>
      </c>
      <c r="K2106" s="36">
        <v>192463</v>
      </c>
      <c r="L2106" s="37">
        <v>0</v>
      </c>
      <c r="M2106" s="7" t="s">
        <v>393</v>
      </c>
    </row>
    <row r="2107" spans="1:13" x14ac:dyDescent="0.25">
      <c r="A2107" s="4" t="s">
        <v>4397</v>
      </c>
      <c r="B2107" s="4" t="s">
        <v>4444</v>
      </c>
      <c r="C2107" s="18" t="s">
        <v>5118</v>
      </c>
      <c r="D2107" s="6" t="s">
        <v>11</v>
      </c>
      <c r="E2107" s="4" t="s">
        <v>11</v>
      </c>
      <c r="F2107" s="14" t="s">
        <v>4445</v>
      </c>
      <c r="G2107" s="4" t="s">
        <v>79</v>
      </c>
      <c r="H2107" s="36">
        <v>11699499</v>
      </c>
      <c r="I2107" s="36">
        <v>173424</v>
      </c>
      <c r="J2107" s="36">
        <v>11872923</v>
      </c>
      <c r="K2107" s="36">
        <v>17323693</v>
      </c>
      <c r="L2107" s="37">
        <v>0</v>
      </c>
      <c r="M2107" s="7" t="s">
        <v>393</v>
      </c>
    </row>
    <row r="2108" spans="1:13" x14ac:dyDescent="0.25">
      <c r="A2108" s="4" t="s">
        <v>4397</v>
      </c>
      <c r="B2108" s="4" t="s">
        <v>4444</v>
      </c>
      <c r="C2108" s="18" t="s">
        <v>6048</v>
      </c>
      <c r="D2108" s="6" t="s">
        <v>4446</v>
      </c>
      <c r="E2108" s="4" t="s">
        <v>15</v>
      </c>
      <c r="F2108" s="14" t="s">
        <v>4447</v>
      </c>
      <c r="G2108" s="4" t="s">
        <v>79</v>
      </c>
      <c r="H2108" s="36">
        <v>73562</v>
      </c>
      <c r="I2108" s="36">
        <v>0</v>
      </c>
      <c r="J2108" s="36">
        <v>73562</v>
      </c>
      <c r="K2108" s="36">
        <v>55240</v>
      </c>
      <c r="L2108" s="37">
        <v>18322</v>
      </c>
      <c r="M2108" s="7" t="s">
        <v>11</v>
      </c>
    </row>
    <row r="2109" spans="1:13" ht="30" x14ac:dyDescent="0.25">
      <c r="A2109" s="4" t="s">
        <v>4397</v>
      </c>
      <c r="B2109" s="4" t="s">
        <v>4444</v>
      </c>
      <c r="C2109" s="18" t="s">
        <v>6049</v>
      </c>
      <c r="D2109" s="6" t="s">
        <v>4448</v>
      </c>
      <c r="E2109" s="4" t="s">
        <v>15</v>
      </c>
      <c r="F2109" s="14" t="s">
        <v>4449</v>
      </c>
      <c r="G2109" s="4" t="s">
        <v>79</v>
      </c>
      <c r="H2109" s="36">
        <v>88598</v>
      </c>
      <c r="I2109" s="36">
        <v>0</v>
      </c>
      <c r="J2109" s="36">
        <v>88598</v>
      </c>
      <c r="K2109" s="36">
        <v>65777</v>
      </c>
      <c r="L2109" s="37">
        <v>22821</v>
      </c>
      <c r="M2109" s="7" t="s">
        <v>11</v>
      </c>
    </row>
    <row r="2110" spans="1:13" x14ac:dyDescent="0.25">
      <c r="A2110" s="4" t="s">
        <v>4397</v>
      </c>
      <c r="B2110" s="4" t="s">
        <v>4450</v>
      </c>
      <c r="C2110" s="18" t="s">
        <v>5118</v>
      </c>
      <c r="D2110" s="6" t="s">
        <v>11</v>
      </c>
      <c r="E2110" s="4" t="s">
        <v>11</v>
      </c>
      <c r="F2110" s="14" t="s">
        <v>4451</v>
      </c>
      <c r="G2110" s="4" t="s">
        <v>179</v>
      </c>
      <c r="H2110" s="36">
        <v>14234299</v>
      </c>
      <c r="I2110" s="36">
        <v>210460</v>
      </c>
      <c r="J2110" s="36">
        <v>14444759</v>
      </c>
      <c r="K2110" s="36">
        <v>21373346</v>
      </c>
      <c r="L2110" s="37">
        <v>0</v>
      </c>
      <c r="M2110" s="7" t="s">
        <v>393</v>
      </c>
    </row>
    <row r="2111" spans="1:13" ht="30" x14ac:dyDescent="0.25">
      <c r="A2111" s="4" t="s">
        <v>4397</v>
      </c>
      <c r="B2111" s="4" t="s">
        <v>4450</v>
      </c>
      <c r="C2111" s="18" t="s">
        <v>6050</v>
      </c>
      <c r="D2111" s="6" t="s">
        <v>4452</v>
      </c>
      <c r="E2111" s="4" t="s">
        <v>15</v>
      </c>
      <c r="F2111" s="14" t="s">
        <v>4453</v>
      </c>
      <c r="G2111" s="4" t="s">
        <v>179</v>
      </c>
      <c r="H2111" s="36">
        <v>420876</v>
      </c>
      <c r="I2111" s="36">
        <v>4886</v>
      </c>
      <c r="J2111" s="36">
        <v>425762</v>
      </c>
      <c r="K2111" s="36">
        <v>630754</v>
      </c>
      <c r="L2111" s="37">
        <v>0</v>
      </c>
      <c r="M2111" s="7" t="s">
        <v>393</v>
      </c>
    </row>
    <row r="2112" spans="1:13" x14ac:dyDescent="0.25">
      <c r="A2112" s="4" t="s">
        <v>4397</v>
      </c>
      <c r="B2112" s="4" t="s">
        <v>4454</v>
      </c>
      <c r="C2112" s="18" t="s">
        <v>5118</v>
      </c>
      <c r="D2112" s="6" t="s">
        <v>11</v>
      </c>
      <c r="E2112" s="4" t="s">
        <v>11</v>
      </c>
      <c r="F2112" s="14" t="s">
        <v>4455</v>
      </c>
      <c r="G2112" s="4" t="s">
        <v>79</v>
      </c>
      <c r="H2112" s="36">
        <v>67667</v>
      </c>
      <c r="I2112" s="36">
        <v>1031</v>
      </c>
      <c r="J2112" s="36">
        <v>68698</v>
      </c>
      <c r="K2112" s="36">
        <v>101160</v>
      </c>
      <c r="L2112" s="37">
        <v>0</v>
      </c>
      <c r="M2112" s="7" t="s">
        <v>393</v>
      </c>
    </row>
    <row r="2113" spans="1:13" x14ac:dyDescent="0.25">
      <c r="A2113" s="4" t="s">
        <v>4397</v>
      </c>
      <c r="B2113" s="4" t="s">
        <v>4454</v>
      </c>
      <c r="C2113" s="18" t="s">
        <v>6051</v>
      </c>
      <c r="D2113" s="6" t="s">
        <v>4456</v>
      </c>
      <c r="E2113" s="4" t="s">
        <v>29</v>
      </c>
      <c r="F2113" s="14" t="s">
        <v>4457</v>
      </c>
      <c r="G2113" s="4" t="s">
        <v>79</v>
      </c>
      <c r="H2113" s="36">
        <v>82762</v>
      </c>
      <c r="I2113" s="36">
        <v>1292</v>
      </c>
      <c r="J2113" s="36">
        <v>84054</v>
      </c>
      <c r="K2113" s="36">
        <v>124442</v>
      </c>
      <c r="L2113" s="37">
        <v>0</v>
      </c>
      <c r="M2113" s="7" t="s">
        <v>393</v>
      </c>
    </row>
    <row r="2114" spans="1:13" x14ac:dyDescent="0.25">
      <c r="A2114" s="4" t="s">
        <v>4397</v>
      </c>
      <c r="B2114" s="4" t="s">
        <v>4458</v>
      </c>
      <c r="C2114" s="18" t="s">
        <v>5118</v>
      </c>
      <c r="D2114" s="6" t="s">
        <v>11</v>
      </c>
      <c r="E2114" s="4" t="s">
        <v>11</v>
      </c>
      <c r="F2114" s="14" t="s">
        <v>4459</v>
      </c>
      <c r="G2114" s="4" t="s">
        <v>17</v>
      </c>
      <c r="H2114" s="36">
        <v>4934699</v>
      </c>
      <c r="I2114" s="36">
        <v>70660</v>
      </c>
      <c r="J2114" s="36">
        <v>5005359</v>
      </c>
      <c r="K2114" s="36">
        <v>7455185</v>
      </c>
      <c r="L2114" s="37">
        <v>0</v>
      </c>
      <c r="M2114" s="7" t="s">
        <v>393</v>
      </c>
    </row>
    <row r="2115" spans="1:13" x14ac:dyDescent="0.25">
      <c r="A2115" s="4" t="s">
        <v>4397</v>
      </c>
      <c r="B2115" s="4" t="s">
        <v>4460</v>
      </c>
      <c r="C2115" s="18" t="s">
        <v>5118</v>
      </c>
      <c r="D2115" s="6" t="s">
        <v>11</v>
      </c>
      <c r="E2115" s="4" t="s">
        <v>11</v>
      </c>
      <c r="F2115" s="14" t="s">
        <v>4461</v>
      </c>
      <c r="G2115" s="4" t="s">
        <v>79</v>
      </c>
      <c r="H2115" s="36">
        <v>128439</v>
      </c>
      <c r="I2115" s="36">
        <v>1681</v>
      </c>
      <c r="J2115" s="36">
        <v>130120</v>
      </c>
      <c r="K2115" s="36">
        <v>191052</v>
      </c>
      <c r="L2115" s="37">
        <v>0</v>
      </c>
      <c r="M2115" s="7" t="s">
        <v>393</v>
      </c>
    </row>
    <row r="2116" spans="1:13" x14ac:dyDescent="0.25">
      <c r="A2116" s="4" t="s">
        <v>4397</v>
      </c>
      <c r="B2116" s="4" t="s">
        <v>4460</v>
      </c>
      <c r="C2116" s="18" t="s">
        <v>6052</v>
      </c>
      <c r="D2116" s="6" t="s">
        <v>4462</v>
      </c>
      <c r="E2116" s="4" t="s">
        <v>29</v>
      </c>
      <c r="F2116" s="14" t="s">
        <v>4463</v>
      </c>
      <c r="G2116" s="4" t="s">
        <v>79</v>
      </c>
      <c r="H2116" s="36">
        <v>37020</v>
      </c>
      <c r="I2116" s="36">
        <v>551</v>
      </c>
      <c r="J2116" s="36">
        <v>37571</v>
      </c>
      <c r="K2116" s="36">
        <v>55262</v>
      </c>
      <c r="L2116" s="37">
        <v>0</v>
      </c>
      <c r="M2116" s="7" t="s">
        <v>393</v>
      </c>
    </row>
    <row r="2117" spans="1:13" x14ac:dyDescent="0.25">
      <c r="A2117" s="4" t="s">
        <v>4397</v>
      </c>
      <c r="B2117" s="4" t="s">
        <v>4464</v>
      </c>
      <c r="C2117" s="18" t="s">
        <v>5118</v>
      </c>
      <c r="D2117" s="6" t="s">
        <v>11</v>
      </c>
      <c r="E2117" s="4" t="s">
        <v>11</v>
      </c>
      <c r="F2117" s="14" t="s">
        <v>4465</v>
      </c>
      <c r="G2117" s="4" t="s">
        <v>79</v>
      </c>
      <c r="H2117" s="36">
        <v>1845254</v>
      </c>
      <c r="I2117" s="36">
        <v>26910</v>
      </c>
      <c r="J2117" s="36">
        <v>1872164</v>
      </c>
      <c r="K2117" s="36">
        <v>2748991</v>
      </c>
      <c r="L2117" s="37">
        <v>0</v>
      </c>
      <c r="M2117" s="7" t="s">
        <v>393</v>
      </c>
    </row>
    <row r="2118" spans="1:13" x14ac:dyDescent="0.25">
      <c r="A2118" s="4" t="s">
        <v>4397</v>
      </c>
      <c r="B2118" s="4" t="s">
        <v>4464</v>
      </c>
      <c r="C2118" s="18" t="s">
        <v>6053</v>
      </c>
      <c r="D2118" s="6" t="s">
        <v>4466</v>
      </c>
      <c r="E2118" s="4" t="s">
        <v>29</v>
      </c>
      <c r="F2118" s="14" t="s">
        <v>4467</v>
      </c>
      <c r="G2118" s="4" t="s">
        <v>79</v>
      </c>
      <c r="H2118" s="36">
        <v>38162</v>
      </c>
      <c r="I2118" s="36">
        <v>835</v>
      </c>
      <c r="J2118" s="36">
        <v>38997</v>
      </c>
      <c r="K2118" s="36">
        <v>58773</v>
      </c>
      <c r="L2118" s="37">
        <v>0</v>
      </c>
      <c r="M2118" s="7" t="s">
        <v>393</v>
      </c>
    </row>
    <row r="2119" spans="1:13" x14ac:dyDescent="0.25">
      <c r="A2119" s="4" t="s">
        <v>4397</v>
      </c>
      <c r="B2119" s="4" t="s">
        <v>4464</v>
      </c>
      <c r="C2119" s="18" t="s">
        <v>6054</v>
      </c>
      <c r="D2119" s="6" t="s">
        <v>4468</v>
      </c>
      <c r="E2119" s="4" t="s">
        <v>15</v>
      </c>
      <c r="F2119" s="14" t="s">
        <v>4469</v>
      </c>
      <c r="G2119" s="4" t="s">
        <v>79</v>
      </c>
      <c r="H2119" s="36">
        <v>170188</v>
      </c>
      <c r="I2119" s="36">
        <v>0</v>
      </c>
      <c r="J2119" s="36">
        <v>170188</v>
      </c>
      <c r="K2119" s="36">
        <v>128586</v>
      </c>
      <c r="L2119" s="37">
        <v>41602</v>
      </c>
      <c r="M2119" s="7" t="s">
        <v>11</v>
      </c>
    </row>
    <row r="2120" spans="1:13" x14ac:dyDescent="0.25">
      <c r="A2120" s="4" t="s">
        <v>4397</v>
      </c>
      <c r="B2120" s="4" t="s">
        <v>4470</v>
      </c>
      <c r="C2120" s="18" t="s">
        <v>5118</v>
      </c>
      <c r="D2120" s="6" t="s">
        <v>11</v>
      </c>
      <c r="E2120" s="4" t="s">
        <v>11</v>
      </c>
      <c r="F2120" s="14" t="s">
        <v>4471</v>
      </c>
      <c r="G2120" s="4" t="s">
        <v>79</v>
      </c>
      <c r="H2120" s="36">
        <v>21709</v>
      </c>
      <c r="I2120" s="36">
        <v>385</v>
      </c>
      <c r="J2120" s="36">
        <v>22094</v>
      </c>
      <c r="K2120" s="36">
        <v>32966</v>
      </c>
      <c r="L2120" s="37">
        <v>0</v>
      </c>
      <c r="M2120" s="7" t="s">
        <v>393</v>
      </c>
    </row>
    <row r="2121" spans="1:13" x14ac:dyDescent="0.25">
      <c r="A2121" s="4" t="s">
        <v>4397</v>
      </c>
      <c r="B2121" s="4" t="s">
        <v>4470</v>
      </c>
      <c r="C2121" s="18" t="s">
        <v>6055</v>
      </c>
      <c r="D2121" s="6" t="s">
        <v>4472</v>
      </c>
      <c r="E2121" s="4" t="s">
        <v>29</v>
      </c>
      <c r="F2121" s="14" t="s">
        <v>4473</v>
      </c>
      <c r="G2121" s="4" t="s">
        <v>79</v>
      </c>
      <c r="H2121" s="36">
        <v>127691</v>
      </c>
      <c r="I2121" s="36">
        <v>1643</v>
      </c>
      <c r="J2121" s="36">
        <v>129334</v>
      </c>
      <c r="K2121" s="36">
        <v>192514</v>
      </c>
      <c r="L2121" s="37">
        <v>0</v>
      </c>
      <c r="M2121" s="7" t="s">
        <v>393</v>
      </c>
    </row>
    <row r="2122" spans="1:13" x14ac:dyDescent="0.25">
      <c r="A2122" s="4" t="s">
        <v>4397</v>
      </c>
      <c r="B2122" s="4" t="s">
        <v>4474</v>
      </c>
      <c r="C2122" s="18" t="s">
        <v>5118</v>
      </c>
      <c r="D2122" s="6" t="s">
        <v>11</v>
      </c>
      <c r="E2122" s="4" t="s">
        <v>11</v>
      </c>
      <c r="F2122" s="14" t="s">
        <v>4475</v>
      </c>
      <c r="G2122" s="4" t="s">
        <v>79</v>
      </c>
      <c r="H2122" s="36">
        <v>2874307</v>
      </c>
      <c r="I2122" s="36">
        <v>42840</v>
      </c>
      <c r="J2122" s="36">
        <v>2917147</v>
      </c>
      <c r="K2122" s="36">
        <v>4291330</v>
      </c>
      <c r="L2122" s="37">
        <v>0</v>
      </c>
      <c r="M2122" s="7" t="s">
        <v>393</v>
      </c>
    </row>
    <row r="2123" spans="1:13" x14ac:dyDescent="0.25">
      <c r="A2123" s="4" t="s">
        <v>4397</v>
      </c>
      <c r="B2123" s="4" t="s">
        <v>4476</v>
      </c>
      <c r="C2123" s="18" t="s">
        <v>5118</v>
      </c>
      <c r="D2123" s="6" t="s">
        <v>11</v>
      </c>
      <c r="E2123" s="4" t="s">
        <v>11</v>
      </c>
      <c r="F2123" s="14" t="s">
        <v>4477</v>
      </c>
      <c r="G2123" s="4" t="s">
        <v>79</v>
      </c>
      <c r="H2123" s="36">
        <v>6503401</v>
      </c>
      <c r="I2123" s="36">
        <v>109997</v>
      </c>
      <c r="J2123" s="36">
        <v>6613398</v>
      </c>
      <c r="K2123" s="36">
        <v>9723762</v>
      </c>
      <c r="L2123" s="37">
        <v>0</v>
      </c>
      <c r="M2123" s="7" t="s">
        <v>393</v>
      </c>
    </row>
    <row r="2124" spans="1:13" x14ac:dyDescent="0.25">
      <c r="A2124" s="4" t="s">
        <v>4397</v>
      </c>
      <c r="B2124" s="4" t="s">
        <v>4478</v>
      </c>
      <c r="C2124" s="18" t="s">
        <v>5118</v>
      </c>
      <c r="D2124" s="6" t="s">
        <v>11</v>
      </c>
      <c r="E2124" s="4" t="s">
        <v>11</v>
      </c>
      <c r="F2124" s="14" t="s">
        <v>4479</v>
      </c>
      <c r="G2124" s="4" t="s">
        <v>79</v>
      </c>
      <c r="H2124" s="36">
        <v>98503</v>
      </c>
      <c r="I2124" s="36">
        <v>-5302</v>
      </c>
      <c r="J2124" s="36">
        <v>93201</v>
      </c>
      <c r="K2124" s="36">
        <v>64071</v>
      </c>
      <c r="L2124" s="37">
        <v>29130</v>
      </c>
      <c r="M2124" s="7" t="s">
        <v>11</v>
      </c>
    </row>
    <row r="2125" spans="1:13" x14ac:dyDescent="0.25">
      <c r="A2125" s="4" t="s">
        <v>4397</v>
      </c>
      <c r="B2125" s="4" t="s">
        <v>4480</v>
      </c>
      <c r="C2125" s="18" t="s">
        <v>5118</v>
      </c>
      <c r="D2125" s="6" t="s">
        <v>11</v>
      </c>
      <c r="E2125" s="4" t="s">
        <v>11</v>
      </c>
      <c r="F2125" s="14" t="s">
        <v>4481</v>
      </c>
      <c r="G2125" s="4" t="s">
        <v>17</v>
      </c>
      <c r="H2125" s="36">
        <v>2639863</v>
      </c>
      <c r="I2125" s="36">
        <v>63356</v>
      </c>
      <c r="J2125" s="36">
        <v>2703219</v>
      </c>
      <c r="K2125" s="36">
        <v>3969671</v>
      </c>
      <c r="L2125" s="37">
        <v>0</v>
      </c>
      <c r="M2125" s="7" t="s">
        <v>393</v>
      </c>
    </row>
    <row r="2126" spans="1:13" x14ac:dyDescent="0.25">
      <c r="A2126" s="4" t="s">
        <v>4397</v>
      </c>
      <c r="B2126" s="4" t="s">
        <v>4482</v>
      </c>
      <c r="C2126" s="18" t="s">
        <v>5118</v>
      </c>
      <c r="D2126" s="6" t="s">
        <v>11</v>
      </c>
      <c r="E2126" s="4" t="s">
        <v>11</v>
      </c>
      <c r="F2126" s="14" t="s">
        <v>4483</v>
      </c>
      <c r="G2126" s="4" t="s">
        <v>17</v>
      </c>
      <c r="H2126" s="36">
        <v>1945417</v>
      </c>
      <c r="I2126" s="36">
        <v>25276</v>
      </c>
      <c r="J2126" s="36">
        <v>1970693</v>
      </c>
      <c r="K2126" s="36">
        <v>2865331</v>
      </c>
      <c r="L2126" s="37">
        <v>0</v>
      </c>
      <c r="M2126" s="7" t="s">
        <v>393</v>
      </c>
    </row>
    <row r="2127" spans="1:13" x14ac:dyDescent="0.25">
      <c r="A2127" s="4" t="s">
        <v>4397</v>
      </c>
      <c r="B2127" s="4" t="s">
        <v>4484</v>
      </c>
      <c r="C2127" s="18" t="s">
        <v>5118</v>
      </c>
      <c r="D2127" s="6" t="s">
        <v>11</v>
      </c>
      <c r="E2127" s="4" t="s">
        <v>11</v>
      </c>
      <c r="F2127" s="14" t="s">
        <v>4485</v>
      </c>
      <c r="G2127" s="4" t="s">
        <v>17</v>
      </c>
      <c r="H2127" s="36">
        <v>2310869</v>
      </c>
      <c r="I2127" s="36">
        <v>33139</v>
      </c>
      <c r="J2127" s="36">
        <v>2344008</v>
      </c>
      <c r="K2127" s="36">
        <v>3447249</v>
      </c>
      <c r="L2127" s="37">
        <v>0</v>
      </c>
      <c r="M2127" s="7" t="s">
        <v>393</v>
      </c>
    </row>
    <row r="2128" spans="1:13" x14ac:dyDescent="0.25">
      <c r="A2128" s="4" t="s">
        <v>4397</v>
      </c>
      <c r="B2128" s="4" t="s">
        <v>4484</v>
      </c>
      <c r="C2128" s="18" t="s">
        <v>6056</v>
      </c>
      <c r="D2128" s="6" t="s">
        <v>4486</v>
      </c>
      <c r="E2128" s="4" t="s">
        <v>29</v>
      </c>
      <c r="F2128" s="14" t="s">
        <v>4487</v>
      </c>
      <c r="G2128" s="4" t="s">
        <v>17</v>
      </c>
      <c r="H2128" s="36">
        <v>470561</v>
      </c>
      <c r="I2128" s="36">
        <v>6607</v>
      </c>
      <c r="J2128" s="36">
        <v>477168</v>
      </c>
      <c r="K2128" s="36">
        <v>705438</v>
      </c>
      <c r="L2128" s="37">
        <v>0</v>
      </c>
      <c r="M2128" s="7" t="s">
        <v>393</v>
      </c>
    </row>
    <row r="2129" spans="1:13" x14ac:dyDescent="0.25">
      <c r="A2129" s="4" t="s">
        <v>4397</v>
      </c>
      <c r="B2129" s="4" t="s">
        <v>4488</v>
      </c>
      <c r="C2129" s="18" t="s">
        <v>5118</v>
      </c>
      <c r="D2129" s="6" t="s">
        <v>11</v>
      </c>
      <c r="E2129" s="4" t="s">
        <v>11</v>
      </c>
      <c r="F2129" s="14" t="s">
        <v>4489</v>
      </c>
      <c r="G2129" s="4" t="s">
        <v>17</v>
      </c>
      <c r="H2129" s="36">
        <v>4705420</v>
      </c>
      <c r="I2129" s="36">
        <v>66020</v>
      </c>
      <c r="J2129" s="36">
        <v>4771440</v>
      </c>
      <c r="K2129" s="36">
        <v>7050706</v>
      </c>
      <c r="L2129" s="37">
        <v>0</v>
      </c>
      <c r="M2129" s="7" t="s">
        <v>393</v>
      </c>
    </row>
    <row r="2130" spans="1:13" x14ac:dyDescent="0.25">
      <c r="A2130" s="4" t="s">
        <v>4397</v>
      </c>
      <c r="B2130" s="4" t="s">
        <v>4488</v>
      </c>
      <c r="C2130" s="18" t="s">
        <v>4490</v>
      </c>
      <c r="D2130" s="6" t="s">
        <v>4491</v>
      </c>
      <c r="E2130" s="4" t="s">
        <v>29</v>
      </c>
      <c r="F2130" s="14" t="s">
        <v>4492</v>
      </c>
      <c r="G2130" s="4" t="s">
        <v>17</v>
      </c>
      <c r="H2130" s="36">
        <v>67131</v>
      </c>
      <c r="I2130" s="36">
        <v>988</v>
      </c>
      <c r="J2130" s="36">
        <v>68119</v>
      </c>
      <c r="K2130" s="36">
        <v>101939</v>
      </c>
      <c r="L2130" s="37">
        <v>0</v>
      </c>
      <c r="M2130" s="7" t="s">
        <v>393</v>
      </c>
    </row>
    <row r="2131" spans="1:13" x14ac:dyDescent="0.25">
      <c r="A2131" s="4" t="s">
        <v>4397</v>
      </c>
      <c r="B2131" s="4" t="s">
        <v>4493</v>
      </c>
      <c r="C2131" s="18" t="s">
        <v>5118</v>
      </c>
      <c r="D2131" s="6" t="s">
        <v>11</v>
      </c>
      <c r="E2131" s="4" t="s">
        <v>11</v>
      </c>
      <c r="F2131" s="14" t="s">
        <v>4494</v>
      </c>
      <c r="G2131" s="4" t="s">
        <v>17</v>
      </c>
      <c r="H2131" s="36">
        <v>1587914</v>
      </c>
      <c r="I2131" s="36">
        <v>17409</v>
      </c>
      <c r="J2131" s="36">
        <v>1605323</v>
      </c>
      <c r="K2131" s="36">
        <v>2367908</v>
      </c>
      <c r="L2131" s="37">
        <v>0</v>
      </c>
      <c r="M2131" s="7" t="s">
        <v>393</v>
      </c>
    </row>
    <row r="2132" spans="1:13" x14ac:dyDescent="0.25">
      <c r="A2132" s="4" t="s">
        <v>4397</v>
      </c>
      <c r="B2132" s="4" t="s">
        <v>4493</v>
      </c>
      <c r="C2132" s="18" t="s">
        <v>4495</v>
      </c>
      <c r="D2132" s="6" t="s">
        <v>4496</v>
      </c>
      <c r="E2132" s="4" t="s">
        <v>15</v>
      </c>
      <c r="F2132" s="14" t="s">
        <v>4497</v>
      </c>
      <c r="G2132" s="4" t="s">
        <v>17</v>
      </c>
      <c r="H2132" s="36">
        <v>1256928</v>
      </c>
      <c r="I2132" s="36">
        <v>20679</v>
      </c>
      <c r="J2132" s="36">
        <v>1277607</v>
      </c>
      <c r="K2132" s="36">
        <v>1871154</v>
      </c>
      <c r="L2132" s="37">
        <v>0</v>
      </c>
      <c r="M2132" s="7" t="s">
        <v>393</v>
      </c>
    </row>
    <row r="2133" spans="1:13" x14ac:dyDescent="0.25">
      <c r="A2133" s="4" t="s">
        <v>4397</v>
      </c>
      <c r="B2133" s="4" t="s">
        <v>4498</v>
      </c>
      <c r="C2133" s="18" t="s">
        <v>5118</v>
      </c>
      <c r="D2133" s="6" t="s">
        <v>11</v>
      </c>
      <c r="E2133" s="4" t="s">
        <v>11</v>
      </c>
      <c r="F2133" s="14" t="s">
        <v>4499</v>
      </c>
      <c r="G2133" s="4" t="s">
        <v>17</v>
      </c>
      <c r="H2133" s="36">
        <v>11693366</v>
      </c>
      <c r="I2133" s="36">
        <v>171252</v>
      </c>
      <c r="J2133" s="36">
        <v>11864618</v>
      </c>
      <c r="K2133" s="36">
        <v>17616155</v>
      </c>
      <c r="L2133" s="37">
        <v>0</v>
      </c>
      <c r="M2133" s="7" t="s">
        <v>393</v>
      </c>
    </row>
    <row r="2134" spans="1:13" x14ac:dyDescent="0.25">
      <c r="A2134" s="4" t="s">
        <v>4397</v>
      </c>
      <c r="B2134" s="4" t="s">
        <v>4498</v>
      </c>
      <c r="C2134" s="18" t="s">
        <v>6057</v>
      </c>
      <c r="D2134" s="6" t="s">
        <v>4500</v>
      </c>
      <c r="E2134" s="4" t="s">
        <v>15</v>
      </c>
      <c r="F2134" s="14" t="s">
        <v>4501</v>
      </c>
      <c r="G2134" s="4" t="s">
        <v>17</v>
      </c>
      <c r="H2134" s="36">
        <v>112555</v>
      </c>
      <c r="I2134" s="36">
        <v>1745</v>
      </c>
      <c r="J2134" s="36">
        <v>114300</v>
      </c>
      <c r="K2134" s="36">
        <v>167490</v>
      </c>
      <c r="L2134" s="37">
        <v>0</v>
      </c>
      <c r="M2134" s="7" t="s">
        <v>393</v>
      </c>
    </row>
    <row r="2135" spans="1:13" x14ac:dyDescent="0.25">
      <c r="A2135" s="4" t="s">
        <v>4397</v>
      </c>
      <c r="B2135" s="4" t="s">
        <v>4498</v>
      </c>
      <c r="C2135" s="18" t="s">
        <v>6058</v>
      </c>
      <c r="D2135" s="6" t="s">
        <v>4502</v>
      </c>
      <c r="E2135" s="4" t="s">
        <v>15</v>
      </c>
      <c r="F2135" s="14" t="s">
        <v>4503</v>
      </c>
      <c r="G2135" s="4" t="s">
        <v>17</v>
      </c>
      <c r="H2135" s="36">
        <v>18748</v>
      </c>
      <c r="I2135" s="36">
        <v>-54</v>
      </c>
      <c r="J2135" s="36">
        <v>18694</v>
      </c>
      <c r="K2135" s="36">
        <v>13080</v>
      </c>
      <c r="L2135" s="37">
        <v>5614</v>
      </c>
      <c r="M2135" s="7" t="s">
        <v>11</v>
      </c>
    </row>
    <row r="2136" spans="1:13" x14ac:dyDescent="0.25">
      <c r="A2136" s="4" t="s">
        <v>4504</v>
      </c>
      <c r="B2136" s="4" t="s">
        <v>4505</v>
      </c>
      <c r="C2136" s="18" t="s">
        <v>5118</v>
      </c>
      <c r="D2136" s="6" t="s">
        <v>11</v>
      </c>
      <c r="E2136" s="4" t="s">
        <v>11</v>
      </c>
      <c r="F2136" s="14" t="s">
        <v>4506</v>
      </c>
      <c r="G2136" s="4" t="s">
        <v>13</v>
      </c>
      <c r="H2136" s="36">
        <v>385069</v>
      </c>
      <c r="I2136" s="36">
        <v>5263</v>
      </c>
      <c r="J2136" s="36">
        <v>390332</v>
      </c>
      <c r="K2136" s="36">
        <v>591347</v>
      </c>
      <c r="L2136" s="37">
        <v>0</v>
      </c>
      <c r="M2136" s="7" t="s">
        <v>393</v>
      </c>
    </row>
    <row r="2137" spans="1:13" x14ac:dyDescent="0.25">
      <c r="A2137" s="4" t="s">
        <v>4504</v>
      </c>
      <c r="B2137" s="4" t="s">
        <v>4505</v>
      </c>
      <c r="C2137" s="18" t="s">
        <v>6059</v>
      </c>
      <c r="D2137" s="6" t="s">
        <v>4507</v>
      </c>
      <c r="E2137" s="4" t="s">
        <v>15</v>
      </c>
      <c r="F2137" s="14" t="s">
        <v>4508</v>
      </c>
      <c r="G2137" s="4" t="s">
        <v>17</v>
      </c>
      <c r="H2137" s="36">
        <v>18778</v>
      </c>
      <c r="I2137" s="36">
        <v>486</v>
      </c>
      <c r="J2137" s="36">
        <v>19264</v>
      </c>
      <c r="K2137" s="36">
        <v>14614</v>
      </c>
      <c r="L2137" s="37">
        <v>4650</v>
      </c>
      <c r="M2137" s="7" t="s">
        <v>11</v>
      </c>
    </row>
    <row r="2138" spans="1:13" x14ac:dyDescent="0.25">
      <c r="A2138" s="4" t="s">
        <v>4504</v>
      </c>
      <c r="B2138" s="4" t="s">
        <v>4509</v>
      </c>
      <c r="C2138" s="18" t="s">
        <v>5118</v>
      </c>
      <c r="D2138" s="6" t="s">
        <v>11</v>
      </c>
      <c r="E2138" s="4" t="s">
        <v>11</v>
      </c>
      <c r="F2138" s="14" t="s">
        <v>4510</v>
      </c>
      <c r="G2138" s="4" t="s">
        <v>79</v>
      </c>
      <c r="H2138" s="36">
        <v>361894</v>
      </c>
      <c r="I2138" s="36">
        <v>6194</v>
      </c>
      <c r="J2138" s="36">
        <v>368088</v>
      </c>
      <c r="K2138" s="36">
        <v>541337</v>
      </c>
      <c r="L2138" s="37">
        <v>0</v>
      </c>
      <c r="M2138" s="7" t="s">
        <v>393</v>
      </c>
    </row>
    <row r="2139" spans="1:13" x14ac:dyDescent="0.25">
      <c r="A2139" s="4" t="s">
        <v>4504</v>
      </c>
      <c r="B2139" s="4" t="s">
        <v>4511</v>
      </c>
      <c r="C2139" s="18" t="s">
        <v>5118</v>
      </c>
      <c r="D2139" s="6" t="s">
        <v>11</v>
      </c>
      <c r="E2139" s="4" t="s">
        <v>11</v>
      </c>
      <c r="F2139" s="14" t="s">
        <v>4512</v>
      </c>
      <c r="G2139" s="4" t="s">
        <v>79</v>
      </c>
      <c r="H2139" s="36">
        <v>111620</v>
      </c>
      <c r="I2139" s="36">
        <v>1860</v>
      </c>
      <c r="J2139" s="36">
        <v>113480</v>
      </c>
      <c r="K2139" s="36">
        <v>165089</v>
      </c>
      <c r="L2139" s="37">
        <v>0</v>
      </c>
      <c r="M2139" s="7" t="s">
        <v>393</v>
      </c>
    </row>
    <row r="2140" spans="1:13" x14ac:dyDescent="0.25">
      <c r="A2140" s="4" t="s">
        <v>4504</v>
      </c>
      <c r="B2140" s="4" t="s">
        <v>4513</v>
      </c>
      <c r="C2140" s="18" t="s">
        <v>5118</v>
      </c>
      <c r="D2140" s="6" t="s">
        <v>11</v>
      </c>
      <c r="E2140" s="4" t="s">
        <v>11</v>
      </c>
      <c r="F2140" s="14" t="s">
        <v>4514</v>
      </c>
      <c r="G2140" s="4" t="s">
        <v>179</v>
      </c>
      <c r="H2140" s="36">
        <v>310422</v>
      </c>
      <c r="I2140" s="36">
        <v>4795</v>
      </c>
      <c r="J2140" s="36">
        <v>315217</v>
      </c>
      <c r="K2140" s="36">
        <v>470953</v>
      </c>
      <c r="L2140" s="37">
        <v>0</v>
      </c>
      <c r="M2140" s="7" t="s">
        <v>393</v>
      </c>
    </row>
    <row r="2141" spans="1:13" x14ac:dyDescent="0.25">
      <c r="A2141" s="4" t="s">
        <v>4504</v>
      </c>
      <c r="B2141" s="4" t="s">
        <v>4515</v>
      </c>
      <c r="C2141" s="18" t="s">
        <v>5118</v>
      </c>
      <c r="D2141" s="6" t="s">
        <v>11</v>
      </c>
      <c r="E2141" s="4" t="s">
        <v>11</v>
      </c>
      <c r="F2141" s="14" t="s">
        <v>4516</v>
      </c>
      <c r="G2141" s="4" t="s">
        <v>79</v>
      </c>
      <c r="H2141" s="36">
        <v>386487</v>
      </c>
      <c r="I2141" s="36">
        <v>6202</v>
      </c>
      <c r="J2141" s="36">
        <v>392689</v>
      </c>
      <c r="K2141" s="36">
        <v>584165</v>
      </c>
      <c r="L2141" s="37">
        <v>0</v>
      </c>
      <c r="M2141" s="7" t="s">
        <v>393</v>
      </c>
    </row>
    <row r="2142" spans="1:13" x14ac:dyDescent="0.25">
      <c r="A2142" s="4" t="s">
        <v>4504</v>
      </c>
      <c r="B2142" s="4" t="s">
        <v>4517</v>
      </c>
      <c r="C2142" s="18" t="s">
        <v>5118</v>
      </c>
      <c r="D2142" s="6" t="s">
        <v>11</v>
      </c>
      <c r="E2142" s="4" t="s">
        <v>11</v>
      </c>
      <c r="F2142" s="14" t="s">
        <v>4518</v>
      </c>
      <c r="G2142" s="4" t="s">
        <v>17</v>
      </c>
      <c r="H2142" s="36">
        <v>1560646</v>
      </c>
      <c r="I2142" s="36">
        <v>25695</v>
      </c>
      <c r="J2142" s="36">
        <v>1586341</v>
      </c>
      <c r="K2142" s="36">
        <v>2353677</v>
      </c>
      <c r="L2142" s="37">
        <v>0</v>
      </c>
      <c r="M2142" s="7" t="s">
        <v>393</v>
      </c>
    </row>
    <row r="2143" spans="1:13" x14ac:dyDescent="0.25">
      <c r="A2143" s="4" t="s">
        <v>4504</v>
      </c>
      <c r="B2143" s="4" t="s">
        <v>4519</v>
      </c>
      <c r="C2143" s="18" t="s">
        <v>5118</v>
      </c>
      <c r="D2143" s="6" t="s">
        <v>11</v>
      </c>
      <c r="E2143" s="4" t="s">
        <v>11</v>
      </c>
      <c r="F2143" s="14" t="s">
        <v>4520</v>
      </c>
      <c r="G2143" s="4" t="s">
        <v>79</v>
      </c>
      <c r="H2143" s="36">
        <v>146846</v>
      </c>
      <c r="I2143" s="36">
        <v>2166</v>
      </c>
      <c r="J2143" s="36">
        <v>149012</v>
      </c>
      <c r="K2143" s="36">
        <v>218835</v>
      </c>
      <c r="L2143" s="37">
        <v>0</v>
      </c>
      <c r="M2143" s="7" t="s">
        <v>393</v>
      </c>
    </row>
    <row r="2144" spans="1:13" x14ac:dyDescent="0.25">
      <c r="A2144" s="4" t="s">
        <v>4504</v>
      </c>
      <c r="B2144" s="4" t="s">
        <v>4519</v>
      </c>
      <c r="C2144" s="18" t="s">
        <v>6060</v>
      </c>
      <c r="D2144" s="6" t="s">
        <v>4521</v>
      </c>
      <c r="E2144" s="4" t="s">
        <v>15</v>
      </c>
      <c r="F2144" s="14" t="s">
        <v>4522</v>
      </c>
      <c r="G2144" s="4" t="s">
        <v>79</v>
      </c>
      <c r="H2144" s="36">
        <v>1848883</v>
      </c>
      <c r="I2144" s="36">
        <v>25703</v>
      </c>
      <c r="J2144" s="36">
        <v>1874586</v>
      </c>
      <c r="K2144" s="36">
        <v>2704254</v>
      </c>
      <c r="L2144" s="37">
        <v>0</v>
      </c>
      <c r="M2144" s="7" t="s">
        <v>393</v>
      </c>
    </row>
    <row r="2145" spans="1:13" x14ac:dyDescent="0.25">
      <c r="A2145" s="4" t="s">
        <v>4504</v>
      </c>
      <c r="B2145" s="4" t="s">
        <v>4523</v>
      </c>
      <c r="C2145" s="18" t="s">
        <v>5118</v>
      </c>
      <c r="D2145" s="6" t="s">
        <v>11</v>
      </c>
      <c r="E2145" s="4" t="s">
        <v>11</v>
      </c>
      <c r="F2145" s="14" t="s">
        <v>4524</v>
      </c>
      <c r="G2145" s="4" t="s">
        <v>79</v>
      </c>
      <c r="H2145" s="36">
        <v>60720</v>
      </c>
      <c r="I2145" s="36">
        <v>894</v>
      </c>
      <c r="J2145" s="36">
        <v>61614</v>
      </c>
      <c r="K2145" s="36">
        <v>90598</v>
      </c>
      <c r="L2145" s="37">
        <v>0</v>
      </c>
      <c r="M2145" s="7" t="s">
        <v>393</v>
      </c>
    </row>
    <row r="2146" spans="1:13" x14ac:dyDescent="0.25">
      <c r="A2146" s="4" t="s">
        <v>4504</v>
      </c>
      <c r="B2146" s="4" t="s">
        <v>4523</v>
      </c>
      <c r="C2146" s="18" t="s">
        <v>6061</v>
      </c>
      <c r="D2146" s="6" t="s">
        <v>4525</v>
      </c>
      <c r="E2146" s="4" t="s">
        <v>15</v>
      </c>
      <c r="F2146" s="14" t="s">
        <v>4526</v>
      </c>
      <c r="G2146" s="4" t="s">
        <v>79</v>
      </c>
      <c r="H2146" s="36">
        <v>196964</v>
      </c>
      <c r="I2146" s="36">
        <v>0</v>
      </c>
      <c r="J2146" s="36">
        <v>196964</v>
      </c>
      <c r="K2146" s="36">
        <v>143697</v>
      </c>
      <c r="L2146" s="37">
        <v>53267</v>
      </c>
      <c r="M2146" s="7" t="s">
        <v>11</v>
      </c>
    </row>
    <row r="2147" spans="1:13" x14ac:dyDescent="0.25">
      <c r="A2147" s="4" t="s">
        <v>4504</v>
      </c>
      <c r="B2147" s="4" t="s">
        <v>4523</v>
      </c>
      <c r="C2147" s="18" t="s">
        <v>6062</v>
      </c>
      <c r="D2147" s="6" t="s">
        <v>4527</v>
      </c>
      <c r="E2147" s="4" t="s">
        <v>15</v>
      </c>
      <c r="F2147" s="14" t="s">
        <v>4528</v>
      </c>
      <c r="G2147" s="4" t="s">
        <v>79</v>
      </c>
      <c r="H2147" s="36">
        <v>0</v>
      </c>
      <c r="I2147" s="36">
        <v>-248881</v>
      </c>
      <c r="J2147" s="36">
        <v>-248881</v>
      </c>
      <c r="K2147" s="36">
        <v>0</v>
      </c>
      <c r="L2147" s="37">
        <v>0</v>
      </c>
      <c r="M2147" s="7" t="s">
        <v>4960</v>
      </c>
    </row>
    <row r="2148" spans="1:13" x14ac:dyDescent="0.25">
      <c r="A2148" s="4" t="s">
        <v>4504</v>
      </c>
      <c r="B2148" s="4" t="s">
        <v>4523</v>
      </c>
      <c r="C2148" s="18" t="s">
        <v>6063</v>
      </c>
      <c r="D2148" s="6" t="s">
        <v>4529</v>
      </c>
      <c r="E2148" s="4" t="s">
        <v>15</v>
      </c>
      <c r="F2148" s="14" t="s">
        <v>4530</v>
      </c>
      <c r="G2148" s="4" t="s">
        <v>79</v>
      </c>
      <c r="H2148" s="36">
        <v>0</v>
      </c>
      <c r="I2148" s="36">
        <v>-141951</v>
      </c>
      <c r="J2148" s="36">
        <v>-141951</v>
      </c>
      <c r="K2148" s="36">
        <v>0</v>
      </c>
      <c r="L2148" s="37">
        <v>0</v>
      </c>
      <c r="M2148" s="7" t="s">
        <v>4960</v>
      </c>
    </row>
    <row r="2149" spans="1:13" x14ac:dyDescent="0.25">
      <c r="A2149" s="4" t="s">
        <v>4504</v>
      </c>
      <c r="B2149" s="4" t="s">
        <v>4531</v>
      </c>
      <c r="C2149" s="18" t="s">
        <v>5118</v>
      </c>
      <c r="D2149" s="6" t="s">
        <v>11</v>
      </c>
      <c r="E2149" s="4" t="s">
        <v>11</v>
      </c>
      <c r="F2149" s="14" t="s">
        <v>4532</v>
      </c>
      <c r="G2149" s="4" t="s">
        <v>79</v>
      </c>
      <c r="H2149" s="36">
        <v>159202</v>
      </c>
      <c r="I2149" s="36">
        <v>2130</v>
      </c>
      <c r="J2149" s="36">
        <v>161332</v>
      </c>
      <c r="K2149" s="36">
        <v>240903</v>
      </c>
      <c r="L2149" s="37">
        <v>0</v>
      </c>
      <c r="M2149" s="7" t="s">
        <v>393</v>
      </c>
    </row>
    <row r="2150" spans="1:13" x14ac:dyDescent="0.25">
      <c r="A2150" s="4" t="s">
        <v>4504</v>
      </c>
      <c r="B2150" s="4" t="s">
        <v>4531</v>
      </c>
      <c r="C2150" s="18" t="s">
        <v>6064</v>
      </c>
      <c r="D2150" s="6" t="s">
        <v>4533</v>
      </c>
      <c r="E2150" s="4" t="s">
        <v>15</v>
      </c>
      <c r="F2150" s="14" t="s">
        <v>4534</v>
      </c>
      <c r="G2150" s="4" t="s">
        <v>79</v>
      </c>
      <c r="H2150" s="36">
        <v>115598</v>
      </c>
      <c r="I2150" s="36">
        <v>0</v>
      </c>
      <c r="J2150" s="36">
        <v>115598</v>
      </c>
      <c r="K2150" s="36">
        <v>87138</v>
      </c>
      <c r="L2150" s="37">
        <v>28460</v>
      </c>
      <c r="M2150" s="7" t="s">
        <v>11</v>
      </c>
    </row>
    <row r="2151" spans="1:13" x14ac:dyDescent="0.25">
      <c r="A2151" s="4" t="s">
        <v>4504</v>
      </c>
      <c r="B2151" s="4" t="s">
        <v>4535</v>
      </c>
      <c r="C2151" s="18" t="s">
        <v>5118</v>
      </c>
      <c r="D2151" s="6" t="s">
        <v>11</v>
      </c>
      <c r="E2151" s="4" t="s">
        <v>11</v>
      </c>
      <c r="F2151" s="14" t="s">
        <v>4536</v>
      </c>
      <c r="G2151" s="4" t="s">
        <v>79</v>
      </c>
      <c r="H2151" s="36">
        <v>151784</v>
      </c>
      <c r="I2151" s="36">
        <v>2735</v>
      </c>
      <c r="J2151" s="36">
        <v>154519</v>
      </c>
      <c r="K2151" s="36">
        <v>227067</v>
      </c>
      <c r="L2151" s="37">
        <v>0</v>
      </c>
      <c r="M2151" s="7" t="s">
        <v>393</v>
      </c>
    </row>
    <row r="2152" spans="1:13" x14ac:dyDescent="0.25">
      <c r="A2152" s="4" t="s">
        <v>4504</v>
      </c>
      <c r="B2152" s="4" t="s">
        <v>4537</v>
      </c>
      <c r="C2152" s="18" t="s">
        <v>5118</v>
      </c>
      <c r="D2152" s="6" t="s">
        <v>11</v>
      </c>
      <c r="E2152" s="4" t="s">
        <v>11</v>
      </c>
      <c r="F2152" s="14" t="s">
        <v>4538</v>
      </c>
      <c r="G2152" s="4" t="s">
        <v>179</v>
      </c>
      <c r="H2152" s="36">
        <v>768058</v>
      </c>
      <c r="I2152" s="36">
        <v>11385</v>
      </c>
      <c r="J2152" s="36">
        <v>779443</v>
      </c>
      <c r="K2152" s="36">
        <v>1162551</v>
      </c>
      <c r="L2152" s="37">
        <v>0</v>
      </c>
      <c r="M2152" s="7" t="s">
        <v>393</v>
      </c>
    </row>
    <row r="2153" spans="1:13" x14ac:dyDescent="0.25">
      <c r="A2153" s="4" t="s">
        <v>4504</v>
      </c>
      <c r="B2153" s="4" t="s">
        <v>4539</v>
      </c>
      <c r="C2153" s="18" t="s">
        <v>5118</v>
      </c>
      <c r="D2153" s="6" t="s">
        <v>11</v>
      </c>
      <c r="E2153" s="4" t="s">
        <v>11</v>
      </c>
      <c r="F2153" s="14" t="s">
        <v>4540</v>
      </c>
      <c r="G2153" s="4" t="s">
        <v>79</v>
      </c>
      <c r="H2153" s="36">
        <v>111599</v>
      </c>
      <c r="I2153" s="36">
        <v>1864</v>
      </c>
      <c r="J2153" s="36">
        <v>113463</v>
      </c>
      <c r="K2153" s="36">
        <v>166774</v>
      </c>
      <c r="L2153" s="37">
        <v>0</v>
      </c>
      <c r="M2153" s="7" t="s">
        <v>393</v>
      </c>
    </row>
    <row r="2154" spans="1:13" x14ac:dyDescent="0.25">
      <c r="A2154" s="4" t="s">
        <v>4504</v>
      </c>
      <c r="B2154" s="4" t="s">
        <v>4539</v>
      </c>
      <c r="C2154" s="18" t="s">
        <v>6065</v>
      </c>
      <c r="D2154" s="6" t="s">
        <v>4541</v>
      </c>
      <c r="E2154" s="4" t="s">
        <v>15</v>
      </c>
      <c r="F2154" s="14" t="s">
        <v>4542</v>
      </c>
      <c r="G2154" s="4" t="s">
        <v>79</v>
      </c>
      <c r="H2154" s="36">
        <v>218372</v>
      </c>
      <c r="I2154" s="36">
        <v>0</v>
      </c>
      <c r="J2154" s="36">
        <v>218372</v>
      </c>
      <c r="K2154" s="36">
        <v>270595</v>
      </c>
      <c r="L2154" s="37">
        <v>0</v>
      </c>
      <c r="M2154" s="7" t="s">
        <v>393</v>
      </c>
    </row>
    <row r="2155" spans="1:13" x14ac:dyDescent="0.25">
      <c r="A2155" s="4" t="s">
        <v>4504</v>
      </c>
      <c r="B2155" s="4" t="s">
        <v>4539</v>
      </c>
      <c r="C2155" s="18" t="s">
        <v>4543</v>
      </c>
      <c r="D2155" s="6" t="s">
        <v>4544</v>
      </c>
      <c r="E2155" s="4" t="s">
        <v>15</v>
      </c>
      <c r="F2155" s="14" t="s">
        <v>4545</v>
      </c>
      <c r="G2155" s="4" t="s">
        <v>79</v>
      </c>
      <c r="H2155" s="36">
        <v>21470</v>
      </c>
      <c r="I2155" s="36">
        <v>0</v>
      </c>
      <c r="J2155" s="36">
        <v>21470</v>
      </c>
      <c r="K2155" s="36">
        <v>16010</v>
      </c>
      <c r="L2155" s="37">
        <v>5460</v>
      </c>
      <c r="M2155" s="7" t="s">
        <v>11</v>
      </c>
    </row>
    <row r="2156" spans="1:13" x14ac:dyDescent="0.25">
      <c r="A2156" s="4" t="s">
        <v>4504</v>
      </c>
      <c r="B2156" s="4" t="s">
        <v>4546</v>
      </c>
      <c r="C2156" s="18" t="s">
        <v>5118</v>
      </c>
      <c r="D2156" s="6" t="s">
        <v>11</v>
      </c>
      <c r="E2156" s="4" t="s">
        <v>11</v>
      </c>
      <c r="F2156" s="14" t="s">
        <v>4547</v>
      </c>
      <c r="G2156" s="4" t="s">
        <v>17</v>
      </c>
      <c r="H2156" s="36">
        <v>10136291</v>
      </c>
      <c r="I2156" s="36">
        <v>174734</v>
      </c>
      <c r="J2156" s="36">
        <v>10311025</v>
      </c>
      <c r="K2156" s="36">
        <v>15259710</v>
      </c>
      <c r="L2156" s="37">
        <v>0</v>
      </c>
      <c r="M2156" s="7" t="s">
        <v>393</v>
      </c>
    </row>
    <row r="2157" spans="1:13" x14ac:dyDescent="0.25">
      <c r="A2157" s="4" t="s">
        <v>4504</v>
      </c>
      <c r="B2157" s="4" t="s">
        <v>4546</v>
      </c>
      <c r="C2157" s="18" t="s">
        <v>6066</v>
      </c>
      <c r="D2157" s="6" t="s">
        <v>4548</v>
      </c>
      <c r="E2157" s="4" t="s">
        <v>15</v>
      </c>
      <c r="F2157" s="14" t="s">
        <v>4549</v>
      </c>
      <c r="G2157" s="4" t="s">
        <v>17</v>
      </c>
      <c r="H2157" s="36">
        <v>371621</v>
      </c>
      <c r="I2157" s="36">
        <v>5166</v>
      </c>
      <c r="J2157" s="36">
        <v>376787</v>
      </c>
      <c r="K2157" s="36">
        <v>555893</v>
      </c>
      <c r="L2157" s="37">
        <v>0</v>
      </c>
      <c r="M2157" s="7" t="s">
        <v>393</v>
      </c>
    </row>
    <row r="2158" spans="1:13" x14ac:dyDescent="0.25">
      <c r="A2158" s="4" t="s">
        <v>4504</v>
      </c>
      <c r="B2158" s="4" t="s">
        <v>4546</v>
      </c>
      <c r="C2158" s="18" t="s">
        <v>4550</v>
      </c>
      <c r="D2158" s="6" t="s">
        <v>4551</v>
      </c>
      <c r="E2158" s="4" t="s">
        <v>15</v>
      </c>
      <c r="F2158" s="14" t="s">
        <v>4552</v>
      </c>
      <c r="G2158" s="4" t="s">
        <v>17</v>
      </c>
      <c r="H2158" s="36">
        <v>237035</v>
      </c>
      <c r="I2158" s="36">
        <v>3151</v>
      </c>
      <c r="J2158" s="36">
        <v>240186</v>
      </c>
      <c r="K2158" s="36">
        <v>353161</v>
      </c>
      <c r="L2158" s="37">
        <v>0</v>
      </c>
      <c r="M2158" s="7" t="s">
        <v>393</v>
      </c>
    </row>
    <row r="2159" spans="1:13" x14ac:dyDescent="0.25">
      <c r="A2159" s="4" t="s">
        <v>4553</v>
      </c>
      <c r="B2159" s="4" t="s">
        <v>4554</v>
      </c>
      <c r="C2159" s="18" t="s">
        <v>5118</v>
      </c>
      <c r="D2159" s="6" t="s">
        <v>11</v>
      </c>
      <c r="E2159" s="4" t="s">
        <v>11</v>
      </c>
      <c r="F2159" s="14" t="s">
        <v>4555</v>
      </c>
      <c r="G2159" s="4" t="s">
        <v>13</v>
      </c>
      <c r="H2159" s="36">
        <v>4460</v>
      </c>
      <c r="I2159" s="36">
        <v>-7106</v>
      </c>
      <c r="J2159" s="36">
        <v>-2646</v>
      </c>
      <c r="K2159" s="36">
        <v>-1762</v>
      </c>
      <c r="L2159" s="37">
        <v>0</v>
      </c>
      <c r="M2159" s="7" t="s">
        <v>393</v>
      </c>
    </row>
    <row r="2160" spans="1:13" x14ac:dyDescent="0.25">
      <c r="A2160" s="4" t="s">
        <v>4553</v>
      </c>
      <c r="B2160" s="4" t="s">
        <v>4554</v>
      </c>
      <c r="C2160" s="18" t="s">
        <v>4556</v>
      </c>
      <c r="D2160" s="6" t="s">
        <v>4557</v>
      </c>
      <c r="E2160" s="4" t="s">
        <v>29</v>
      </c>
      <c r="F2160" s="14" t="s">
        <v>4558</v>
      </c>
      <c r="G2160" s="4" t="s">
        <v>13</v>
      </c>
      <c r="H2160" s="36">
        <v>13656</v>
      </c>
      <c r="I2160" s="36">
        <v>0</v>
      </c>
      <c r="J2160" s="36">
        <v>13656</v>
      </c>
      <c r="K2160" s="36">
        <v>9836</v>
      </c>
      <c r="L2160" s="37">
        <v>3820</v>
      </c>
      <c r="M2160" s="7" t="s">
        <v>11</v>
      </c>
    </row>
    <row r="2161" spans="1:13" x14ac:dyDescent="0.25">
      <c r="A2161" s="4" t="s">
        <v>4553</v>
      </c>
      <c r="B2161" s="4" t="s">
        <v>4554</v>
      </c>
      <c r="C2161" s="18" t="s">
        <v>4559</v>
      </c>
      <c r="D2161" s="6" t="s">
        <v>4560</v>
      </c>
      <c r="E2161" s="4" t="s">
        <v>29</v>
      </c>
      <c r="F2161" s="14" t="s">
        <v>4561</v>
      </c>
      <c r="G2161" s="4" t="s">
        <v>79</v>
      </c>
      <c r="H2161" s="36">
        <v>102180</v>
      </c>
      <c r="I2161" s="36">
        <v>1282</v>
      </c>
      <c r="J2161" s="36">
        <v>103462</v>
      </c>
      <c r="K2161" s="36">
        <v>146286</v>
      </c>
      <c r="L2161" s="37">
        <v>0</v>
      </c>
      <c r="M2161" s="7" t="s">
        <v>393</v>
      </c>
    </row>
    <row r="2162" spans="1:13" x14ac:dyDescent="0.25">
      <c r="A2162" s="4" t="s">
        <v>4553</v>
      </c>
      <c r="B2162" s="4" t="s">
        <v>4562</v>
      </c>
      <c r="C2162" s="18" t="s">
        <v>5118</v>
      </c>
      <c r="D2162" s="6" t="s">
        <v>11</v>
      </c>
      <c r="E2162" s="4" t="s">
        <v>11</v>
      </c>
      <c r="F2162" s="14" t="s">
        <v>4563</v>
      </c>
      <c r="G2162" s="4" t="s">
        <v>79</v>
      </c>
      <c r="H2162" s="36">
        <v>695674</v>
      </c>
      <c r="I2162" s="36">
        <v>8324</v>
      </c>
      <c r="J2162" s="36">
        <v>703998</v>
      </c>
      <c r="K2162" s="36">
        <v>1038314</v>
      </c>
      <c r="L2162" s="37">
        <v>0</v>
      </c>
      <c r="M2162" s="7" t="s">
        <v>393</v>
      </c>
    </row>
    <row r="2163" spans="1:13" ht="30" x14ac:dyDescent="0.25">
      <c r="A2163" s="4" t="s">
        <v>4553</v>
      </c>
      <c r="B2163" s="4" t="s">
        <v>4562</v>
      </c>
      <c r="C2163" s="18" t="s">
        <v>6067</v>
      </c>
      <c r="D2163" s="6" t="s">
        <v>4564</v>
      </c>
      <c r="E2163" s="4" t="s">
        <v>29</v>
      </c>
      <c r="F2163" s="14" t="s">
        <v>4565</v>
      </c>
      <c r="G2163" s="4" t="s">
        <v>79</v>
      </c>
      <c r="H2163" s="36">
        <v>18210</v>
      </c>
      <c r="I2163" s="36">
        <v>0</v>
      </c>
      <c r="J2163" s="36">
        <v>18210</v>
      </c>
      <c r="K2163" s="36">
        <v>13432</v>
      </c>
      <c r="L2163" s="37">
        <v>4778</v>
      </c>
      <c r="M2163" s="7" t="s">
        <v>11</v>
      </c>
    </row>
    <row r="2164" spans="1:13" x14ac:dyDescent="0.25">
      <c r="A2164" s="4" t="s">
        <v>4553</v>
      </c>
      <c r="B2164" s="4" t="s">
        <v>4566</v>
      </c>
      <c r="C2164" s="18" t="s">
        <v>5118</v>
      </c>
      <c r="D2164" s="6" t="s">
        <v>11</v>
      </c>
      <c r="E2164" s="4" t="s">
        <v>11</v>
      </c>
      <c r="F2164" s="14" t="s">
        <v>4567</v>
      </c>
      <c r="G2164" s="4" t="s">
        <v>79</v>
      </c>
      <c r="H2164" s="36">
        <v>1616409</v>
      </c>
      <c r="I2164" s="36">
        <v>25206</v>
      </c>
      <c r="J2164" s="36">
        <v>1641615</v>
      </c>
      <c r="K2164" s="36">
        <v>2414478</v>
      </c>
      <c r="L2164" s="37">
        <v>0</v>
      </c>
      <c r="M2164" s="7" t="s">
        <v>393</v>
      </c>
    </row>
    <row r="2165" spans="1:13" x14ac:dyDescent="0.25">
      <c r="A2165" s="4" t="s">
        <v>4553</v>
      </c>
      <c r="B2165" s="4" t="s">
        <v>4568</v>
      </c>
      <c r="C2165" s="18" t="s">
        <v>5118</v>
      </c>
      <c r="D2165" s="6" t="s">
        <v>11</v>
      </c>
      <c r="E2165" s="4" t="s">
        <v>11</v>
      </c>
      <c r="F2165" s="14" t="s">
        <v>4569</v>
      </c>
      <c r="G2165" s="4" t="s">
        <v>179</v>
      </c>
      <c r="H2165" s="36">
        <v>1013422</v>
      </c>
      <c r="I2165" s="36">
        <v>14049</v>
      </c>
      <c r="J2165" s="36">
        <v>1027471</v>
      </c>
      <c r="K2165" s="36">
        <v>1525581</v>
      </c>
      <c r="L2165" s="37">
        <v>0</v>
      </c>
      <c r="M2165" s="7" t="s">
        <v>393</v>
      </c>
    </row>
    <row r="2166" spans="1:13" x14ac:dyDescent="0.25">
      <c r="A2166" s="4" t="s">
        <v>4553</v>
      </c>
      <c r="B2166" s="4" t="s">
        <v>4570</v>
      </c>
      <c r="C2166" s="18" t="s">
        <v>5118</v>
      </c>
      <c r="D2166" s="6" t="s">
        <v>11</v>
      </c>
      <c r="E2166" s="4" t="s">
        <v>11</v>
      </c>
      <c r="F2166" s="14" t="s">
        <v>4571</v>
      </c>
      <c r="G2166" s="4" t="s">
        <v>79</v>
      </c>
      <c r="H2166" s="36">
        <v>4517</v>
      </c>
      <c r="I2166" s="36">
        <v>-1430</v>
      </c>
      <c r="J2166" s="36">
        <v>3087</v>
      </c>
      <c r="K2166" s="36">
        <v>2312</v>
      </c>
      <c r="L2166" s="37">
        <v>775</v>
      </c>
      <c r="M2166" s="7" t="s">
        <v>11</v>
      </c>
    </row>
    <row r="2167" spans="1:13" x14ac:dyDescent="0.25">
      <c r="A2167" s="4" t="s">
        <v>4553</v>
      </c>
      <c r="B2167" s="4" t="s">
        <v>4572</v>
      </c>
      <c r="C2167" s="18" t="s">
        <v>5118</v>
      </c>
      <c r="D2167" s="6" t="s">
        <v>11</v>
      </c>
      <c r="E2167" s="4" t="s">
        <v>11</v>
      </c>
      <c r="F2167" s="14" t="s">
        <v>4573</v>
      </c>
      <c r="G2167" s="4" t="s">
        <v>79</v>
      </c>
      <c r="H2167" s="36">
        <v>917116</v>
      </c>
      <c r="I2167" s="36">
        <v>15907</v>
      </c>
      <c r="J2167" s="36">
        <v>933023</v>
      </c>
      <c r="K2167" s="36">
        <v>1375943</v>
      </c>
      <c r="L2167" s="37">
        <v>0</v>
      </c>
      <c r="M2167" s="7" t="s">
        <v>393</v>
      </c>
    </row>
    <row r="2168" spans="1:13" x14ac:dyDescent="0.25">
      <c r="A2168" s="4" t="s">
        <v>4553</v>
      </c>
      <c r="B2168" s="4" t="s">
        <v>4572</v>
      </c>
      <c r="C2168" s="18" t="s">
        <v>6068</v>
      </c>
      <c r="D2168" s="6" t="s">
        <v>4574</v>
      </c>
      <c r="E2168" s="4" t="s">
        <v>29</v>
      </c>
      <c r="F2168" s="14" t="s">
        <v>4575</v>
      </c>
      <c r="G2168" s="4" t="s">
        <v>79</v>
      </c>
      <c r="H2168" s="36">
        <v>25918</v>
      </c>
      <c r="I2168" s="36">
        <v>0</v>
      </c>
      <c r="J2168" s="36">
        <v>25918</v>
      </c>
      <c r="K2168" s="36">
        <v>19225</v>
      </c>
      <c r="L2168" s="37">
        <v>6693</v>
      </c>
      <c r="M2168" s="7" t="s">
        <v>11</v>
      </c>
    </row>
    <row r="2169" spans="1:13" x14ac:dyDescent="0.25">
      <c r="A2169" s="4" t="s">
        <v>4553</v>
      </c>
      <c r="B2169" s="4" t="s">
        <v>4576</v>
      </c>
      <c r="C2169" s="18" t="s">
        <v>5118</v>
      </c>
      <c r="D2169" s="6" t="s">
        <v>11</v>
      </c>
      <c r="E2169" s="4" t="s">
        <v>11</v>
      </c>
      <c r="F2169" s="14" t="s">
        <v>4577</v>
      </c>
      <c r="G2169" s="4" t="s">
        <v>79</v>
      </c>
      <c r="H2169" s="36">
        <v>39424</v>
      </c>
      <c r="I2169" s="36">
        <v>577</v>
      </c>
      <c r="J2169" s="36">
        <v>40001</v>
      </c>
      <c r="K2169" s="36">
        <v>58884</v>
      </c>
      <c r="L2169" s="37">
        <v>0</v>
      </c>
      <c r="M2169" s="7" t="s">
        <v>393</v>
      </c>
    </row>
    <row r="2170" spans="1:13" x14ac:dyDescent="0.25">
      <c r="A2170" s="4" t="s">
        <v>4553</v>
      </c>
      <c r="B2170" s="4" t="s">
        <v>4578</v>
      </c>
      <c r="C2170" s="18" t="s">
        <v>5118</v>
      </c>
      <c r="D2170" s="6" t="s">
        <v>11</v>
      </c>
      <c r="E2170" s="4" t="s">
        <v>11</v>
      </c>
      <c r="F2170" s="14" t="s">
        <v>4579</v>
      </c>
      <c r="G2170" s="4" t="s">
        <v>79</v>
      </c>
      <c r="H2170" s="36">
        <v>297329</v>
      </c>
      <c r="I2170" s="36">
        <v>4592</v>
      </c>
      <c r="J2170" s="36">
        <v>301921</v>
      </c>
      <c r="K2170" s="36">
        <v>444840</v>
      </c>
      <c r="L2170" s="37">
        <v>0</v>
      </c>
      <c r="M2170" s="7" t="s">
        <v>393</v>
      </c>
    </row>
    <row r="2171" spans="1:13" x14ac:dyDescent="0.25">
      <c r="A2171" s="4" t="s">
        <v>4553</v>
      </c>
      <c r="B2171" s="4" t="s">
        <v>4580</v>
      </c>
      <c r="C2171" s="18" t="s">
        <v>5118</v>
      </c>
      <c r="D2171" s="6" t="s">
        <v>11</v>
      </c>
      <c r="E2171" s="4" t="s">
        <v>11</v>
      </c>
      <c r="F2171" s="14" t="s">
        <v>4581</v>
      </c>
      <c r="G2171" s="4" t="s">
        <v>79</v>
      </c>
      <c r="H2171" s="36">
        <v>88891</v>
      </c>
      <c r="I2171" s="36">
        <v>1287</v>
      </c>
      <c r="J2171" s="36">
        <v>90178</v>
      </c>
      <c r="K2171" s="36">
        <v>131526</v>
      </c>
      <c r="L2171" s="37">
        <v>0</v>
      </c>
      <c r="M2171" s="7" t="s">
        <v>393</v>
      </c>
    </row>
    <row r="2172" spans="1:13" x14ac:dyDescent="0.25">
      <c r="A2172" s="4" t="s">
        <v>4553</v>
      </c>
      <c r="B2172" s="4" t="s">
        <v>4582</v>
      </c>
      <c r="C2172" s="18" t="s">
        <v>5118</v>
      </c>
      <c r="D2172" s="6" t="s">
        <v>11</v>
      </c>
      <c r="E2172" s="4" t="s">
        <v>11</v>
      </c>
      <c r="F2172" s="14" t="s">
        <v>4583</v>
      </c>
      <c r="G2172" s="4" t="s">
        <v>79</v>
      </c>
      <c r="H2172" s="36">
        <v>296620</v>
      </c>
      <c r="I2172" s="36">
        <v>3949</v>
      </c>
      <c r="J2172" s="36">
        <v>300569</v>
      </c>
      <c r="K2172" s="36">
        <v>445915</v>
      </c>
      <c r="L2172" s="37">
        <v>0</v>
      </c>
      <c r="M2172" s="7" t="s">
        <v>393</v>
      </c>
    </row>
    <row r="2173" spans="1:13" x14ac:dyDescent="0.25">
      <c r="A2173" s="4" t="s">
        <v>4553</v>
      </c>
      <c r="B2173" s="4" t="s">
        <v>4584</v>
      </c>
      <c r="C2173" s="18" t="s">
        <v>5118</v>
      </c>
      <c r="D2173" s="6" t="s">
        <v>11</v>
      </c>
      <c r="E2173" s="4" t="s">
        <v>11</v>
      </c>
      <c r="F2173" s="14" t="s">
        <v>4585</v>
      </c>
      <c r="G2173" s="4" t="s">
        <v>17</v>
      </c>
      <c r="H2173" s="36">
        <v>494981</v>
      </c>
      <c r="I2173" s="36">
        <v>8303</v>
      </c>
      <c r="J2173" s="36">
        <v>503284</v>
      </c>
      <c r="K2173" s="36">
        <v>814859</v>
      </c>
      <c r="L2173" s="37">
        <v>0</v>
      </c>
      <c r="M2173" s="7" t="s">
        <v>393</v>
      </c>
    </row>
    <row r="2174" spans="1:13" x14ac:dyDescent="0.25">
      <c r="A2174" s="4" t="s">
        <v>4553</v>
      </c>
      <c r="B2174" s="4" t="s">
        <v>4586</v>
      </c>
      <c r="C2174" s="18" t="s">
        <v>5118</v>
      </c>
      <c r="D2174" s="6" t="s">
        <v>11</v>
      </c>
      <c r="E2174" s="4" t="s">
        <v>11</v>
      </c>
      <c r="F2174" s="14" t="s">
        <v>4587</v>
      </c>
      <c r="G2174" s="4" t="s">
        <v>79</v>
      </c>
      <c r="H2174" s="36">
        <v>1633561</v>
      </c>
      <c r="I2174" s="36">
        <v>28305</v>
      </c>
      <c r="J2174" s="36">
        <v>1661866</v>
      </c>
      <c r="K2174" s="36">
        <v>2446391</v>
      </c>
      <c r="L2174" s="37">
        <v>0</v>
      </c>
      <c r="M2174" s="7" t="s">
        <v>393</v>
      </c>
    </row>
    <row r="2175" spans="1:13" x14ac:dyDescent="0.25">
      <c r="A2175" s="4" t="s">
        <v>4553</v>
      </c>
      <c r="B2175" s="4" t="s">
        <v>4588</v>
      </c>
      <c r="C2175" s="18" t="s">
        <v>5118</v>
      </c>
      <c r="D2175" s="6" t="s">
        <v>11</v>
      </c>
      <c r="E2175" s="4" t="s">
        <v>11</v>
      </c>
      <c r="F2175" s="14" t="s">
        <v>4589</v>
      </c>
      <c r="G2175" s="4" t="s">
        <v>179</v>
      </c>
      <c r="H2175" s="36">
        <v>1591233</v>
      </c>
      <c r="I2175" s="36">
        <v>-129488</v>
      </c>
      <c r="J2175" s="36">
        <v>1461745</v>
      </c>
      <c r="K2175" s="36">
        <v>1537514</v>
      </c>
      <c r="L2175" s="37">
        <v>0</v>
      </c>
      <c r="M2175" s="7" t="s">
        <v>393</v>
      </c>
    </row>
    <row r="2176" spans="1:13" x14ac:dyDescent="0.25">
      <c r="A2176" s="4" t="s">
        <v>4553</v>
      </c>
      <c r="B2176" s="4" t="s">
        <v>4590</v>
      </c>
      <c r="C2176" s="18" t="s">
        <v>5118</v>
      </c>
      <c r="D2176" s="6" t="s">
        <v>11</v>
      </c>
      <c r="E2176" s="4" t="s">
        <v>11</v>
      </c>
      <c r="F2176" s="14" t="s">
        <v>4591</v>
      </c>
      <c r="G2176" s="4" t="s">
        <v>79</v>
      </c>
      <c r="H2176" s="36">
        <v>143703</v>
      </c>
      <c r="I2176" s="36">
        <v>2103</v>
      </c>
      <c r="J2176" s="36">
        <v>145806</v>
      </c>
      <c r="K2176" s="36">
        <v>216241</v>
      </c>
      <c r="L2176" s="37">
        <v>0</v>
      </c>
      <c r="M2176" s="7" t="s">
        <v>393</v>
      </c>
    </row>
    <row r="2177" spans="1:13" x14ac:dyDescent="0.25">
      <c r="A2177" s="4" t="s">
        <v>4553</v>
      </c>
      <c r="B2177" s="4" t="s">
        <v>4592</v>
      </c>
      <c r="C2177" s="18" t="s">
        <v>5118</v>
      </c>
      <c r="D2177" s="6" t="s">
        <v>11</v>
      </c>
      <c r="E2177" s="4" t="s">
        <v>11</v>
      </c>
      <c r="F2177" s="14" t="s">
        <v>4593</v>
      </c>
      <c r="G2177" s="4" t="s">
        <v>79</v>
      </c>
      <c r="H2177" s="36">
        <v>206041</v>
      </c>
      <c r="I2177" s="36">
        <v>3019</v>
      </c>
      <c r="J2177" s="36">
        <v>209060</v>
      </c>
      <c r="K2177" s="36">
        <v>307750</v>
      </c>
      <c r="L2177" s="37">
        <v>0</v>
      </c>
      <c r="M2177" s="7" t="s">
        <v>393</v>
      </c>
    </row>
    <row r="2178" spans="1:13" x14ac:dyDescent="0.25">
      <c r="A2178" s="4" t="s">
        <v>4594</v>
      </c>
      <c r="B2178" s="4" t="s">
        <v>4595</v>
      </c>
      <c r="C2178" s="18" t="s">
        <v>5118</v>
      </c>
      <c r="D2178" s="6" t="s">
        <v>11</v>
      </c>
      <c r="E2178" s="4" t="s">
        <v>11</v>
      </c>
      <c r="F2178" s="14" t="s">
        <v>4596</v>
      </c>
      <c r="G2178" s="4" t="s">
        <v>13</v>
      </c>
      <c r="H2178" s="36">
        <v>1672</v>
      </c>
      <c r="I2178" s="36">
        <v>4490</v>
      </c>
      <c r="J2178" s="36">
        <v>6162</v>
      </c>
      <c r="K2178" s="36">
        <v>9895</v>
      </c>
      <c r="L2178" s="37">
        <v>0</v>
      </c>
      <c r="M2178" s="7" t="s">
        <v>393</v>
      </c>
    </row>
    <row r="2179" spans="1:13" x14ac:dyDescent="0.25">
      <c r="A2179" s="4" t="s">
        <v>4594</v>
      </c>
      <c r="B2179" s="4" t="s">
        <v>4595</v>
      </c>
      <c r="C2179" s="18" t="s">
        <v>6069</v>
      </c>
      <c r="D2179" s="6" t="s">
        <v>4597</v>
      </c>
      <c r="E2179" s="4" t="s">
        <v>15</v>
      </c>
      <c r="F2179" s="14" t="s">
        <v>4598</v>
      </c>
      <c r="G2179" s="4" t="s">
        <v>13</v>
      </c>
      <c r="H2179" s="36">
        <v>10472</v>
      </c>
      <c r="I2179" s="36">
        <v>0</v>
      </c>
      <c r="J2179" s="36">
        <v>10472</v>
      </c>
      <c r="K2179" s="36">
        <v>7705</v>
      </c>
      <c r="L2179" s="37">
        <v>2767</v>
      </c>
      <c r="M2179" s="7" t="s">
        <v>11</v>
      </c>
    </row>
    <row r="2180" spans="1:13" x14ac:dyDescent="0.25">
      <c r="A2180" s="4" t="s">
        <v>4594</v>
      </c>
      <c r="B2180" s="4" t="s">
        <v>4599</v>
      </c>
      <c r="C2180" s="18" t="s">
        <v>5118</v>
      </c>
      <c r="D2180" s="6" t="s">
        <v>11</v>
      </c>
      <c r="E2180" s="4" t="s">
        <v>11</v>
      </c>
      <c r="F2180" s="14" t="s">
        <v>4600</v>
      </c>
      <c r="G2180" s="4" t="s">
        <v>79</v>
      </c>
      <c r="H2180" s="36">
        <v>79024</v>
      </c>
      <c r="I2180" s="36">
        <v>1115</v>
      </c>
      <c r="J2180" s="36">
        <v>80139</v>
      </c>
      <c r="K2180" s="36">
        <v>113824</v>
      </c>
      <c r="L2180" s="37">
        <v>0</v>
      </c>
      <c r="M2180" s="7" t="s">
        <v>393</v>
      </c>
    </row>
    <row r="2181" spans="1:13" x14ac:dyDescent="0.25">
      <c r="A2181" s="4" t="s">
        <v>4594</v>
      </c>
      <c r="B2181" s="4" t="s">
        <v>4601</v>
      </c>
      <c r="C2181" s="18" t="s">
        <v>5118</v>
      </c>
      <c r="D2181" s="6" t="s">
        <v>11</v>
      </c>
      <c r="E2181" s="4" t="s">
        <v>11</v>
      </c>
      <c r="F2181" s="14" t="s">
        <v>4602</v>
      </c>
      <c r="G2181" s="4" t="s">
        <v>79</v>
      </c>
      <c r="H2181" s="36">
        <v>6104</v>
      </c>
      <c r="I2181" s="36">
        <v>-1167</v>
      </c>
      <c r="J2181" s="36">
        <v>4937</v>
      </c>
      <c r="K2181" s="36">
        <v>3992</v>
      </c>
      <c r="L2181" s="37">
        <v>945</v>
      </c>
      <c r="M2181" s="7" t="s">
        <v>11</v>
      </c>
    </row>
    <row r="2182" spans="1:13" x14ac:dyDescent="0.25">
      <c r="A2182" s="4" t="s">
        <v>4594</v>
      </c>
      <c r="B2182" s="4" t="s">
        <v>4603</v>
      </c>
      <c r="C2182" s="18" t="s">
        <v>5118</v>
      </c>
      <c r="D2182" s="6" t="s">
        <v>11</v>
      </c>
      <c r="E2182" s="4" t="s">
        <v>11</v>
      </c>
      <c r="F2182" s="14" t="s">
        <v>4604</v>
      </c>
      <c r="G2182" s="4" t="s">
        <v>79</v>
      </c>
      <c r="H2182" s="36">
        <v>137010</v>
      </c>
      <c r="I2182" s="36">
        <v>2003</v>
      </c>
      <c r="J2182" s="36">
        <v>139013</v>
      </c>
      <c r="K2182" s="36">
        <v>204531</v>
      </c>
      <c r="L2182" s="37">
        <v>0</v>
      </c>
      <c r="M2182" s="7" t="s">
        <v>393</v>
      </c>
    </row>
    <row r="2183" spans="1:13" x14ac:dyDescent="0.25">
      <c r="A2183" s="4" t="s">
        <v>4594</v>
      </c>
      <c r="B2183" s="4" t="s">
        <v>4605</v>
      </c>
      <c r="C2183" s="18" t="s">
        <v>5118</v>
      </c>
      <c r="D2183" s="6" t="s">
        <v>11</v>
      </c>
      <c r="E2183" s="4" t="s">
        <v>11</v>
      </c>
      <c r="F2183" s="14" t="s">
        <v>4606</v>
      </c>
      <c r="G2183" s="4" t="s">
        <v>79</v>
      </c>
      <c r="H2183" s="36">
        <v>76322</v>
      </c>
      <c r="I2183" s="36">
        <v>844</v>
      </c>
      <c r="J2183" s="36">
        <v>77166</v>
      </c>
      <c r="K2183" s="36">
        <v>113845</v>
      </c>
      <c r="L2183" s="37">
        <v>0</v>
      </c>
      <c r="M2183" s="7" t="s">
        <v>393</v>
      </c>
    </row>
    <row r="2184" spans="1:13" x14ac:dyDescent="0.25">
      <c r="A2184" s="4" t="s">
        <v>4594</v>
      </c>
      <c r="B2184" s="4" t="s">
        <v>4607</v>
      </c>
      <c r="C2184" s="18" t="s">
        <v>5118</v>
      </c>
      <c r="D2184" s="6" t="s">
        <v>11</v>
      </c>
      <c r="E2184" s="4" t="s">
        <v>11</v>
      </c>
      <c r="F2184" s="14" t="s">
        <v>4608</v>
      </c>
      <c r="G2184" s="4" t="s">
        <v>79</v>
      </c>
      <c r="H2184" s="36">
        <v>11684</v>
      </c>
      <c r="I2184" s="36">
        <v>7093</v>
      </c>
      <c r="J2184" s="36">
        <v>18777</v>
      </c>
      <c r="K2184" s="36">
        <v>19405</v>
      </c>
      <c r="L2184" s="37">
        <v>0</v>
      </c>
      <c r="M2184" s="7" t="s">
        <v>393</v>
      </c>
    </row>
    <row r="2185" spans="1:13" x14ac:dyDescent="0.25">
      <c r="A2185" s="4" t="s">
        <v>4594</v>
      </c>
      <c r="B2185" s="4" t="s">
        <v>4609</v>
      </c>
      <c r="C2185" s="18" t="s">
        <v>5118</v>
      </c>
      <c r="D2185" s="6" t="s">
        <v>11</v>
      </c>
      <c r="E2185" s="4" t="s">
        <v>11</v>
      </c>
      <c r="F2185" s="14" t="s">
        <v>4610</v>
      </c>
      <c r="G2185" s="4" t="s">
        <v>79</v>
      </c>
      <c r="H2185" s="36">
        <v>19504</v>
      </c>
      <c r="I2185" s="36">
        <v>0</v>
      </c>
      <c r="J2185" s="36">
        <v>19504</v>
      </c>
      <c r="K2185" s="36">
        <v>4649</v>
      </c>
      <c r="L2185" s="37">
        <v>14855</v>
      </c>
      <c r="M2185" s="7" t="s">
        <v>11</v>
      </c>
    </row>
    <row r="2186" spans="1:13" x14ac:dyDescent="0.25">
      <c r="A2186" s="4" t="s">
        <v>4594</v>
      </c>
      <c r="B2186" s="4" t="s">
        <v>4611</v>
      </c>
      <c r="C2186" s="18" t="s">
        <v>5118</v>
      </c>
      <c r="D2186" s="6" t="s">
        <v>11</v>
      </c>
      <c r="E2186" s="4" t="s">
        <v>11</v>
      </c>
      <c r="F2186" s="14" t="s">
        <v>4612</v>
      </c>
      <c r="G2186" s="4" t="s">
        <v>17</v>
      </c>
      <c r="H2186" s="36">
        <v>171053</v>
      </c>
      <c r="I2186" s="36">
        <v>2293</v>
      </c>
      <c r="J2186" s="36">
        <v>173346</v>
      </c>
      <c r="K2186" s="36">
        <v>255414</v>
      </c>
      <c r="L2186" s="37">
        <v>0</v>
      </c>
      <c r="M2186" s="7" t="s">
        <v>393</v>
      </c>
    </row>
    <row r="2187" spans="1:13" x14ac:dyDescent="0.25">
      <c r="A2187" s="4" t="s">
        <v>4594</v>
      </c>
      <c r="B2187" s="4" t="s">
        <v>4613</v>
      </c>
      <c r="C2187" s="18" t="s">
        <v>5118</v>
      </c>
      <c r="D2187" s="6" t="s">
        <v>11</v>
      </c>
      <c r="E2187" s="4" t="s">
        <v>11</v>
      </c>
      <c r="F2187" s="14" t="s">
        <v>4614</v>
      </c>
      <c r="G2187" s="4" t="s">
        <v>17</v>
      </c>
      <c r="H2187" s="36">
        <v>318251</v>
      </c>
      <c r="I2187" s="36">
        <v>-6489</v>
      </c>
      <c r="J2187" s="36">
        <v>311762</v>
      </c>
      <c r="K2187" s="36">
        <v>403349</v>
      </c>
      <c r="L2187" s="37">
        <v>0</v>
      </c>
      <c r="M2187" s="7" t="s">
        <v>393</v>
      </c>
    </row>
    <row r="2188" spans="1:13" x14ac:dyDescent="0.25">
      <c r="A2188" s="4" t="s">
        <v>4594</v>
      </c>
      <c r="B2188" s="4" t="s">
        <v>4615</v>
      </c>
      <c r="C2188" s="18" t="s">
        <v>5118</v>
      </c>
      <c r="D2188" s="6" t="s">
        <v>11</v>
      </c>
      <c r="E2188" s="4" t="s">
        <v>11</v>
      </c>
      <c r="F2188" s="14" t="s">
        <v>4616</v>
      </c>
      <c r="G2188" s="4" t="s">
        <v>17</v>
      </c>
      <c r="H2188" s="36">
        <v>672461</v>
      </c>
      <c r="I2188" s="36">
        <v>61463</v>
      </c>
      <c r="J2188" s="36">
        <v>733924</v>
      </c>
      <c r="K2188" s="36">
        <v>1041179</v>
      </c>
      <c r="L2188" s="37">
        <v>0</v>
      </c>
      <c r="M2188" s="7" t="s">
        <v>393</v>
      </c>
    </row>
    <row r="2189" spans="1:13" x14ac:dyDescent="0.25">
      <c r="A2189" s="4" t="s">
        <v>4617</v>
      </c>
      <c r="B2189" s="4" t="s">
        <v>4618</v>
      </c>
      <c r="C2189" s="18" t="s">
        <v>5118</v>
      </c>
      <c r="D2189" s="6" t="s">
        <v>11</v>
      </c>
      <c r="E2189" s="4" t="s">
        <v>11</v>
      </c>
      <c r="F2189" s="14" t="s">
        <v>4619</v>
      </c>
      <c r="G2189" s="4" t="s">
        <v>13</v>
      </c>
      <c r="H2189" s="36">
        <v>1206442</v>
      </c>
      <c r="I2189" s="36">
        <v>6912</v>
      </c>
      <c r="J2189" s="36">
        <v>1213354</v>
      </c>
      <c r="K2189" s="36">
        <v>1815692</v>
      </c>
      <c r="L2189" s="37">
        <v>0</v>
      </c>
      <c r="M2189" s="7" t="s">
        <v>393</v>
      </c>
    </row>
    <row r="2190" spans="1:13" x14ac:dyDescent="0.25">
      <c r="A2190" s="4" t="s">
        <v>4617</v>
      </c>
      <c r="B2190" s="4" t="s">
        <v>4618</v>
      </c>
      <c r="C2190" s="18" t="s">
        <v>6070</v>
      </c>
      <c r="D2190" s="6" t="s">
        <v>4620</v>
      </c>
      <c r="E2190" s="4" t="s">
        <v>29</v>
      </c>
      <c r="F2190" s="14" t="s">
        <v>4621</v>
      </c>
      <c r="G2190" s="4" t="s">
        <v>13</v>
      </c>
      <c r="H2190" s="36">
        <v>216647</v>
      </c>
      <c r="I2190" s="36">
        <v>3234</v>
      </c>
      <c r="J2190" s="36">
        <v>219881</v>
      </c>
      <c r="K2190" s="36">
        <v>338387</v>
      </c>
      <c r="L2190" s="37">
        <v>0</v>
      </c>
      <c r="M2190" s="7" t="s">
        <v>393</v>
      </c>
    </row>
    <row r="2191" spans="1:13" x14ac:dyDescent="0.25">
      <c r="A2191" s="4" t="s">
        <v>4617</v>
      </c>
      <c r="B2191" s="4" t="s">
        <v>4618</v>
      </c>
      <c r="C2191" s="18" t="s">
        <v>6071</v>
      </c>
      <c r="D2191" s="6" t="s">
        <v>4622</v>
      </c>
      <c r="E2191" s="4" t="s">
        <v>15</v>
      </c>
      <c r="F2191" s="14" t="s">
        <v>4623</v>
      </c>
      <c r="G2191" s="4" t="s">
        <v>17</v>
      </c>
      <c r="H2191" s="36">
        <v>540452</v>
      </c>
      <c r="I2191" s="36">
        <v>7552</v>
      </c>
      <c r="J2191" s="36">
        <v>548004</v>
      </c>
      <c r="K2191" s="36">
        <v>808979</v>
      </c>
      <c r="L2191" s="37">
        <v>0</v>
      </c>
      <c r="M2191" s="7" t="s">
        <v>393</v>
      </c>
    </row>
    <row r="2192" spans="1:13" x14ac:dyDescent="0.25">
      <c r="A2192" s="4" t="s">
        <v>4617</v>
      </c>
      <c r="B2192" s="4" t="s">
        <v>4618</v>
      </c>
      <c r="C2192" s="18" t="s">
        <v>6072</v>
      </c>
      <c r="D2192" s="6" t="s">
        <v>4624</v>
      </c>
      <c r="E2192" s="4" t="s">
        <v>15</v>
      </c>
      <c r="F2192" s="14" t="s">
        <v>4625</v>
      </c>
      <c r="G2192" s="4" t="s">
        <v>17</v>
      </c>
      <c r="H2192" s="36">
        <v>299997</v>
      </c>
      <c r="I2192" s="36">
        <v>4349</v>
      </c>
      <c r="J2192" s="36">
        <v>304346</v>
      </c>
      <c r="K2192" s="36">
        <v>450861</v>
      </c>
      <c r="L2192" s="37">
        <v>0</v>
      </c>
      <c r="M2192" s="7" t="s">
        <v>393</v>
      </c>
    </row>
    <row r="2193" spans="1:13" x14ac:dyDescent="0.25">
      <c r="A2193" s="4" t="s">
        <v>4617</v>
      </c>
      <c r="B2193" s="4" t="s">
        <v>4618</v>
      </c>
      <c r="C2193" s="18" t="s">
        <v>6073</v>
      </c>
      <c r="D2193" s="6" t="s">
        <v>4626</v>
      </c>
      <c r="E2193" s="4" t="s">
        <v>15</v>
      </c>
      <c r="F2193" s="14" t="s">
        <v>4627</v>
      </c>
      <c r="G2193" s="4" t="s">
        <v>17</v>
      </c>
      <c r="H2193" s="36">
        <v>41160</v>
      </c>
      <c r="I2193" s="36">
        <v>12</v>
      </c>
      <c r="J2193" s="36">
        <v>41172</v>
      </c>
      <c r="K2193" s="36">
        <v>31026</v>
      </c>
      <c r="L2193" s="37">
        <v>10146</v>
      </c>
      <c r="M2193" s="7" t="s">
        <v>11</v>
      </c>
    </row>
    <row r="2194" spans="1:13" x14ac:dyDescent="0.25">
      <c r="A2194" s="4" t="s">
        <v>4617</v>
      </c>
      <c r="B2194" s="4" t="s">
        <v>4618</v>
      </c>
      <c r="C2194" s="18" t="s">
        <v>4628</v>
      </c>
      <c r="D2194" s="6" t="s">
        <v>4629</v>
      </c>
      <c r="E2194" s="4" t="s">
        <v>29</v>
      </c>
      <c r="F2194" s="14" t="s">
        <v>4630</v>
      </c>
      <c r="G2194" s="4" t="s">
        <v>13</v>
      </c>
      <c r="H2194" s="36">
        <v>246191</v>
      </c>
      <c r="I2194" s="36">
        <v>3049</v>
      </c>
      <c r="J2194" s="36">
        <v>249240</v>
      </c>
      <c r="K2194" s="36">
        <v>324385</v>
      </c>
      <c r="L2194" s="37">
        <v>0</v>
      </c>
      <c r="M2194" s="7" t="s">
        <v>393</v>
      </c>
    </row>
    <row r="2195" spans="1:13" ht="30" x14ac:dyDescent="0.25">
      <c r="A2195" s="4" t="s">
        <v>4617</v>
      </c>
      <c r="B2195" s="4" t="s">
        <v>4618</v>
      </c>
      <c r="C2195" s="18" t="s">
        <v>4631</v>
      </c>
      <c r="D2195" s="6" t="s">
        <v>4632</v>
      </c>
      <c r="E2195" s="4" t="s">
        <v>15</v>
      </c>
      <c r="F2195" s="14" t="s">
        <v>4633</v>
      </c>
      <c r="G2195" s="4" t="s">
        <v>79</v>
      </c>
      <c r="H2195" s="36">
        <v>245044</v>
      </c>
      <c r="I2195" s="36">
        <v>3170</v>
      </c>
      <c r="J2195" s="36">
        <v>248214</v>
      </c>
      <c r="K2195" s="36">
        <v>366340</v>
      </c>
      <c r="L2195" s="37">
        <v>0</v>
      </c>
      <c r="M2195" s="7" t="s">
        <v>393</v>
      </c>
    </row>
    <row r="2196" spans="1:13" x14ac:dyDescent="0.25">
      <c r="A2196" s="4" t="s">
        <v>4617</v>
      </c>
      <c r="B2196" s="4" t="s">
        <v>4634</v>
      </c>
      <c r="C2196" s="18" t="s">
        <v>5118</v>
      </c>
      <c r="D2196" s="6" t="s">
        <v>11</v>
      </c>
      <c r="E2196" s="4" t="s">
        <v>11</v>
      </c>
      <c r="F2196" s="14" t="s">
        <v>4635</v>
      </c>
      <c r="G2196" s="4" t="s">
        <v>79</v>
      </c>
      <c r="H2196" s="36">
        <v>75373</v>
      </c>
      <c r="I2196" s="36">
        <v>1859</v>
      </c>
      <c r="J2196" s="36">
        <v>77232</v>
      </c>
      <c r="K2196" s="36">
        <v>119330</v>
      </c>
      <c r="L2196" s="37">
        <v>0</v>
      </c>
      <c r="M2196" s="7" t="s">
        <v>393</v>
      </c>
    </row>
    <row r="2197" spans="1:13" x14ac:dyDescent="0.25">
      <c r="A2197" s="4" t="s">
        <v>4617</v>
      </c>
      <c r="B2197" s="4" t="s">
        <v>4636</v>
      </c>
      <c r="C2197" s="18" t="s">
        <v>5118</v>
      </c>
      <c r="D2197" s="6" t="s">
        <v>11</v>
      </c>
      <c r="E2197" s="4" t="s">
        <v>11</v>
      </c>
      <c r="F2197" s="14" t="s">
        <v>4637</v>
      </c>
      <c r="G2197" s="4" t="s">
        <v>17</v>
      </c>
      <c r="H2197" s="36">
        <v>343348</v>
      </c>
      <c r="I2197" s="36">
        <v>4995</v>
      </c>
      <c r="J2197" s="36">
        <v>348343</v>
      </c>
      <c r="K2197" s="36">
        <v>513975</v>
      </c>
      <c r="L2197" s="37">
        <v>0</v>
      </c>
      <c r="M2197" s="7" t="s">
        <v>393</v>
      </c>
    </row>
    <row r="2198" spans="1:13" x14ac:dyDescent="0.25">
      <c r="A2198" s="4" t="s">
        <v>4617</v>
      </c>
      <c r="B2198" s="4" t="s">
        <v>4636</v>
      </c>
      <c r="C2198" s="18" t="s">
        <v>6074</v>
      </c>
      <c r="D2198" s="6" t="s">
        <v>4638</v>
      </c>
      <c r="E2198" s="4" t="s">
        <v>15</v>
      </c>
      <c r="F2198" s="14" t="s">
        <v>4639</v>
      </c>
      <c r="G2198" s="4" t="s">
        <v>17</v>
      </c>
      <c r="H2198" s="36">
        <v>458185</v>
      </c>
      <c r="I2198" s="36">
        <v>6036</v>
      </c>
      <c r="J2198" s="36">
        <v>464221</v>
      </c>
      <c r="K2198" s="36">
        <v>679759</v>
      </c>
      <c r="L2198" s="37">
        <v>0</v>
      </c>
      <c r="M2198" s="7" t="s">
        <v>393</v>
      </c>
    </row>
    <row r="2199" spans="1:13" x14ac:dyDescent="0.25">
      <c r="A2199" s="4" t="s">
        <v>4617</v>
      </c>
      <c r="B2199" s="4" t="s">
        <v>4640</v>
      </c>
      <c r="C2199" s="18" t="s">
        <v>5118</v>
      </c>
      <c r="D2199" s="6" t="s">
        <v>11</v>
      </c>
      <c r="E2199" s="4" t="s">
        <v>11</v>
      </c>
      <c r="F2199" s="14" t="s">
        <v>4641</v>
      </c>
      <c r="G2199" s="4" t="s">
        <v>79</v>
      </c>
      <c r="H2199" s="36">
        <v>446598</v>
      </c>
      <c r="I2199" s="36">
        <v>6513</v>
      </c>
      <c r="J2199" s="36">
        <v>453111</v>
      </c>
      <c r="K2199" s="36">
        <v>666706</v>
      </c>
      <c r="L2199" s="37">
        <v>0</v>
      </c>
      <c r="M2199" s="7" t="s">
        <v>393</v>
      </c>
    </row>
    <row r="2200" spans="1:13" x14ac:dyDescent="0.25">
      <c r="A2200" s="4" t="s">
        <v>4617</v>
      </c>
      <c r="B2200" s="4" t="s">
        <v>4640</v>
      </c>
      <c r="C2200" s="18" t="s">
        <v>6075</v>
      </c>
      <c r="D2200" s="6" t="s">
        <v>5102</v>
      </c>
      <c r="E2200" s="4" t="s">
        <v>15</v>
      </c>
      <c r="F2200" s="14" t="s">
        <v>5103</v>
      </c>
      <c r="G2200" s="4" t="s">
        <v>79</v>
      </c>
      <c r="H2200" s="36">
        <v>178242</v>
      </c>
      <c r="I2200" s="36">
        <v>0</v>
      </c>
      <c r="J2200" s="36">
        <v>178242</v>
      </c>
      <c r="K2200" s="36">
        <v>133140</v>
      </c>
      <c r="L2200" s="37">
        <v>45102</v>
      </c>
      <c r="M2200" s="7" t="s">
        <v>11</v>
      </c>
    </row>
    <row r="2201" spans="1:13" x14ac:dyDescent="0.25">
      <c r="A2201" s="4" t="s">
        <v>4617</v>
      </c>
      <c r="B2201" s="4" t="s">
        <v>4642</v>
      </c>
      <c r="C2201" s="18" t="s">
        <v>5118</v>
      </c>
      <c r="D2201" s="6" t="s">
        <v>11</v>
      </c>
      <c r="E2201" s="4" t="s">
        <v>11</v>
      </c>
      <c r="F2201" s="14" t="s">
        <v>4643</v>
      </c>
      <c r="G2201" s="4" t="s">
        <v>79</v>
      </c>
      <c r="H2201" s="36">
        <v>164893</v>
      </c>
      <c r="I2201" s="36">
        <v>2420</v>
      </c>
      <c r="J2201" s="36">
        <v>167313</v>
      </c>
      <c r="K2201" s="36">
        <v>246208</v>
      </c>
      <c r="L2201" s="37">
        <v>0</v>
      </c>
      <c r="M2201" s="7" t="s">
        <v>393</v>
      </c>
    </row>
    <row r="2202" spans="1:13" x14ac:dyDescent="0.25">
      <c r="A2202" s="4" t="s">
        <v>4617</v>
      </c>
      <c r="B2202" s="4" t="s">
        <v>4644</v>
      </c>
      <c r="C2202" s="18" t="s">
        <v>5118</v>
      </c>
      <c r="D2202" s="6" t="s">
        <v>11</v>
      </c>
      <c r="E2202" s="4" t="s">
        <v>11</v>
      </c>
      <c r="F2202" s="14" t="s">
        <v>4645</v>
      </c>
      <c r="G2202" s="4" t="s">
        <v>79</v>
      </c>
      <c r="H2202" s="36">
        <v>2157678</v>
      </c>
      <c r="I2202" s="36">
        <v>32568</v>
      </c>
      <c r="J2202" s="36">
        <v>2190246</v>
      </c>
      <c r="K2202" s="36">
        <v>3222231</v>
      </c>
      <c r="L2202" s="37">
        <v>0</v>
      </c>
      <c r="M2202" s="7" t="s">
        <v>393</v>
      </c>
    </row>
    <row r="2203" spans="1:13" x14ac:dyDescent="0.25">
      <c r="A2203" s="4" t="s">
        <v>4617</v>
      </c>
      <c r="B2203" s="4" t="s">
        <v>4644</v>
      </c>
      <c r="C2203" s="18" t="s">
        <v>6076</v>
      </c>
      <c r="D2203" s="6" t="s">
        <v>4646</v>
      </c>
      <c r="E2203" s="4" t="s">
        <v>29</v>
      </c>
      <c r="F2203" s="14" t="s">
        <v>4647</v>
      </c>
      <c r="G2203" s="4" t="s">
        <v>79</v>
      </c>
      <c r="H2203" s="36">
        <v>1784742</v>
      </c>
      <c r="I2203" s="36">
        <v>26495</v>
      </c>
      <c r="J2203" s="36">
        <v>1811237</v>
      </c>
      <c r="K2203" s="36">
        <v>2664544</v>
      </c>
      <c r="L2203" s="37">
        <v>0</v>
      </c>
      <c r="M2203" s="7" t="s">
        <v>393</v>
      </c>
    </row>
    <row r="2204" spans="1:13" x14ac:dyDescent="0.25">
      <c r="A2204" s="4" t="s">
        <v>4617</v>
      </c>
      <c r="B2204" s="4" t="s">
        <v>4648</v>
      </c>
      <c r="C2204" s="18" t="s">
        <v>5118</v>
      </c>
      <c r="D2204" s="6" t="s">
        <v>11</v>
      </c>
      <c r="E2204" s="4" t="s">
        <v>11</v>
      </c>
      <c r="F2204" s="14" t="s">
        <v>4649</v>
      </c>
      <c r="G2204" s="4" t="s">
        <v>79</v>
      </c>
      <c r="H2204" s="36">
        <v>158710</v>
      </c>
      <c r="I2204" s="36">
        <v>2326</v>
      </c>
      <c r="J2204" s="36">
        <v>161036</v>
      </c>
      <c r="K2204" s="36">
        <v>237054</v>
      </c>
      <c r="L2204" s="37">
        <v>0</v>
      </c>
      <c r="M2204" s="7" t="s">
        <v>393</v>
      </c>
    </row>
    <row r="2205" spans="1:13" x14ac:dyDescent="0.25">
      <c r="A2205" s="4" t="s">
        <v>4617</v>
      </c>
      <c r="B2205" s="4" t="s">
        <v>4650</v>
      </c>
      <c r="C2205" s="18" t="s">
        <v>5118</v>
      </c>
      <c r="D2205" s="6" t="s">
        <v>11</v>
      </c>
      <c r="E2205" s="4" t="s">
        <v>11</v>
      </c>
      <c r="F2205" s="14" t="s">
        <v>4651</v>
      </c>
      <c r="G2205" s="4" t="s">
        <v>17</v>
      </c>
      <c r="H2205" s="36">
        <v>3391361</v>
      </c>
      <c r="I2205" s="36">
        <v>51437</v>
      </c>
      <c r="J2205" s="36">
        <v>3442798</v>
      </c>
      <c r="K2205" s="36">
        <v>5062067</v>
      </c>
      <c r="L2205" s="37">
        <v>0</v>
      </c>
      <c r="M2205" s="7" t="s">
        <v>393</v>
      </c>
    </row>
    <row r="2206" spans="1:13" x14ac:dyDescent="0.25">
      <c r="A2206" s="4" t="s">
        <v>4617</v>
      </c>
      <c r="B2206" s="4" t="s">
        <v>4652</v>
      </c>
      <c r="C2206" s="18" t="s">
        <v>5118</v>
      </c>
      <c r="D2206" s="6" t="s">
        <v>11</v>
      </c>
      <c r="E2206" s="4" t="s">
        <v>11</v>
      </c>
      <c r="F2206" s="14" t="s">
        <v>4653</v>
      </c>
      <c r="G2206" s="4" t="s">
        <v>79</v>
      </c>
      <c r="H2206" s="36">
        <v>127897</v>
      </c>
      <c r="I2206" s="36">
        <v>1786</v>
      </c>
      <c r="J2206" s="36">
        <v>129683</v>
      </c>
      <c r="K2206" s="36">
        <v>190857</v>
      </c>
      <c r="L2206" s="37">
        <v>0</v>
      </c>
      <c r="M2206" s="7" t="s">
        <v>393</v>
      </c>
    </row>
    <row r="2207" spans="1:13" x14ac:dyDescent="0.25">
      <c r="A2207" s="4" t="s">
        <v>4617</v>
      </c>
      <c r="B2207" s="4" t="s">
        <v>4654</v>
      </c>
      <c r="C2207" s="18" t="s">
        <v>5118</v>
      </c>
      <c r="D2207" s="6" t="s">
        <v>11</v>
      </c>
      <c r="E2207" s="4" t="s">
        <v>11</v>
      </c>
      <c r="F2207" s="14" t="s">
        <v>4655</v>
      </c>
      <c r="G2207" s="4" t="s">
        <v>79</v>
      </c>
      <c r="H2207" s="36">
        <v>1338034</v>
      </c>
      <c r="I2207" s="36">
        <v>21881</v>
      </c>
      <c r="J2207" s="36">
        <v>1359915</v>
      </c>
      <c r="K2207" s="36">
        <v>1999515</v>
      </c>
      <c r="L2207" s="37">
        <v>0</v>
      </c>
      <c r="M2207" s="7" t="s">
        <v>393</v>
      </c>
    </row>
    <row r="2208" spans="1:13" x14ac:dyDescent="0.25">
      <c r="A2208" s="4" t="s">
        <v>4617</v>
      </c>
      <c r="B2208" s="4" t="s">
        <v>4656</v>
      </c>
      <c r="C2208" s="18" t="s">
        <v>5118</v>
      </c>
      <c r="D2208" s="6" t="s">
        <v>11</v>
      </c>
      <c r="E2208" s="4" t="s">
        <v>11</v>
      </c>
      <c r="F2208" s="14" t="s">
        <v>3661</v>
      </c>
      <c r="G2208" s="4" t="s">
        <v>79</v>
      </c>
      <c r="H2208" s="36">
        <v>193807</v>
      </c>
      <c r="I2208" s="36">
        <v>2912</v>
      </c>
      <c r="J2208" s="36">
        <v>196719</v>
      </c>
      <c r="K2208" s="36">
        <v>289530</v>
      </c>
      <c r="L2208" s="37">
        <v>0</v>
      </c>
      <c r="M2208" s="7" t="s">
        <v>393</v>
      </c>
    </row>
    <row r="2209" spans="1:13" x14ac:dyDescent="0.25">
      <c r="A2209" s="4" t="s">
        <v>4617</v>
      </c>
      <c r="B2209" s="4" t="s">
        <v>4657</v>
      </c>
      <c r="C2209" s="18" t="s">
        <v>5118</v>
      </c>
      <c r="D2209" s="6" t="s">
        <v>11</v>
      </c>
      <c r="E2209" s="4" t="s">
        <v>11</v>
      </c>
      <c r="F2209" s="14" t="s">
        <v>4658</v>
      </c>
      <c r="G2209" s="4" t="s">
        <v>79</v>
      </c>
      <c r="H2209" s="36">
        <v>11724</v>
      </c>
      <c r="I2209" s="36">
        <v>-2834</v>
      </c>
      <c r="J2209" s="36">
        <v>8890</v>
      </c>
      <c r="K2209" s="36">
        <v>7410</v>
      </c>
      <c r="L2209" s="37">
        <v>1480</v>
      </c>
      <c r="M2209" s="7" t="s">
        <v>11</v>
      </c>
    </row>
    <row r="2210" spans="1:13" x14ac:dyDescent="0.25">
      <c r="A2210" s="4" t="s">
        <v>4617</v>
      </c>
      <c r="B2210" s="4" t="s">
        <v>4659</v>
      </c>
      <c r="C2210" s="18" t="s">
        <v>5118</v>
      </c>
      <c r="D2210" s="6" t="s">
        <v>11</v>
      </c>
      <c r="E2210" s="4" t="s">
        <v>11</v>
      </c>
      <c r="F2210" s="14" t="s">
        <v>4660</v>
      </c>
      <c r="G2210" s="4" t="s">
        <v>79</v>
      </c>
      <c r="H2210" s="36">
        <v>342303</v>
      </c>
      <c r="I2210" s="36">
        <v>5261</v>
      </c>
      <c r="J2210" s="36">
        <v>347564</v>
      </c>
      <c r="K2210" s="36">
        <v>511158</v>
      </c>
      <c r="L2210" s="37">
        <v>0</v>
      </c>
      <c r="M2210" s="7" t="s">
        <v>393</v>
      </c>
    </row>
    <row r="2211" spans="1:13" x14ac:dyDescent="0.25">
      <c r="A2211" s="4" t="s">
        <v>4617</v>
      </c>
      <c r="B2211" s="4" t="s">
        <v>4661</v>
      </c>
      <c r="C2211" s="18" t="s">
        <v>5118</v>
      </c>
      <c r="D2211" s="6" t="s">
        <v>11</v>
      </c>
      <c r="E2211" s="4" t="s">
        <v>11</v>
      </c>
      <c r="F2211" s="14" t="s">
        <v>4234</v>
      </c>
      <c r="G2211" s="4" t="s">
        <v>79</v>
      </c>
      <c r="H2211" s="36">
        <v>528714</v>
      </c>
      <c r="I2211" s="36">
        <v>7669</v>
      </c>
      <c r="J2211" s="36">
        <v>536383</v>
      </c>
      <c r="K2211" s="36">
        <v>786728</v>
      </c>
      <c r="L2211" s="37">
        <v>0</v>
      </c>
      <c r="M2211" s="7" t="s">
        <v>393</v>
      </c>
    </row>
    <row r="2212" spans="1:13" x14ac:dyDescent="0.25">
      <c r="A2212" s="4" t="s">
        <v>4617</v>
      </c>
      <c r="B2212" s="4" t="s">
        <v>4662</v>
      </c>
      <c r="C2212" s="18" t="s">
        <v>5118</v>
      </c>
      <c r="D2212" s="6" t="s">
        <v>11</v>
      </c>
      <c r="E2212" s="4" t="s">
        <v>11</v>
      </c>
      <c r="F2212" s="14" t="s">
        <v>4663</v>
      </c>
      <c r="G2212" s="4" t="s">
        <v>17</v>
      </c>
      <c r="H2212" s="36">
        <v>3357449</v>
      </c>
      <c r="I2212" s="36">
        <v>48937</v>
      </c>
      <c r="J2212" s="36">
        <v>3406386</v>
      </c>
      <c r="K2212" s="36">
        <v>5026876</v>
      </c>
      <c r="L2212" s="37">
        <v>0</v>
      </c>
      <c r="M2212" s="7" t="s">
        <v>393</v>
      </c>
    </row>
    <row r="2213" spans="1:13" x14ac:dyDescent="0.25">
      <c r="A2213" s="4" t="s">
        <v>4617</v>
      </c>
      <c r="B2213" s="4" t="s">
        <v>4662</v>
      </c>
      <c r="C2213" s="18" t="s">
        <v>6077</v>
      </c>
      <c r="D2213" s="6" t="s">
        <v>4664</v>
      </c>
      <c r="E2213" s="4" t="s">
        <v>29</v>
      </c>
      <c r="F2213" s="14" t="s">
        <v>4665</v>
      </c>
      <c r="G2213" s="4" t="s">
        <v>17</v>
      </c>
      <c r="H2213" s="36">
        <v>34551</v>
      </c>
      <c r="I2213" s="36">
        <v>568</v>
      </c>
      <c r="J2213" s="36">
        <v>35119</v>
      </c>
      <c r="K2213" s="36">
        <v>37804</v>
      </c>
      <c r="L2213" s="37">
        <v>0</v>
      </c>
      <c r="M2213" s="7" t="s">
        <v>393</v>
      </c>
    </row>
    <row r="2214" spans="1:13" x14ac:dyDescent="0.25">
      <c r="A2214" s="4" t="s">
        <v>4617</v>
      </c>
      <c r="B2214" s="4" t="s">
        <v>4666</v>
      </c>
      <c r="C2214" s="18" t="s">
        <v>5118</v>
      </c>
      <c r="D2214" s="6" t="s">
        <v>11</v>
      </c>
      <c r="E2214" s="4" t="s">
        <v>11</v>
      </c>
      <c r="F2214" s="14" t="s">
        <v>4667</v>
      </c>
      <c r="G2214" s="4" t="s">
        <v>79</v>
      </c>
      <c r="H2214" s="36">
        <v>365736</v>
      </c>
      <c r="I2214" s="36">
        <v>5511</v>
      </c>
      <c r="J2214" s="36">
        <v>371247</v>
      </c>
      <c r="K2214" s="36">
        <v>551035</v>
      </c>
      <c r="L2214" s="37">
        <v>0</v>
      </c>
      <c r="M2214" s="7" t="s">
        <v>393</v>
      </c>
    </row>
    <row r="2215" spans="1:13" x14ac:dyDescent="0.25">
      <c r="A2215" s="4" t="s">
        <v>4617</v>
      </c>
      <c r="B2215" s="4" t="s">
        <v>4668</v>
      </c>
      <c r="C2215" s="18" t="s">
        <v>5118</v>
      </c>
      <c r="D2215" s="6" t="s">
        <v>11</v>
      </c>
      <c r="E2215" s="4" t="s">
        <v>11</v>
      </c>
      <c r="F2215" s="14" t="s">
        <v>4669</v>
      </c>
      <c r="G2215" s="4" t="s">
        <v>79</v>
      </c>
      <c r="H2215" s="36">
        <v>455659</v>
      </c>
      <c r="I2215" s="36">
        <v>6520</v>
      </c>
      <c r="J2215" s="36">
        <v>462179</v>
      </c>
      <c r="K2215" s="36">
        <v>680458</v>
      </c>
      <c r="L2215" s="37">
        <v>0</v>
      </c>
      <c r="M2215" s="7" t="s">
        <v>393</v>
      </c>
    </row>
    <row r="2216" spans="1:13" x14ac:dyDescent="0.25">
      <c r="A2216" s="4" t="s">
        <v>4617</v>
      </c>
      <c r="B2216" s="4" t="s">
        <v>4670</v>
      </c>
      <c r="C2216" s="18" t="s">
        <v>5118</v>
      </c>
      <c r="D2216" s="6" t="s">
        <v>11</v>
      </c>
      <c r="E2216" s="4" t="s">
        <v>11</v>
      </c>
      <c r="F2216" s="14" t="s">
        <v>4671</v>
      </c>
      <c r="G2216" s="4" t="s">
        <v>79</v>
      </c>
      <c r="H2216" s="36">
        <v>80993</v>
      </c>
      <c r="I2216" s="36">
        <v>1186</v>
      </c>
      <c r="J2216" s="36">
        <v>82179</v>
      </c>
      <c r="K2216" s="36">
        <v>120973</v>
      </c>
      <c r="L2216" s="37">
        <v>0</v>
      </c>
      <c r="M2216" s="7" t="s">
        <v>393</v>
      </c>
    </row>
    <row r="2217" spans="1:13" x14ac:dyDescent="0.25">
      <c r="A2217" s="4" t="s">
        <v>4617</v>
      </c>
      <c r="B2217" s="4" t="s">
        <v>4672</v>
      </c>
      <c r="C2217" s="18" t="s">
        <v>5118</v>
      </c>
      <c r="D2217" s="6" t="s">
        <v>11</v>
      </c>
      <c r="E2217" s="4" t="s">
        <v>11</v>
      </c>
      <c r="F2217" s="14" t="s">
        <v>4673</v>
      </c>
      <c r="G2217" s="4" t="s">
        <v>79</v>
      </c>
      <c r="H2217" s="36">
        <v>467426</v>
      </c>
      <c r="I2217" s="36">
        <v>5044</v>
      </c>
      <c r="J2217" s="36">
        <v>472470</v>
      </c>
      <c r="K2217" s="36">
        <v>696569</v>
      </c>
      <c r="L2217" s="37">
        <v>0</v>
      </c>
      <c r="M2217" s="7" t="s">
        <v>393</v>
      </c>
    </row>
    <row r="2218" spans="1:13" x14ac:dyDescent="0.25">
      <c r="A2218" s="4" t="s">
        <v>4617</v>
      </c>
      <c r="B2218" s="4" t="s">
        <v>4674</v>
      </c>
      <c r="C2218" s="18" t="s">
        <v>5118</v>
      </c>
      <c r="D2218" s="6" t="s">
        <v>11</v>
      </c>
      <c r="E2218" s="4" t="s">
        <v>11</v>
      </c>
      <c r="F2218" s="14" t="s">
        <v>4675</v>
      </c>
      <c r="G2218" s="4" t="s">
        <v>79</v>
      </c>
      <c r="H2218" s="36">
        <v>799075</v>
      </c>
      <c r="I2218" s="36">
        <v>12401</v>
      </c>
      <c r="J2218" s="36">
        <v>811476</v>
      </c>
      <c r="K2218" s="36">
        <v>1193729</v>
      </c>
      <c r="L2218" s="37">
        <v>0</v>
      </c>
      <c r="M2218" s="7" t="s">
        <v>393</v>
      </c>
    </row>
    <row r="2219" spans="1:13" x14ac:dyDescent="0.25">
      <c r="A2219" s="4" t="s">
        <v>4617</v>
      </c>
      <c r="B2219" s="4" t="s">
        <v>4676</v>
      </c>
      <c r="C2219" s="18" t="s">
        <v>5118</v>
      </c>
      <c r="D2219" s="6" t="s">
        <v>11</v>
      </c>
      <c r="E2219" s="4" t="s">
        <v>11</v>
      </c>
      <c r="F2219" s="14" t="s">
        <v>4677</v>
      </c>
      <c r="G2219" s="4" t="s">
        <v>79</v>
      </c>
      <c r="H2219" s="36">
        <v>371053</v>
      </c>
      <c r="I2219" s="36">
        <v>5461</v>
      </c>
      <c r="J2219" s="36">
        <v>376514</v>
      </c>
      <c r="K2219" s="36">
        <v>554608</v>
      </c>
      <c r="L2219" s="37">
        <v>0</v>
      </c>
      <c r="M2219" s="7" t="s">
        <v>393</v>
      </c>
    </row>
    <row r="2220" spans="1:13" x14ac:dyDescent="0.25">
      <c r="A2220" s="4" t="s">
        <v>4617</v>
      </c>
      <c r="B2220" s="4" t="s">
        <v>4678</v>
      </c>
      <c r="C2220" s="18" t="s">
        <v>5118</v>
      </c>
      <c r="D2220" s="6" t="s">
        <v>11</v>
      </c>
      <c r="E2220" s="4" t="s">
        <v>11</v>
      </c>
      <c r="F2220" s="14" t="s">
        <v>4679</v>
      </c>
      <c r="G2220" s="4" t="s">
        <v>79</v>
      </c>
      <c r="H2220" s="36">
        <v>474919</v>
      </c>
      <c r="I2220" s="36">
        <v>5597</v>
      </c>
      <c r="J2220" s="36">
        <v>480516</v>
      </c>
      <c r="K2220" s="36">
        <v>708347</v>
      </c>
      <c r="L2220" s="37">
        <v>0</v>
      </c>
      <c r="M2220" s="7" t="s">
        <v>393</v>
      </c>
    </row>
    <row r="2221" spans="1:13" x14ac:dyDescent="0.25">
      <c r="A2221" s="4" t="s">
        <v>4617</v>
      </c>
      <c r="B2221" s="4" t="s">
        <v>4680</v>
      </c>
      <c r="C2221" s="18" t="s">
        <v>5118</v>
      </c>
      <c r="D2221" s="6" t="s">
        <v>11</v>
      </c>
      <c r="E2221" s="4" t="s">
        <v>11</v>
      </c>
      <c r="F2221" s="14" t="s">
        <v>4681</v>
      </c>
      <c r="G2221" s="4" t="s">
        <v>79</v>
      </c>
      <c r="H2221" s="36">
        <v>265955</v>
      </c>
      <c r="I2221" s="36">
        <v>4043</v>
      </c>
      <c r="J2221" s="36">
        <v>269998</v>
      </c>
      <c r="K2221" s="36">
        <v>397349</v>
      </c>
      <c r="L2221" s="37">
        <v>0</v>
      </c>
      <c r="M2221" s="7" t="s">
        <v>393</v>
      </c>
    </row>
    <row r="2222" spans="1:13" x14ac:dyDescent="0.25">
      <c r="A2222" s="4" t="s">
        <v>4617</v>
      </c>
      <c r="B2222" s="4" t="s">
        <v>4682</v>
      </c>
      <c r="C2222" s="18" t="s">
        <v>5118</v>
      </c>
      <c r="D2222" s="6" t="s">
        <v>11</v>
      </c>
      <c r="E2222" s="4" t="s">
        <v>11</v>
      </c>
      <c r="F2222" s="14" t="s">
        <v>4683</v>
      </c>
      <c r="G2222" s="4" t="s">
        <v>79</v>
      </c>
      <c r="H2222" s="36">
        <v>75552</v>
      </c>
      <c r="I2222" s="36">
        <v>1109</v>
      </c>
      <c r="J2222" s="36">
        <v>76661</v>
      </c>
      <c r="K2222" s="36">
        <v>112848</v>
      </c>
      <c r="L2222" s="37">
        <v>0</v>
      </c>
      <c r="M2222" s="7" t="s">
        <v>393</v>
      </c>
    </row>
    <row r="2223" spans="1:13" x14ac:dyDescent="0.25">
      <c r="A2223" s="4" t="s">
        <v>4617</v>
      </c>
      <c r="B2223" s="4" t="s">
        <v>4684</v>
      </c>
      <c r="C2223" s="18" t="s">
        <v>5118</v>
      </c>
      <c r="D2223" s="6" t="s">
        <v>11</v>
      </c>
      <c r="E2223" s="4" t="s">
        <v>11</v>
      </c>
      <c r="F2223" s="14" t="s">
        <v>4685</v>
      </c>
      <c r="G2223" s="4" t="s">
        <v>79</v>
      </c>
      <c r="H2223" s="36">
        <v>27206</v>
      </c>
      <c r="I2223" s="36">
        <v>397</v>
      </c>
      <c r="J2223" s="36">
        <v>27603</v>
      </c>
      <c r="K2223" s="36">
        <v>40464</v>
      </c>
      <c r="L2223" s="37">
        <v>0</v>
      </c>
      <c r="M2223" s="7" t="s">
        <v>393</v>
      </c>
    </row>
    <row r="2224" spans="1:13" x14ac:dyDescent="0.25">
      <c r="A2224" s="4" t="s">
        <v>4617</v>
      </c>
      <c r="B2224" s="4" t="s">
        <v>4684</v>
      </c>
      <c r="C2224" s="18" t="s">
        <v>4686</v>
      </c>
      <c r="D2224" s="6" t="s">
        <v>4687</v>
      </c>
      <c r="E2224" s="4" t="s">
        <v>29</v>
      </c>
      <c r="F2224" s="14" t="s">
        <v>4688</v>
      </c>
      <c r="G2224" s="4" t="s">
        <v>79</v>
      </c>
      <c r="H2224" s="36">
        <v>63200</v>
      </c>
      <c r="I2224" s="36">
        <v>0</v>
      </c>
      <c r="J2224" s="36">
        <v>63200</v>
      </c>
      <c r="K2224" s="36">
        <v>48020</v>
      </c>
      <c r="L2224" s="37">
        <v>15180</v>
      </c>
      <c r="M2224" s="7" t="s">
        <v>11</v>
      </c>
    </row>
    <row r="2225" spans="1:13" x14ac:dyDescent="0.25">
      <c r="A2225" s="4" t="s">
        <v>4617</v>
      </c>
      <c r="B2225" s="4" t="s">
        <v>4689</v>
      </c>
      <c r="C2225" s="18" t="s">
        <v>5118</v>
      </c>
      <c r="D2225" s="6" t="s">
        <v>11</v>
      </c>
      <c r="E2225" s="4" t="s">
        <v>11</v>
      </c>
      <c r="F2225" s="14" t="s">
        <v>4690</v>
      </c>
      <c r="G2225" s="4" t="s">
        <v>79</v>
      </c>
      <c r="H2225" s="36">
        <v>247201</v>
      </c>
      <c r="I2225" s="36">
        <v>3777</v>
      </c>
      <c r="J2225" s="36">
        <v>250978</v>
      </c>
      <c r="K2225" s="36">
        <v>349361</v>
      </c>
      <c r="L2225" s="37">
        <v>0</v>
      </c>
      <c r="M2225" s="7" t="s">
        <v>393</v>
      </c>
    </row>
    <row r="2226" spans="1:13" x14ac:dyDescent="0.25">
      <c r="A2226" s="4" t="s">
        <v>4617</v>
      </c>
      <c r="B2226" s="4" t="s">
        <v>4691</v>
      </c>
      <c r="C2226" s="18" t="s">
        <v>5118</v>
      </c>
      <c r="D2226" s="6" t="s">
        <v>11</v>
      </c>
      <c r="E2226" s="4" t="s">
        <v>11</v>
      </c>
      <c r="F2226" s="14" t="s">
        <v>4692</v>
      </c>
      <c r="G2226" s="4" t="s">
        <v>79</v>
      </c>
      <c r="H2226" s="36">
        <v>108783</v>
      </c>
      <c r="I2226" s="36">
        <v>1592</v>
      </c>
      <c r="J2226" s="36">
        <v>110375</v>
      </c>
      <c r="K2226" s="36">
        <v>162431</v>
      </c>
      <c r="L2226" s="37">
        <v>0</v>
      </c>
      <c r="M2226" s="7" t="s">
        <v>393</v>
      </c>
    </row>
    <row r="2227" spans="1:13" x14ac:dyDescent="0.25">
      <c r="A2227" s="4" t="s">
        <v>4617</v>
      </c>
      <c r="B2227" s="4" t="s">
        <v>4691</v>
      </c>
      <c r="C2227" s="18" t="s">
        <v>6078</v>
      </c>
      <c r="D2227" s="6" t="s">
        <v>4693</v>
      </c>
      <c r="E2227" s="4" t="s">
        <v>15</v>
      </c>
      <c r="F2227" s="14" t="s">
        <v>4694</v>
      </c>
      <c r="G2227" s="4" t="s">
        <v>79</v>
      </c>
      <c r="H2227" s="36">
        <v>105626</v>
      </c>
      <c r="I2227" s="36">
        <v>0</v>
      </c>
      <c r="J2227" s="36">
        <v>105626</v>
      </c>
      <c r="K2227" s="36">
        <v>74331</v>
      </c>
      <c r="L2227" s="37">
        <v>31295</v>
      </c>
      <c r="M2227" s="7" t="s">
        <v>11</v>
      </c>
    </row>
    <row r="2228" spans="1:13" x14ac:dyDescent="0.25">
      <c r="A2228" s="4" t="s">
        <v>4617</v>
      </c>
      <c r="B2228" s="4" t="s">
        <v>4695</v>
      </c>
      <c r="C2228" s="18" t="s">
        <v>5118</v>
      </c>
      <c r="D2228" s="6" t="s">
        <v>11</v>
      </c>
      <c r="E2228" s="4" t="s">
        <v>11</v>
      </c>
      <c r="F2228" s="14" t="s">
        <v>4696</v>
      </c>
      <c r="G2228" s="4" t="s">
        <v>79</v>
      </c>
      <c r="H2228" s="36">
        <v>606019</v>
      </c>
      <c r="I2228" s="36">
        <v>9027</v>
      </c>
      <c r="J2228" s="36">
        <v>615046</v>
      </c>
      <c r="K2228" s="36">
        <v>904513</v>
      </c>
      <c r="L2228" s="37">
        <v>0</v>
      </c>
      <c r="M2228" s="7" t="s">
        <v>393</v>
      </c>
    </row>
    <row r="2229" spans="1:13" x14ac:dyDescent="0.25">
      <c r="A2229" s="4" t="s">
        <v>4617</v>
      </c>
      <c r="B2229" s="4" t="s">
        <v>4697</v>
      </c>
      <c r="C2229" s="18" t="s">
        <v>5118</v>
      </c>
      <c r="D2229" s="6" t="s">
        <v>11</v>
      </c>
      <c r="E2229" s="4" t="s">
        <v>11</v>
      </c>
      <c r="F2229" s="14" t="s">
        <v>4698</v>
      </c>
      <c r="G2229" s="4" t="s">
        <v>79</v>
      </c>
      <c r="H2229" s="36">
        <v>650672</v>
      </c>
      <c r="I2229" s="36">
        <v>9547</v>
      </c>
      <c r="J2229" s="36">
        <v>660219</v>
      </c>
      <c r="K2229" s="36">
        <v>971598</v>
      </c>
      <c r="L2229" s="37">
        <v>0</v>
      </c>
      <c r="M2229" s="7" t="s">
        <v>393</v>
      </c>
    </row>
    <row r="2230" spans="1:13" x14ac:dyDescent="0.25">
      <c r="A2230" s="4" t="s">
        <v>4617</v>
      </c>
      <c r="B2230" s="4" t="s">
        <v>4699</v>
      </c>
      <c r="C2230" s="18" t="s">
        <v>5118</v>
      </c>
      <c r="D2230" s="6" t="s">
        <v>11</v>
      </c>
      <c r="E2230" s="4" t="s">
        <v>11</v>
      </c>
      <c r="F2230" s="14" t="s">
        <v>4700</v>
      </c>
      <c r="G2230" s="4" t="s">
        <v>79</v>
      </c>
      <c r="H2230" s="36">
        <v>285740</v>
      </c>
      <c r="I2230" s="36">
        <v>4188</v>
      </c>
      <c r="J2230" s="36">
        <v>289928</v>
      </c>
      <c r="K2230" s="36">
        <v>426791</v>
      </c>
      <c r="L2230" s="37">
        <v>0</v>
      </c>
      <c r="M2230" s="7" t="s">
        <v>393</v>
      </c>
    </row>
    <row r="2231" spans="1:13" x14ac:dyDescent="0.25">
      <c r="A2231" s="4" t="s">
        <v>4617</v>
      </c>
      <c r="B2231" s="4" t="s">
        <v>4701</v>
      </c>
      <c r="C2231" s="18" t="s">
        <v>5118</v>
      </c>
      <c r="D2231" s="6" t="s">
        <v>11</v>
      </c>
      <c r="E2231" s="4" t="s">
        <v>11</v>
      </c>
      <c r="F2231" s="14" t="s">
        <v>4702</v>
      </c>
      <c r="G2231" s="4" t="s">
        <v>79</v>
      </c>
      <c r="H2231" s="36">
        <v>697875</v>
      </c>
      <c r="I2231" s="36">
        <v>10481</v>
      </c>
      <c r="J2231" s="36">
        <v>708356</v>
      </c>
      <c r="K2231" s="36">
        <v>1042728</v>
      </c>
      <c r="L2231" s="37">
        <v>0</v>
      </c>
      <c r="M2231" s="7" t="s">
        <v>393</v>
      </c>
    </row>
    <row r="2232" spans="1:13" x14ac:dyDescent="0.25">
      <c r="A2232" s="4" t="s">
        <v>4617</v>
      </c>
      <c r="B2232" s="4" t="s">
        <v>4703</v>
      </c>
      <c r="C2232" s="18" t="s">
        <v>5118</v>
      </c>
      <c r="D2232" s="6" t="s">
        <v>11</v>
      </c>
      <c r="E2232" s="4" t="s">
        <v>11</v>
      </c>
      <c r="F2232" s="14" t="s">
        <v>4704</v>
      </c>
      <c r="G2232" s="4" t="s">
        <v>79</v>
      </c>
      <c r="H2232" s="36">
        <v>25914</v>
      </c>
      <c r="I2232" s="36">
        <v>0</v>
      </c>
      <c r="J2232" s="36">
        <v>25914</v>
      </c>
      <c r="K2232" s="36">
        <v>19497</v>
      </c>
      <c r="L2232" s="37">
        <v>6417</v>
      </c>
      <c r="M2232" s="7" t="s">
        <v>11</v>
      </c>
    </row>
    <row r="2233" spans="1:13" x14ac:dyDescent="0.25">
      <c r="A2233" s="4" t="s">
        <v>4617</v>
      </c>
      <c r="B2233" s="4" t="s">
        <v>4705</v>
      </c>
      <c r="C2233" s="18" t="s">
        <v>5118</v>
      </c>
      <c r="D2233" s="6" t="s">
        <v>11</v>
      </c>
      <c r="E2233" s="4" t="s">
        <v>11</v>
      </c>
      <c r="F2233" s="14" t="s">
        <v>4706</v>
      </c>
      <c r="G2233" s="4" t="s">
        <v>79</v>
      </c>
      <c r="H2233" s="36">
        <v>424962</v>
      </c>
      <c r="I2233" s="36">
        <v>6603</v>
      </c>
      <c r="J2233" s="36">
        <v>431565</v>
      </c>
      <c r="K2233" s="36">
        <v>634911</v>
      </c>
      <c r="L2233" s="37">
        <v>0</v>
      </c>
      <c r="M2233" s="7" t="s">
        <v>393</v>
      </c>
    </row>
    <row r="2234" spans="1:13" x14ac:dyDescent="0.25">
      <c r="A2234" s="4" t="s">
        <v>4617</v>
      </c>
      <c r="B2234" s="4" t="s">
        <v>4707</v>
      </c>
      <c r="C2234" s="18" t="s">
        <v>5118</v>
      </c>
      <c r="D2234" s="6" t="s">
        <v>11</v>
      </c>
      <c r="E2234" s="4" t="s">
        <v>11</v>
      </c>
      <c r="F2234" s="14" t="s">
        <v>4708</v>
      </c>
      <c r="G2234" s="4" t="s">
        <v>79</v>
      </c>
      <c r="H2234" s="36">
        <v>184224</v>
      </c>
      <c r="I2234" s="36">
        <v>2673</v>
      </c>
      <c r="J2234" s="36">
        <v>186897</v>
      </c>
      <c r="K2234" s="36">
        <v>276636</v>
      </c>
      <c r="L2234" s="37">
        <v>0</v>
      </c>
      <c r="M2234" s="7" t="s">
        <v>393</v>
      </c>
    </row>
    <row r="2235" spans="1:13" x14ac:dyDescent="0.25">
      <c r="A2235" s="4" t="s">
        <v>4617</v>
      </c>
      <c r="B2235" s="4" t="s">
        <v>4709</v>
      </c>
      <c r="C2235" s="18" t="s">
        <v>5118</v>
      </c>
      <c r="D2235" s="6" t="s">
        <v>11</v>
      </c>
      <c r="E2235" s="4" t="s">
        <v>11</v>
      </c>
      <c r="F2235" s="14" t="s">
        <v>4710</v>
      </c>
      <c r="G2235" s="4" t="s">
        <v>79</v>
      </c>
      <c r="H2235" s="36">
        <v>7603704</v>
      </c>
      <c r="I2235" s="36">
        <v>114051</v>
      </c>
      <c r="J2235" s="36">
        <v>7717755</v>
      </c>
      <c r="K2235" s="36">
        <v>11377777</v>
      </c>
      <c r="L2235" s="37">
        <v>0</v>
      </c>
      <c r="M2235" s="7" t="s">
        <v>393</v>
      </c>
    </row>
    <row r="2236" spans="1:13" x14ac:dyDescent="0.25">
      <c r="A2236" s="4" t="s">
        <v>4617</v>
      </c>
      <c r="B2236" s="4" t="s">
        <v>4711</v>
      </c>
      <c r="C2236" s="18" t="s">
        <v>5118</v>
      </c>
      <c r="D2236" s="6" t="s">
        <v>11</v>
      </c>
      <c r="E2236" s="4" t="s">
        <v>11</v>
      </c>
      <c r="F2236" s="14" t="s">
        <v>4712</v>
      </c>
      <c r="G2236" s="4" t="s">
        <v>179</v>
      </c>
      <c r="H2236" s="36">
        <v>5363382</v>
      </c>
      <c r="I2236" s="36">
        <v>76415</v>
      </c>
      <c r="J2236" s="36">
        <v>5439797</v>
      </c>
      <c r="K2236" s="36">
        <v>8051747</v>
      </c>
      <c r="L2236" s="37">
        <v>0</v>
      </c>
      <c r="M2236" s="7" t="s">
        <v>393</v>
      </c>
    </row>
    <row r="2237" spans="1:13" x14ac:dyDescent="0.25">
      <c r="A2237" s="4" t="s">
        <v>4617</v>
      </c>
      <c r="B2237" s="4" t="s">
        <v>4711</v>
      </c>
      <c r="C2237" s="18" t="s">
        <v>6079</v>
      </c>
      <c r="D2237" s="6" t="s">
        <v>4713</v>
      </c>
      <c r="E2237" s="4" t="s">
        <v>29</v>
      </c>
      <c r="F2237" s="14" t="s">
        <v>4714</v>
      </c>
      <c r="G2237" s="4" t="s">
        <v>179</v>
      </c>
      <c r="H2237" s="36">
        <v>15422</v>
      </c>
      <c r="I2237" s="36">
        <v>-208</v>
      </c>
      <c r="J2237" s="36">
        <v>15214</v>
      </c>
      <c r="K2237" s="36">
        <v>11032</v>
      </c>
      <c r="L2237" s="37">
        <v>4182</v>
      </c>
      <c r="M2237" s="7" t="s">
        <v>11</v>
      </c>
    </row>
    <row r="2238" spans="1:13" x14ac:dyDescent="0.25">
      <c r="A2238" s="4" t="s">
        <v>4617</v>
      </c>
      <c r="B2238" s="4" t="s">
        <v>4711</v>
      </c>
      <c r="C2238" s="18" t="s">
        <v>6080</v>
      </c>
      <c r="D2238" s="6" t="s">
        <v>4715</v>
      </c>
      <c r="E2238" s="4" t="s">
        <v>29</v>
      </c>
      <c r="F2238" s="14" t="s">
        <v>4716</v>
      </c>
      <c r="G2238" s="4" t="s">
        <v>179</v>
      </c>
      <c r="H2238" s="36">
        <v>27716</v>
      </c>
      <c r="I2238" s="36">
        <v>-2</v>
      </c>
      <c r="J2238" s="36">
        <v>27714</v>
      </c>
      <c r="K2238" s="36">
        <v>21222</v>
      </c>
      <c r="L2238" s="37">
        <v>6492</v>
      </c>
      <c r="M2238" s="7" t="s">
        <v>11</v>
      </c>
    </row>
    <row r="2239" spans="1:13" x14ac:dyDescent="0.25">
      <c r="A2239" s="4" t="s">
        <v>4617</v>
      </c>
      <c r="B2239" s="4" t="s">
        <v>4717</v>
      </c>
      <c r="C2239" s="18" t="s">
        <v>5118</v>
      </c>
      <c r="D2239" s="6" t="s">
        <v>11</v>
      </c>
      <c r="E2239" s="4" t="s">
        <v>11</v>
      </c>
      <c r="F2239" s="14" t="s">
        <v>4718</v>
      </c>
      <c r="G2239" s="4" t="s">
        <v>17</v>
      </c>
      <c r="H2239" s="36">
        <v>23080410</v>
      </c>
      <c r="I2239" s="36">
        <v>368668</v>
      </c>
      <c r="J2239" s="36">
        <v>23449078</v>
      </c>
      <c r="K2239" s="36">
        <v>34573344</v>
      </c>
      <c r="L2239" s="37">
        <v>0</v>
      </c>
      <c r="M2239" s="7" t="s">
        <v>393</v>
      </c>
    </row>
    <row r="2240" spans="1:13" x14ac:dyDescent="0.25">
      <c r="A2240" s="4" t="s">
        <v>4617</v>
      </c>
      <c r="B2240" s="4" t="s">
        <v>4717</v>
      </c>
      <c r="C2240" s="18" t="s">
        <v>6081</v>
      </c>
      <c r="D2240" s="6" t="s">
        <v>4719</v>
      </c>
      <c r="E2240" s="4" t="s">
        <v>29</v>
      </c>
      <c r="F2240" s="14" t="s">
        <v>4720</v>
      </c>
      <c r="G2240" s="4" t="s">
        <v>17</v>
      </c>
      <c r="H2240" s="36">
        <v>477596</v>
      </c>
      <c r="I2240" s="36">
        <v>7459</v>
      </c>
      <c r="J2240" s="36">
        <v>485055</v>
      </c>
      <c r="K2240" s="36">
        <v>704408</v>
      </c>
      <c r="L2240" s="37">
        <v>0</v>
      </c>
      <c r="M2240" s="7" t="s">
        <v>393</v>
      </c>
    </row>
    <row r="2241" spans="1:13" x14ac:dyDescent="0.25">
      <c r="A2241" s="4" t="s">
        <v>4617</v>
      </c>
      <c r="B2241" s="4" t="s">
        <v>4717</v>
      </c>
      <c r="C2241" s="18" t="s">
        <v>6082</v>
      </c>
      <c r="D2241" s="6" t="s">
        <v>4721</v>
      </c>
      <c r="E2241" s="4" t="s">
        <v>29</v>
      </c>
      <c r="F2241" s="14" t="s">
        <v>4722</v>
      </c>
      <c r="G2241" s="4" t="s">
        <v>17</v>
      </c>
      <c r="H2241" s="36">
        <v>215622</v>
      </c>
      <c r="I2241" s="36">
        <v>3612</v>
      </c>
      <c r="J2241" s="36">
        <v>219234</v>
      </c>
      <c r="K2241" s="36">
        <v>323240</v>
      </c>
      <c r="L2241" s="37">
        <v>0</v>
      </c>
      <c r="M2241" s="7" t="s">
        <v>393</v>
      </c>
    </row>
    <row r="2242" spans="1:13" x14ac:dyDescent="0.25">
      <c r="A2242" s="4" t="s">
        <v>4617</v>
      </c>
      <c r="B2242" s="4" t="s">
        <v>4717</v>
      </c>
      <c r="C2242" s="18" t="s">
        <v>6083</v>
      </c>
      <c r="D2242" s="6" t="s">
        <v>4723</v>
      </c>
      <c r="E2242" s="4" t="s">
        <v>29</v>
      </c>
      <c r="F2242" s="14" t="s">
        <v>4724</v>
      </c>
      <c r="G2242" s="4" t="s">
        <v>17</v>
      </c>
      <c r="H2242" s="36">
        <v>81990</v>
      </c>
      <c r="I2242" s="36">
        <v>0</v>
      </c>
      <c r="J2242" s="36">
        <v>81990</v>
      </c>
      <c r="K2242" s="36">
        <v>61789</v>
      </c>
      <c r="L2242" s="37">
        <v>20201</v>
      </c>
      <c r="M2242" s="7" t="s">
        <v>11</v>
      </c>
    </row>
    <row r="2243" spans="1:13" x14ac:dyDescent="0.25">
      <c r="A2243" s="4" t="s">
        <v>4617</v>
      </c>
      <c r="B2243" s="4" t="s">
        <v>4717</v>
      </c>
      <c r="C2243" s="18" t="s">
        <v>4725</v>
      </c>
      <c r="D2243" s="6" t="s">
        <v>4726</v>
      </c>
      <c r="E2243" s="4" t="s">
        <v>29</v>
      </c>
      <c r="F2243" s="14" t="s">
        <v>4727</v>
      </c>
      <c r="G2243" s="4" t="s">
        <v>17</v>
      </c>
      <c r="H2243" s="36">
        <v>92914</v>
      </c>
      <c r="I2243" s="36">
        <v>1273</v>
      </c>
      <c r="J2243" s="36">
        <v>94187</v>
      </c>
      <c r="K2243" s="36">
        <v>136764</v>
      </c>
      <c r="L2243" s="37">
        <v>0</v>
      </c>
      <c r="M2243" s="7" t="s">
        <v>393</v>
      </c>
    </row>
    <row r="2244" spans="1:13" x14ac:dyDescent="0.25">
      <c r="A2244" s="4" t="s">
        <v>4617</v>
      </c>
      <c r="B2244" s="4" t="s">
        <v>4728</v>
      </c>
      <c r="C2244" s="18" t="s">
        <v>5118</v>
      </c>
      <c r="D2244" s="6" t="s">
        <v>11</v>
      </c>
      <c r="E2244" s="4" t="s">
        <v>11</v>
      </c>
      <c r="F2244" s="14" t="s">
        <v>4729</v>
      </c>
      <c r="G2244" s="4" t="s">
        <v>79</v>
      </c>
      <c r="H2244" s="36">
        <v>167544</v>
      </c>
      <c r="I2244" s="36">
        <v>2476</v>
      </c>
      <c r="J2244" s="36">
        <v>170020</v>
      </c>
      <c r="K2244" s="36">
        <v>250169</v>
      </c>
      <c r="L2244" s="37">
        <v>0</v>
      </c>
      <c r="M2244" s="7" t="s">
        <v>393</v>
      </c>
    </row>
    <row r="2245" spans="1:13" x14ac:dyDescent="0.25">
      <c r="A2245" s="4" t="s">
        <v>4617</v>
      </c>
      <c r="B2245" s="4" t="s">
        <v>4730</v>
      </c>
      <c r="C2245" s="18" t="s">
        <v>5118</v>
      </c>
      <c r="D2245" s="6" t="s">
        <v>11</v>
      </c>
      <c r="E2245" s="4" t="s">
        <v>11</v>
      </c>
      <c r="F2245" s="14" t="s">
        <v>4731</v>
      </c>
      <c r="G2245" s="4" t="s">
        <v>79</v>
      </c>
      <c r="H2245" s="36">
        <v>334543</v>
      </c>
      <c r="I2245" s="36">
        <v>4973</v>
      </c>
      <c r="J2245" s="36">
        <v>339516</v>
      </c>
      <c r="K2245" s="36">
        <v>502550</v>
      </c>
      <c r="L2245" s="37">
        <v>0</v>
      </c>
      <c r="M2245" s="7" t="s">
        <v>393</v>
      </c>
    </row>
    <row r="2246" spans="1:13" x14ac:dyDescent="0.25">
      <c r="A2246" s="4" t="s">
        <v>4617</v>
      </c>
      <c r="B2246" s="4" t="s">
        <v>4732</v>
      </c>
      <c r="C2246" s="18" t="s">
        <v>5118</v>
      </c>
      <c r="D2246" s="6" t="s">
        <v>11</v>
      </c>
      <c r="E2246" s="4" t="s">
        <v>11</v>
      </c>
      <c r="F2246" s="14" t="s">
        <v>4733</v>
      </c>
      <c r="G2246" s="4" t="s">
        <v>17</v>
      </c>
      <c r="H2246" s="36">
        <v>2134587</v>
      </c>
      <c r="I2246" s="36">
        <v>35170</v>
      </c>
      <c r="J2246" s="36">
        <v>2169757</v>
      </c>
      <c r="K2246" s="36">
        <v>3189753</v>
      </c>
      <c r="L2246" s="37">
        <v>0</v>
      </c>
      <c r="M2246" s="7" t="s">
        <v>393</v>
      </c>
    </row>
    <row r="2247" spans="1:13" x14ac:dyDescent="0.25">
      <c r="A2247" s="4" t="s">
        <v>4617</v>
      </c>
      <c r="B2247" s="4" t="s">
        <v>4734</v>
      </c>
      <c r="C2247" s="18" t="s">
        <v>5118</v>
      </c>
      <c r="D2247" s="6" t="s">
        <v>11</v>
      </c>
      <c r="E2247" s="4" t="s">
        <v>11</v>
      </c>
      <c r="F2247" s="14" t="s">
        <v>4735</v>
      </c>
      <c r="G2247" s="4" t="s">
        <v>17</v>
      </c>
      <c r="H2247" s="36">
        <v>11816740</v>
      </c>
      <c r="I2247" s="36">
        <v>175300</v>
      </c>
      <c r="J2247" s="36">
        <v>11992040</v>
      </c>
      <c r="K2247" s="36">
        <v>17658096</v>
      </c>
      <c r="L2247" s="37">
        <v>0</v>
      </c>
      <c r="M2247" s="7" t="s">
        <v>393</v>
      </c>
    </row>
    <row r="2248" spans="1:13" x14ac:dyDescent="0.25">
      <c r="A2248" s="4" t="s">
        <v>4617</v>
      </c>
      <c r="B2248" s="4" t="s">
        <v>4734</v>
      </c>
      <c r="C2248" s="18" t="s">
        <v>6084</v>
      </c>
      <c r="D2248" s="6" t="s">
        <v>4736</v>
      </c>
      <c r="E2248" s="4" t="s">
        <v>29</v>
      </c>
      <c r="F2248" s="14" t="s">
        <v>5104</v>
      </c>
      <c r="G2248" s="4" t="s">
        <v>17</v>
      </c>
      <c r="H2248" s="36">
        <v>250198</v>
      </c>
      <c r="I2248" s="36">
        <v>3650</v>
      </c>
      <c r="J2248" s="36">
        <v>253848</v>
      </c>
      <c r="K2248" s="36">
        <v>380551</v>
      </c>
      <c r="L2248" s="37">
        <v>0</v>
      </c>
      <c r="M2248" s="7" t="s">
        <v>393</v>
      </c>
    </row>
    <row r="2249" spans="1:13" x14ac:dyDescent="0.25">
      <c r="A2249" s="4" t="s">
        <v>4617</v>
      </c>
      <c r="B2249" s="4" t="s">
        <v>4734</v>
      </c>
      <c r="C2249" s="18" t="s">
        <v>6085</v>
      </c>
      <c r="D2249" s="6" t="s">
        <v>4737</v>
      </c>
      <c r="E2249" s="4" t="s">
        <v>29</v>
      </c>
      <c r="F2249" s="14" t="s">
        <v>4738</v>
      </c>
      <c r="G2249" s="4" t="s">
        <v>17</v>
      </c>
      <c r="H2249" s="36">
        <v>495411</v>
      </c>
      <c r="I2249" s="36">
        <v>7112</v>
      </c>
      <c r="J2249" s="36">
        <v>502523</v>
      </c>
      <c r="K2249" s="36">
        <v>742079</v>
      </c>
      <c r="L2249" s="37">
        <v>0</v>
      </c>
      <c r="M2249" s="7" t="s">
        <v>393</v>
      </c>
    </row>
    <row r="2250" spans="1:13" x14ac:dyDescent="0.25">
      <c r="A2250" s="4" t="s">
        <v>4617</v>
      </c>
      <c r="B2250" s="4" t="s">
        <v>4734</v>
      </c>
      <c r="C2250" s="18" t="s">
        <v>6086</v>
      </c>
      <c r="D2250" s="6" t="s">
        <v>4739</v>
      </c>
      <c r="E2250" s="4" t="s">
        <v>29</v>
      </c>
      <c r="F2250" s="14" t="s">
        <v>4740</v>
      </c>
      <c r="G2250" s="4" t="s">
        <v>17</v>
      </c>
      <c r="H2250" s="36">
        <v>33934</v>
      </c>
      <c r="I2250" s="36">
        <v>0</v>
      </c>
      <c r="J2250" s="36">
        <v>33934</v>
      </c>
      <c r="K2250" s="36">
        <v>25903</v>
      </c>
      <c r="L2250" s="37">
        <v>8031</v>
      </c>
      <c r="M2250" s="7" t="s">
        <v>11</v>
      </c>
    </row>
    <row r="2251" spans="1:13" x14ac:dyDescent="0.25">
      <c r="A2251" s="4" t="s">
        <v>4617</v>
      </c>
      <c r="B2251" s="4" t="s">
        <v>4741</v>
      </c>
      <c r="C2251" s="18" t="s">
        <v>5118</v>
      </c>
      <c r="D2251" s="6" t="s">
        <v>11</v>
      </c>
      <c r="E2251" s="4" t="s">
        <v>11</v>
      </c>
      <c r="F2251" s="14" t="s">
        <v>4742</v>
      </c>
      <c r="G2251" s="4" t="s">
        <v>17</v>
      </c>
      <c r="H2251" s="36">
        <v>5691077</v>
      </c>
      <c r="I2251" s="36">
        <v>79955</v>
      </c>
      <c r="J2251" s="36">
        <v>5771032</v>
      </c>
      <c r="K2251" s="36">
        <v>8540297</v>
      </c>
      <c r="L2251" s="37">
        <v>0</v>
      </c>
      <c r="M2251" s="7" t="s">
        <v>393</v>
      </c>
    </row>
    <row r="2252" spans="1:13" x14ac:dyDescent="0.25">
      <c r="A2252" s="4" t="s">
        <v>4617</v>
      </c>
      <c r="B2252" s="4" t="s">
        <v>4743</v>
      </c>
      <c r="C2252" s="18" t="s">
        <v>5118</v>
      </c>
      <c r="D2252" s="6" t="s">
        <v>11</v>
      </c>
      <c r="E2252" s="4" t="s">
        <v>11</v>
      </c>
      <c r="F2252" s="14" t="s">
        <v>4744</v>
      </c>
      <c r="G2252" s="4" t="s">
        <v>17</v>
      </c>
      <c r="H2252" s="36">
        <v>1859042</v>
      </c>
      <c r="I2252" s="36">
        <v>25178</v>
      </c>
      <c r="J2252" s="36">
        <v>1884220</v>
      </c>
      <c r="K2252" s="36">
        <v>2780545</v>
      </c>
      <c r="L2252" s="37">
        <v>0</v>
      </c>
      <c r="M2252" s="7" t="s">
        <v>393</v>
      </c>
    </row>
    <row r="2253" spans="1:13" x14ac:dyDescent="0.25">
      <c r="A2253" s="4" t="s">
        <v>4617</v>
      </c>
      <c r="B2253" s="4" t="s">
        <v>4745</v>
      </c>
      <c r="C2253" s="18" t="s">
        <v>5118</v>
      </c>
      <c r="D2253" s="6" t="s">
        <v>11</v>
      </c>
      <c r="E2253" s="4" t="s">
        <v>11</v>
      </c>
      <c r="F2253" s="14" t="s">
        <v>4746</v>
      </c>
      <c r="G2253" s="4" t="s">
        <v>17</v>
      </c>
      <c r="H2253" s="36">
        <v>2465726</v>
      </c>
      <c r="I2253" s="36">
        <v>22641</v>
      </c>
      <c r="J2253" s="36">
        <v>2488367</v>
      </c>
      <c r="K2253" s="36">
        <v>3684836</v>
      </c>
      <c r="L2253" s="37">
        <v>0</v>
      </c>
      <c r="M2253" s="7" t="s">
        <v>393</v>
      </c>
    </row>
    <row r="2254" spans="1:13" x14ac:dyDescent="0.25">
      <c r="A2254" s="4" t="s">
        <v>4747</v>
      </c>
      <c r="B2254" s="4" t="s">
        <v>4748</v>
      </c>
      <c r="C2254" s="18" t="s">
        <v>5118</v>
      </c>
      <c r="D2254" s="6" t="s">
        <v>11</v>
      </c>
      <c r="E2254" s="4" t="s">
        <v>11</v>
      </c>
      <c r="F2254" s="14" t="s">
        <v>4749</v>
      </c>
      <c r="G2254" s="4" t="s">
        <v>13</v>
      </c>
      <c r="H2254" s="36">
        <v>192297</v>
      </c>
      <c r="I2254" s="36">
        <v>5268</v>
      </c>
      <c r="J2254" s="36">
        <v>197565</v>
      </c>
      <c r="K2254" s="36">
        <v>284936</v>
      </c>
      <c r="L2254" s="37">
        <v>0</v>
      </c>
      <c r="M2254" s="7" t="s">
        <v>393</v>
      </c>
    </row>
    <row r="2255" spans="1:13" x14ac:dyDescent="0.25">
      <c r="A2255" s="4" t="s">
        <v>4747</v>
      </c>
      <c r="B2255" s="4" t="s">
        <v>4750</v>
      </c>
      <c r="C2255" s="18" t="s">
        <v>5118</v>
      </c>
      <c r="D2255" s="6" t="s">
        <v>11</v>
      </c>
      <c r="E2255" s="4" t="s">
        <v>11</v>
      </c>
      <c r="F2255" s="14" t="s">
        <v>4751</v>
      </c>
      <c r="G2255" s="4" t="s">
        <v>79</v>
      </c>
      <c r="H2255" s="36">
        <v>127450</v>
      </c>
      <c r="I2255" s="36">
        <v>-8725</v>
      </c>
      <c r="J2255" s="36">
        <v>118725</v>
      </c>
      <c r="K2255" s="36">
        <v>147954</v>
      </c>
      <c r="L2255" s="37">
        <v>0</v>
      </c>
      <c r="M2255" s="7" t="s">
        <v>393</v>
      </c>
    </row>
    <row r="2256" spans="1:13" x14ac:dyDescent="0.25">
      <c r="A2256" s="4" t="s">
        <v>4747</v>
      </c>
      <c r="B2256" s="4" t="s">
        <v>4752</v>
      </c>
      <c r="C2256" s="18" t="s">
        <v>5118</v>
      </c>
      <c r="D2256" s="6" t="s">
        <v>11</v>
      </c>
      <c r="E2256" s="4" t="s">
        <v>11</v>
      </c>
      <c r="F2256" s="14" t="s">
        <v>4753</v>
      </c>
      <c r="G2256" s="4" t="s">
        <v>79</v>
      </c>
      <c r="H2256" s="36">
        <v>385181</v>
      </c>
      <c r="I2256" s="36">
        <v>-28264</v>
      </c>
      <c r="J2256" s="36">
        <v>356917</v>
      </c>
      <c r="K2256" s="36">
        <v>436089</v>
      </c>
      <c r="L2256" s="37">
        <v>0</v>
      </c>
      <c r="M2256" s="7" t="s">
        <v>393</v>
      </c>
    </row>
    <row r="2257" spans="1:13" x14ac:dyDescent="0.25">
      <c r="A2257" s="4" t="s">
        <v>4747</v>
      </c>
      <c r="B2257" s="4" t="s">
        <v>4754</v>
      </c>
      <c r="C2257" s="18" t="s">
        <v>5118</v>
      </c>
      <c r="D2257" s="6" t="s">
        <v>11</v>
      </c>
      <c r="E2257" s="4" t="s">
        <v>11</v>
      </c>
      <c r="F2257" s="14" t="s">
        <v>4755</v>
      </c>
      <c r="G2257" s="4" t="s">
        <v>79</v>
      </c>
      <c r="H2257" s="36">
        <v>95580</v>
      </c>
      <c r="I2257" s="36">
        <v>1452</v>
      </c>
      <c r="J2257" s="36">
        <v>97032</v>
      </c>
      <c r="K2257" s="36">
        <v>72935</v>
      </c>
      <c r="L2257" s="37">
        <v>24097</v>
      </c>
      <c r="M2257" s="7" t="s">
        <v>11</v>
      </c>
    </row>
    <row r="2258" spans="1:13" x14ac:dyDescent="0.25">
      <c r="A2258" s="4" t="s">
        <v>4747</v>
      </c>
      <c r="B2258" s="4" t="s">
        <v>4756</v>
      </c>
      <c r="C2258" s="18" t="s">
        <v>5118</v>
      </c>
      <c r="D2258" s="6" t="s">
        <v>11</v>
      </c>
      <c r="E2258" s="4" t="s">
        <v>11</v>
      </c>
      <c r="F2258" s="14" t="s">
        <v>4757</v>
      </c>
      <c r="G2258" s="4" t="s">
        <v>79</v>
      </c>
      <c r="H2258" s="36">
        <v>73716</v>
      </c>
      <c r="I2258" s="36">
        <v>1447</v>
      </c>
      <c r="J2258" s="36">
        <v>75163</v>
      </c>
      <c r="K2258" s="36">
        <v>56253</v>
      </c>
      <c r="L2258" s="37">
        <v>18910</v>
      </c>
      <c r="M2258" s="7" t="s">
        <v>11</v>
      </c>
    </row>
    <row r="2259" spans="1:13" x14ac:dyDescent="0.25">
      <c r="A2259" s="4" t="s">
        <v>4747</v>
      </c>
      <c r="B2259" s="4" t="s">
        <v>4758</v>
      </c>
      <c r="C2259" s="18" t="s">
        <v>5118</v>
      </c>
      <c r="D2259" s="6" t="s">
        <v>11</v>
      </c>
      <c r="E2259" s="4" t="s">
        <v>11</v>
      </c>
      <c r="F2259" s="14" t="s">
        <v>4759</v>
      </c>
      <c r="G2259" s="4" t="s">
        <v>79</v>
      </c>
      <c r="H2259" s="36">
        <v>582249</v>
      </c>
      <c r="I2259" s="36">
        <v>-38538</v>
      </c>
      <c r="J2259" s="36">
        <v>543711</v>
      </c>
      <c r="K2259" s="36">
        <v>547448</v>
      </c>
      <c r="L2259" s="37">
        <v>0</v>
      </c>
      <c r="M2259" s="7" t="s">
        <v>393</v>
      </c>
    </row>
    <row r="2260" spans="1:13" x14ac:dyDescent="0.25">
      <c r="A2260" s="4" t="s">
        <v>4747</v>
      </c>
      <c r="B2260" s="4" t="s">
        <v>4760</v>
      </c>
      <c r="C2260" s="18" t="s">
        <v>5118</v>
      </c>
      <c r="D2260" s="6" t="s">
        <v>11</v>
      </c>
      <c r="E2260" s="4" t="s">
        <v>11</v>
      </c>
      <c r="F2260" s="14" t="s">
        <v>4761</v>
      </c>
      <c r="G2260" s="4" t="s">
        <v>179</v>
      </c>
      <c r="H2260" s="36">
        <v>198998</v>
      </c>
      <c r="I2260" s="36">
        <v>506</v>
      </c>
      <c r="J2260" s="36">
        <v>199504</v>
      </c>
      <c r="K2260" s="36">
        <v>150380</v>
      </c>
      <c r="L2260" s="37">
        <v>49124</v>
      </c>
      <c r="M2260" s="7" t="s">
        <v>11</v>
      </c>
    </row>
    <row r="2261" spans="1:13" x14ac:dyDescent="0.25">
      <c r="A2261" s="4" t="s">
        <v>4747</v>
      </c>
      <c r="B2261" s="4" t="s">
        <v>4762</v>
      </c>
      <c r="C2261" s="18" t="s">
        <v>5118</v>
      </c>
      <c r="D2261" s="6" t="s">
        <v>11</v>
      </c>
      <c r="E2261" s="4" t="s">
        <v>11</v>
      </c>
      <c r="F2261" s="14" t="s">
        <v>4763</v>
      </c>
      <c r="G2261" s="4" t="s">
        <v>79</v>
      </c>
      <c r="H2261" s="36">
        <v>446089</v>
      </c>
      <c r="I2261" s="36">
        <v>6317</v>
      </c>
      <c r="J2261" s="36">
        <v>452406</v>
      </c>
      <c r="K2261" s="36">
        <v>633040</v>
      </c>
      <c r="L2261" s="37">
        <v>0</v>
      </c>
      <c r="M2261" s="7" t="s">
        <v>393</v>
      </c>
    </row>
    <row r="2262" spans="1:13" x14ac:dyDescent="0.25">
      <c r="A2262" s="4" t="s">
        <v>4747</v>
      </c>
      <c r="B2262" s="4" t="s">
        <v>4764</v>
      </c>
      <c r="C2262" s="18" t="s">
        <v>5118</v>
      </c>
      <c r="D2262" s="6" t="s">
        <v>11</v>
      </c>
      <c r="E2262" s="4" t="s">
        <v>11</v>
      </c>
      <c r="F2262" s="14" t="s">
        <v>4765</v>
      </c>
      <c r="G2262" s="4" t="s">
        <v>79</v>
      </c>
      <c r="H2262" s="36">
        <v>313969</v>
      </c>
      <c r="I2262" s="36">
        <v>4868</v>
      </c>
      <c r="J2262" s="36">
        <v>318837</v>
      </c>
      <c r="K2262" s="36">
        <v>463255</v>
      </c>
      <c r="L2262" s="37">
        <v>0</v>
      </c>
      <c r="M2262" s="7" t="s">
        <v>393</v>
      </c>
    </row>
    <row r="2263" spans="1:13" x14ac:dyDescent="0.25">
      <c r="A2263" s="4" t="s">
        <v>4747</v>
      </c>
      <c r="B2263" s="4" t="s">
        <v>4766</v>
      </c>
      <c r="C2263" s="18" t="s">
        <v>5118</v>
      </c>
      <c r="D2263" s="6" t="s">
        <v>11</v>
      </c>
      <c r="E2263" s="4" t="s">
        <v>11</v>
      </c>
      <c r="F2263" s="14" t="s">
        <v>4767</v>
      </c>
      <c r="G2263" s="4" t="s">
        <v>179</v>
      </c>
      <c r="H2263" s="36">
        <v>567279</v>
      </c>
      <c r="I2263" s="36">
        <v>9555</v>
      </c>
      <c r="J2263" s="36">
        <v>576834</v>
      </c>
      <c r="K2263" s="36">
        <v>863845</v>
      </c>
      <c r="L2263" s="37">
        <v>0</v>
      </c>
      <c r="M2263" s="7" t="s">
        <v>393</v>
      </c>
    </row>
    <row r="2264" spans="1:13" x14ac:dyDescent="0.25">
      <c r="A2264" s="4" t="s">
        <v>4747</v>
      </c>
      <c r="B2264" s="4" t="s">
        <v>4766</v>
      </c>
      <c r="C2264" s="18" t="s">
        <v>6087</v>
      </c>
      <c r="D2264" s="6" t="s">
        <v>4768</v>
      </c>
      <c r="E2264" s="4" t="s">
        <v>15</v>
      </c>
      <c r="F2264" s="14" t="s">
        <v>4769</v>
      </c>
      <c r="G2264" s="4" t="s">
        <v>179</v>
      </c>
      <c r="H2264" s="36">
        <v>420916</v>
      </c>
      <c r="I2264" s="36">
        <v>-8917</v>
      </c>
      <c r="J2264" s="36">
        <v>411999</v>
      </c>
      <c r="K2264" s="36">
        <v>481956</v>
      </c>
      <c r="L2264" s="37">
        <v>0</v>
      </c>
      <c r="M2264" s="7" t="s">
        <v>393</v>
      </c>
    </row>
    <row r="2265" spans="1:13" ht="30" x14ac:dyDescent="0.25">
      <c r="A2265" s="4" t="s">
        <v>4747</v>
      </c>
      <c r="B2265" s="4" t="s">
        <v>4766</v>
      </c>
      <c r="C2265" s="18" t="s">
        <v>4770</v>
      </c>
      <c r="D2265" s="6" t="s">
        <v>4771</v>
      </c>
      <c r="E2265" s="4" t="s">
        <v>29</v>
      </c>
      <c r="F2265" s="14" t="s">
        <v>4772</v>
      </c>
      <c r="G2265" s="4" t="s">
        <v>179</v>
      </c>
      <c r="H2265" s="36">
        <v>199658</v>
      </c>
      <c r="I2265" s="36">
        <v>3124</v>
      </c>
      <c r="J2265" s="36">
        <v>202782</v>
      </c>
      <c r="K2265" s="36">
        <v>294113</v>
      </c>
      <c r="L2265" s="37">
        <v>0</v>
      </c>
      <c r="M2265" s="7" t="s">
        <v>393</v>
      </c>
    </row>
    <row r="2266" spans="1:13" x14ac:dyDescent="0.25">
      <c r="A2266" s="4" t="s">
        <v>4747</v>
      </c>
      <c r="B2266" s="4" t="s">
        <v>4773</v>
      </c>
      <c r="C2266" s="18" t="s">
        <v>5118</v>
      </c>
      <c r="D2266" s="6" t="s">
        <v>11</v>
      </c>
      <c r="E2266" s="4" t="s">
        <v>11</v>
      </c>
      <c r="F2266" s="14" t="s">
        <v>4774</v>
      </c>
      <c r="G2266" s="4" t="s">
        <v>79</v>
      </c>
      <c r="H2266" s="36">
        <v>52330</v>
      </c>
      <c r="I2266" s="36">
        <v>426</v>
      </c>
      <c r="J2266" s="36">
        <v>52756</v>
      </c>
      <c r="K2266" s="36">
        <v>39721</v>
      </c>
      <c r="L2266" s="37">
        <v>13035</v>
      </c>
      <c r="M2266" s="7" t="s">
        <v>11</v>
      </c>
    </row>
    <row r="2267" spans="1:13" x14ac:dyDescent="0.25">
      <c r="A2267" s="4" t="s">
        <v>4747</v>
      </c>
      <c r="B2267" s="4" t="s">
        <v>4775</v>
      </c>
      <c r="C2267" s="18" t="s">
        <v>5118</v>
      </c>
      <c r="D2267" s="6" t="s">
        <v>11</v>
      </c>
      <c r="E2267" s="4" t="s">
        <v>11</v>
      </c>
      <c r="F2267" s="14" t="s">
        <v>4776</v>
      </c>
      <c r="G2267" s="4" t="s">
        <v>17</v>
      </c>
      <c r="H2267" s="36">
        <v>56956</v>
      </c>
      <c r="I2267" s="36">
        <v>-20</v>
      </c>
      <c r="J2267" s="36">
        <v>56936</v>
      </c>
      <c r="K2267" s="36">
        <v>42976</v>
      </c>
      <c r="L2267" s="37">
        <v>13960</v>
      </c>
      <c r="M2267" s="7" t="s">
        <v>11</v>
      </c>
    </row>
    <row r="2268" spans="1:13" x14ac:dyDescent="0.25">
      <c r="A2268" s="4" t="s">
        <v>4777</v>
      </c>
      <c r="B2268" s="4" t="s">
        <v>4778</v>
      </c>
      <c r="C2268" s="18" t="s">
        <v>5118</v>
      </c>
      <c r="D2268" s="6" t="s">
        <v>11</v>
      </c>
      <c r="E2268" s="4" t="s">
        <v>11</v>
      </c>
      <c r="F2268" s="14" t="s">
        <v>4779</v>
      </c>
      <c r="G2268" s="4" t="s">
        <v>13</v>
      </c>
      <c r="H2268" s="36">
        <v>35990</v>
      </c>
      <c r="I2268" s="36">
        <v>-108</v>
      </c>
      <c r="J2268" s="36">
        <v>35882</v>
      </c>
      <c r="K2268" s="36">
        <v>25949</v>
      </c>
      <c r="L2268" s="37">
        <v>9933</v>
      </c>
      <c r="M2268" s="7" t="s">
        <v>11</v>
      </c>
    </row>
    <row r="2269" spans="1:13" x14ac:dyDescent="0.25">
      <c r="A2269" s="4" t="s">
        <v>4777</v>
      </c>
      <c r="B2269" s="4" t="s">
        <v>4778</v>
      </c>
      <c r="C2269" s="18" t="s">
        <v>6088</v>
      </c>
      <c r="D2269" s="6" t="s">
        <v>4780</v>
      </c>
      <c r="E2269" s="4" t="s">
        <v>15</v>
      </c>
      <c r="F2269" s="14" t="s">
        <v>4781</v>
      </c>
      <c r="G2269" s="4" t="s">
        <v>13</v>
      </c>
      <c r="H2269" s="36">
        <v>2720425</v>
      </c>
      <c r="I2269" s="36">
        <v>32774</v>
      </c>
      <c r="J2269" s="36">
        <v>2753199</v>
      </c>
      <c r="K2269" s="36">
        <v>4115686</v>
      </c>
      <c r="L2269" s="37">
        <v>0</v>
      </c>
      <c r="M2269" s="7" t="s">
        <v>393</v>
      </c>
    </row>
    <row r="2270" spans="1:13" ht="30" x14ac:dyDescent="0.25">
      <c r="A2270" s="4" t="s">
        <v>4777</v>
      </c>
      <c r="B2270" s="4" t="s">
        <v>4778</v>
      </c>
      <c r="C2270" s="18" t="s">
        <v>6089</v>
      </c>
      <c r="D2270" s="6" t="s">
        <v>4782</v>
      </c>
      <c r="E2270" s="4" t="s">
        <v>15</v>
      </c>
      <c r="F2270" s="14" t="s">
        <v>4783</v>
      </c>
      <c r="G2270" s="4" t="s">
        <v>17</v>
      </c>
      <c r="H2270" s="36">
        <v>351217</v>
      </c>
      <c r="I2270" s="36">
        <v>-66395</v>
      </c>
      <c r="J2270" s="36">
        <v>284822</v>
      </c>
      <c r="K2270" s="36">
        <v>328077</v>
      </c>
      <c r="L2270" s="37">
        <v>0</v>
      </c>
      <c r="M2270" s="7" t="s">
        <v>393</v>
      </c>
    </row>
    <row r="2271" spans="1:13" x14ac:dyDescent="0.25">
      <c r="A2271" s="4" t="s">
        <v>4777</v>
      </c>
      <c r="B2271" s="4" t="s">
        <v>4778</v>
      </c>
      <c r="C2271" s="18" t="s">
        <v>6090</v>
      </c>
      <c r="D2271" s="6" t="s">
        <v>4784</v>
      </c>
      <c r="E2271" s="4" t="s">
        <v>15</v>
      </c>
      <c r="F2271" s="14" t="s">
        <v>4785</v>
      </c>
      <c r="G2271" s="4" t="s">
        <v>17</v>
      </c>
      <c r="H2271" s="36">
        <v>77854</v>
      </c>
      <c r="I2271" s="36">
        <v>40</v>
      </c>
      <c r="J2271" s="36">
        <v>77894</v>
      </c>
      <c r="K2271" s="36">
        <v>58628</v>
      </c>
      <c r="L2271" s="37">
        <v>19266</v>
      </c>
      <c r="M2271" s="7" t="s">
        <v>11</v>
      </c>
    </row>
    <row r="2272" spans="1:13" x14ac:dyDescent="0.25">
      <c r="A2272" s="4" t="s">
        <v>4777</v>
      </c>
      <c r="B2272" s="4" t="s">
        <v>4778</v>
      </c>
      <c r="C2272" s="18" t="s">
        <v>6091</v>
      </c>
      <c r="D2272" s="6" t="s">
        <v>4786</v>
      </c>
      <c r="E2272" s="4" t="s">
        <v>15</v>
      </c>
      <c r="F2272" s="14" t="s">
        <v>4787</v>
      </c>
      <c r="G2272" s="4" t="s">
        <v>13</v>
      </c>
      <c r="H2272" s="36">
        <v>272123</v>
      </c>
      <c r="I2272" s="36">
        <v>4205</v>
      </c>
      <c r="J2272" s="36">
        <v>276328</v>
      </c>
      <c r="K2272" s="36">
        <v>397514</v>
      </c>
      <c r="L2272" s="37">
        <v>0</v>
      </c>
      <c r="M2272" s="7" t="s">
        <v>393</v>
      </c>
    </row>
    <row r="2273" spans="1:13" x14ac:dyDescent="0.25">
      <c r="A2273" s="4" t="s">
        <v>4777</v>
      </c>
      <c r="B2273" s="4" t="s">
        <v>4778</v>
      </c>
      <c r="C2273" s="18" t="s">
        <v>4788</v>
      </c>
      <c r="D2273" s="6" t="s">
        <v>4789</v>
      </c>
      <c r="E2273" s="4" t="s">
        <v>15</v>
      </c>
      <c r="F2273" s="14" t="s">
        <v>4790</v>
      </c>
      <c r="G2273" s="4" t="s">
        <v>17</v>
      </c>
      <c r="H2273" s="36">
        <v>89741</v>
      </c>
      <c r="I2273" s="36">
        <v>0</v>
      </c>
      <c r="J2273" s="36">
        <v>89741</v>
      </c>
      <c r="K2273" s="36">
        <v>110095</v>
      </c>
      <c r="L2273" s="37">
        <v>0</v>
      </c>
      <c r="M2273" s="7" t="s">
        <v>393</v>
      </c>
    </row>
    <row r="2274" spans="1:13" x14ac:dyDescent="0.25">
      <c r="A2274" s="4" t="s">
        <v>4777</v>
      </c>
      <c r="B2274" s="4" t="s">
        <v>4791</v>
      </c>
      <c r="C2274" s="18" t="s">
        <v>5118</v>
      </c>
      <c r="D2274" s="6" t="s">
        <v>11</v>
      </c>
      <c r="E2274" s="4" t="s">
        <v>11</v>
      </c>
      <c r="F2274" s="14" t="s">
        <v>4792</v>
      </c>
      <c r="G2274" s="4" t="s">
        <v>79</v>
      </c>
      <c r="H2274" s="36">
        <v>421497</v>
      </c>
      <c r="I2274" s="36">
        <v>6459</v>
      </c>
      <c r="J2274" s="36">
        <v>427956</v>
      </c>
      <c r="K2274" s="36">
        <v>629726</v>
      </c>
      <c r="L2274" s="37">
        <v>0</v>
      </c>
      <c r="M2274" s="7" t="s">
        <v>393</v>
      </c>
    </row>
    <row r="2275" spans="1:13" x14ac:dyDescent="0.25">
      <c r="A2275" s="4" t="s">
        <v>4777</v>
      </c>
      <c r="B2275" s="4" t="s">
        <v>4793</v>
      </c>
      <c r="C2275" s="18" t="s">
        <v>5118</v>
      </c>
      <c r="D2275" s="6" t="s">
        <v>11</v>
      </c>
      <c r="E2275" s="4" t="s">
        <v>11</v>
      </c>
      <c r="F2275" s="14" t="s">
        <v>4794</v>
      </c>
      <c r="G2275" s="4" t="s">
        <v>17</v>
      </c>
      <c r="H2275" s="36">
        <v>3063814</v>
      </c>
      <c r="I2275" s="36">
        <v>43639</v>
      </c>
      <c r="J2275" s="36">
        <v>3107453</v>
      </c>
      <c r="K2275" s="36">
        <v>4571571</v>
      </c>
      <c r="L2275" s="37">
        <v>0</v>
      </c>
      <c r="M2275" s="7" t="s">
        <v>393</v>
      </c>
    </row>
    <row r="2276" spans="1:13" x14ac:dyDescent="0.25">
      <c r="A2276" s="4" t="s">
        <v>4777</v>
      </c>
      <c r="B2276" s="4" t="s">
        <v>4795</v>
      </c>
      <c r="C2276" s="18" t="s">
        <v>5118</v>
      </c>
      <c r="D2276" s="6" t="s">
        <v>11</v>
      </c>
      <c r="E2276" s="4" t="s">
        <v>11</v>
      </c>
      <c r="F2276" s="14" t="s">
        <v>4796</v>
      </c>
      <c r="G2276" s="4" t="s">
        <v>79</v>
      </c>
      <c r="H2276" s="36">
        <v>6504363</v>
      </c>
      <c r="I2276" s="36">
        <v>97195</v>
      </c>
      <c r="J2276" s="36">
        <v>6601558</v>
      </c>
      <c r="K2276" s="36">
        <v>9713867</v>
      </c>
      <c r="L2276" s="37">
        <v>0</v>
      </c>
      <c r="M2276" s="7" t="s">
        <v>393</v>
      </c>
    </row>
    <row r="2277" spans="1:13" x14ac:dyDescent="0.25">
      <c r="A2277" s="4" t="s">
        <v>4777</v>
      </c>
      <c r="B2277" s="4" t="s">
        <v>4797</v>
      </c>
      <c r="C2277" s="18" t="s">
        <v>5118</v>
      </c>
      <c r="D2277" s="6" t="s">
        <v>11</v>
      </c>
      <c r="E2277" s="4" t="s">
        <v>11</v>
      </c>
      <c r="F2277" s="14" t="s">
        <v>4798</v>
      </c>
      <c r="G2277" s="4" t="s">
        <v>79</v>
      </c>
      <c r="H2277" s="36">
        <v>479857</v>
      </c>
      <c r="I2277" s="36">
        <v>7032</v>
      </c>
      <c r="J2277" s="36">
        <v>486889</v>
      </c>
      <c r="K2277" s="36">
        <v>721994</v>
      </c>
      <c r="L2277" s="37">
        <v>0</v>
      </c>
      <c r="M2277" s="7" t="s">
        <v>393</v>
      </c>
    </row>
    <row r="2278" spans="1:13" x14ac:dyDescent="0.25">
      <c r="A2278" s="4" t="s">
        <v>4777</v>
      </c>
      <c r="B2278" s="4" t="s">
        <v>4797</v>
      </c>
      <c r="C2278" s="18" t="s">
        <v>4799</v>
      </c>
      <c r="D2278" s="6" t="s">
        <v>4800</v>
      </c>
      <c r="E2278" s="4" t="s">
        <v>15</v>
      </c>
      <c r="F2278" s="14" t="s">
        <v>4801</v>
      </c>
      <c r="G2278" s="4" t="s">
        <v>79</v>
      </c>
      <c r="H2278" s="36">
        <v>418358</v>
      </c>
      <c r="I2278" s="36">
        <v>6614</v>
      </c>
      <c r="J2278" s="36">
        <v>424972</v>
      </c>
      <c r="K2278" s="36">
        <v>623501</v>
      </c>
      <c r="L2278" s="37">
        <v>0</v>
      </c>
      <c r="M2278" s="7" t="s">
        <v>393</v>
      </c>
    </row>
    <row r="2279" spans="1:13" x14ac:dyDescent="0.25">
      <c r="A2279" s="4" t="s">
        <v>4777</v>
      </c>
      <c r="B2279" s="4" t="s">
        <v>4802</v>
      </c>
      <c r="C2279" s="18" t="s">
        <v>5118</v>
      </c>
      <c r="D2279" s="6" t="s">
        <v>11</v>
      </c>
      <c r="E2279" s="4" t="s">
        <v>11</v>
      </c>
      <c r="F2279" s="14" t="s">
        <v>4803</v>
      </c>
      <c r="G2279" s="4" t="s">
        <v>79</v>
      </c>
      <c r="H2279" s="36">
        <v>129705</v>
      </c>
      <c r="I2279" s="36">
        <v>1885</v>
      </c>
      <c r="J2279" s="36">
        <v>131590</v>
      </c>
      <c r="K2279" s="36">
        <v>194708</v>
      </c>
      <c r="L2279" s="37">
        <v>0</v>
      </c>
      <c r="M2279" s="7" t="s">
        <v>393</v>
      </c>
    </row>
    <row r="2280" spans="1:13" x14ac:dyDescent="0.25">
      <c r="A2280" s="4" t="s">
        <v>4777</v>
      </c>
      <c r="B2280" s="4" t="s">
        <v>4804</v>
      </c>
      <c r="C2280" s="18" t="s">
        <v>5118</v>
      </c>
      <c r="D2280" s="6" t="s">
        <v>11</v>
      </c>
      <c r="E2280" s="4" t="s">
        <v>11</v>
      </c>
      <c r="F2280" s="14" t="s">
        <v>2390</v>
      </c>
      <c r="G2280" s="4" t="s">
        <v>79</v>
      </c>
      <c r="H2280" s="36">
        <v>2024208</v>
      </c>
      <c r="I2280" s="36">
        <v>30153</v>
      </c>
      <c r="J2280" s="36">
        <v>2054361</v>
      </c>
      <c r="K2280" s="36">
        <v>3023256</v>
      </c>
      <c r="L2280" s="37">
        <v>0</v>
      </c>
      <c r="M2280" s="7" t="s">
        <v>393</v>
      </c>
    </row>
    <row r="2281" spans="1:13" x14ac:dyDescent="0.25">
      <c r="A2281" s="4" t="s">
        <v>4777</v>
      </c>
      <c r="B2281" s="4" t="s">
        <v>4805</v>
      </c>
      <c r="C2281" s="18" t="s">
        <v>5118</v>
      </c>
      <c r="D2281" s="6" t="s">
        <v>11</v>
      </c>
      <c r="E2281" s="4" t="s">
        <v>11</v>
      </c>
      <c r="F2281" s="14" t="s">
        <v>4806</v>
      </c>
      <c r="G2281" s="4" t="s">
        <v>17</v>
      </c>
      <c r="H2281" s="36">
        <v>457232</v>
      </c>
      <c r="I2281" s="36">
        <v>178</v>
      </c>
      <c r="J2281" s="36">
        <v>457410</v>
      </c>
      <c r="K2281" s="36">
        <v>341955</v>
      </c>
      <c r="L2281" s="37">
        <v>115455</v>
      </c>
      <c r="M2281" s="7" t="s">
        <v>11</v>
      </c>
    </row>
    <row r="2282" spans="1:13" x14ac:dyDescent="0.25">
      <c r="A2282" s="4" t="s">
        <v>4777</v>
      </c>
      <c r="B2282" s="4" t="s">
        <v>4805</v>
      </c>
      <c r="C2282" s="18" t="s">
        <v>4807</v>
      </c>
      <c r="D2282" s="6" t="s">
        <v>4808</v>
      </c>
      <c r="E2282" s="4" t="s">
        <v>15</v>
      </c>
      <c r="F2282" s="14" t="s">
        <v>4809</v>
      </c>
      <c r="G2282" s="4" t="s">
        <v>17</v>
      </c>
      <c r="H2282" s="36">
        <v>12638</v>
      </c>
      <c r="I2282" s="36">
        <v>0</v>
      </c>
      <c r="J2282" s="36">
        <v>12638</v>
      </c>
      <c r="K2282" s="36">
        <v>9454</v>
      </c>
      <c r="L2282" s="37">
        <v>3184</v>
      </c>
      <c r="M2282" s="7" t="s">
        <v>11</v>
      </c>
    </row>
    <row r="2283" spans="1:13" x14ac:dyDescent="0.25">
      <c r="A2283" s="4" t="s">
        <v>4777</v>
      </c>
      <c r="B2283" s="4" t="s">
        <v>4810</v>
      </c>
      <c r="C2283" s="18" t="s">
        <v>5118</v>
      </c>
      <c r="D2283" s="6" t="s">
        <v>11</v>
      </c>
      <c r="E2283" s="4" t="s">
        <v>11</v>
      </c>
      <c r="F2283" s="14" t="s">
        <v>4811</v>
      </c>
      <c r="G2283" s="4" t="s">
        <v>79</v>
      </c>
      <c r="H2283" s="36">
        <v>12816007</v>
      </c>
      <c r="I2283" s="36">
        <v>193448</v>
      </c>
      <c r="J2283" s="36">
        <v>13009455</v>
      </c>
      <c r="K2283" s="36">
        <v>19135776</v>
      </c>
      <c r="L2283" s="37">
        <v>0</v>
      </c>
      <c r="M2283" s="7" t="s">
        <v>393</v>
      </c>
    </row>
    <row r="2284" spans="1:13" x14ac:dyDescent="0.25">
      <c r="A2284" s="4" t="s">
        <v>4777</v>
      </c>
      <c r="B2284" s="4" t="s">
        <v>4812</v>
      </c>
      <c r="C2284" s="18" t="s">
        <v>5118</v>
      </c>
      <c r="D2284" s="6" t="s">
        <v>11</v>
      </c>
      <c r="E2284" s="4" t="s">
        <v>11</v>
      </c>
      <c r="F2284" s="14" t="s">
        <v>4813</v>
      </c>
      <c r="G2284" s="4" t="s">
        <v>179</v>
      </c>
      <c r="H2284" s="36">
        <v>15490865</v>
      </c>
      <c r="I2284" s="36">
        <v>345816</v>
      </c>
      <c r="J2284" s="36">
        <v>15836681</v>
      </c>
      <c r="K2284" s="36">
        <v>23399556</v>
      </c>
      <c r="L2284" s="37">
        <v>0</v>
      </c>
      <c r="M2284" s="7" t="s">
        <v>393</v>
      </c>
    </row>
    <row r="2285" spans="1:13" ht="30" x14ac:dyDescent="0.25">
      <c r="A2285" s="4" t="s">
        <v>4777</v>
      </c>
      <c r="B2285" s="4" t="s">
        <v>4812</v>
      </c>
      <c r="C2285" s="18" t="s">
        <v>6092</v>
      </c>
      <c r="D2285" s="6" t="s">
        <v>4814</v>
      </c>
      <c r="E2285" s="4" t="s">
        <v>15</v>
      </c>
      <c r="F2285" s="14" t="s">
        <v>4815</v>
      </c>
      <c r="G2285" s="4" t="s">
        <v>179</v>
      </c>
      <c r="H2285" s="36">
        <v>462137</v>
      </c>
      <c r="I2285" s="36">
        <v>6836</v>
      </c>
      <c r="J2285" s="36">
        <v>468973</v>
      </c>
      <c r="K2285" s="36">
        <v>693824</v>
      </c>
      <c r="L2285" s="37">
        <v>0</v>
      </c>
      <c r="M2285" s="7" t="s">
        <v>393</v>
      </c>
    </row>
    <row r="2286" spans="1:13" ht="30" x14ac:dyDescent="0.25">
      <c r="A2286" s="4" t="s">
        <v>4777</v>
      </c>
      <c r="B2286" s="4" t="s">
        <v>4812</v>
      </c>
      <c r="C2286" s="18" t="s">
        <v>6093</v>
      </c>
      <c r="D2286" s="6" t="s">
        <v>4816</v>
      </c>
      <c r="E2286" s="4" t="s">
        <v>15</v>
      </c>
      <c r="F2286" s="14" t="s">
        <v>4817</v>
      </c>
      <c r="G2286" s="4" t="s">
        <v>179</v>
      </c>
      <c r="H2286" s="36">
        <v>230547</v>
      </c>
      <c r="I2286" s="36">
        <v>3461</v>
      </c>
      <c r="J2286" s="36">
        <v>234008</v>
      </c>
      <c r="K2286" s="36">
        <v>346214</v>
      </c>
      <c r="L2286" s="37">
        <v>0</v>
      </c>
      <c r="M2286" s="7" t="s">
        <v>393</v>
      </c>
    </row>
    <row r="2287" spans="1:13" x14ac:dyDescent="0.25">
      <c r="A2287" s="4" t="s">
        <v>4777</v>
      </c>
      <c r="B2287" s="4" t="s">
        <v>4818</v>
      </c>
      <c r="C2287" s="18" t="s">
        <v>5118</v>
      </c>
      <c r="D2287" s="6" t="s">
        <v>11</v>
      </c>
      <c r="E2287" s="4" t="s">
        <v>11</v>
      </c>
      <c r="F2287" s="14" t="s">
        <v>4819</v>
      </c>
      <c r="G2287" s="4" t="s">
        <v>79</v>
      </c>
      <c r="H2287" s="36">
        <v>4916523</v>
      </c>
      <c r="I2287" s="36">
        <v>-1631998</v>
      </c>
      <c r="J2287" s="36">
        <v>3284525</v>
      </c>
      <c r="K2287" s="36">
        <v>5879876</v>
      </c>
      <c r="L2287" s="37">
        <v>0</v>
      </c>
      <c r="M2287" s="7" t="s">
        <v>393</v>
      </c>
    </row>
    <row r="2288" spans="1:13" x14ac:dyDescent="0.25">
      <c r="A2288" s="4" t="s">
        <v>4777</v>
      </c>
      <c r="B2288" s="4" t="s">
        <v>4818</v>
      </c>
      <c r="C2288" s="18" t="s">
        <v>6094</v>
      </c>
      <c r="D2288" s="6" t="s">
        <v>5105</v>
      </c>
      <c r="E2288" s="4" t="s">
        <v>15</v>
      </c>
      <c r="F2288" s="14" t="s">
        <v>5106</v>
      </c>
      <c r="G2288" s="4" t="s">
        <v>79</v>
      </c>
      <c r="H2288" s="36">
        <v>58136</v>
      </c>
      <c r="I2288" s="36">
        <v>0</v>
      </c>
      <c r="J2288" s="36">
        <v>58136</v>
      </c>
      <c r="K2288" s="36">
        <v>39273</v>
      </c>
      <c r="L2288" s="37">
        <v>18863</v>
      </c>
      <c r="M2288" s="7" t="s">
        <v>11</v>
      </c>
    </row>
    <row r="2289" spans="1:13" ht="30" x14ac:dyDescent="0.25">
      <c r="A2289" s="4" t="s">
        <v>4777</v>
      </c>
      <c r="B2289" s="4" t="s">
        <v>4818</v>
      </c>
      <c r="C2289" s="18" t="s">
        <v>4820</v>
      </c>
      <c r="D2289" s="6" t="s">
        <v>4821</v>
      </c>
      <c r="E2289" s="4" t="s">
        <v>15</v>
      </c>
      <c r="F2289" s="14" t="s">
        <v>4822</v>
      </c>
      <c r="G2289" s="4" t="s">
        <v>79</v>
      </c>
      <c r="H2289" s="36">
        <v>569590</v>
      </c>
      <c r="I2289" s="36">
        <v>-38567</v>
      </c>
      <c r="J2289" s="36">
        <v>531023</v>
      </c>
      <c r="K2289" s="36">
        <v>821609</v>
      </c>
      <c r="L2289" s="37">
        <v>0</v>
      </c>
      <c r="M2289" s="7" t="s">
        <v>393</v>
      </c>
    </row>
    <row r="2290" spans="1:13" x14ac:dyDescent="0.25">
      <c r="A2290" s="4" t="s">
        <v>4777</v>
      </c>
      <c r="B2290" s="4" t="s">
        <v>4823</v>
      </c>
      <c r="C2290" s="18" t="s">
        <v>5118</v>
      </c>
      <c r="D2290" s="6" t="s">
        <v>11</v>
      </c>
      <c r="E2290" s="4" t="s">
        <v>11</v>
      </c>
      <c r="F2290" s="14" t="s">
        <v>4824</v>
      </c>
      <c r="G2290" s="4" t="s">
        <v>79</v>
      </c>
      <c r="H2290" s="36">
        <v>4180293</v>
      </c>
      <c r="I2290" s="36">
        <v>55784</v>
      </c>
      <c r="J2290" s="36">
        <v>4236077</v>
      </c>
      <c r="K2290" s="36">
        <v>6271660</v>
      </c>
      <c r="L2290" s="37">
        <v>0</v>
      </c>
      <c r="M2290" s="7" t="s">
        <v>393</v>
      </c>
    </row>
    <row r="2291" spans="1:13" x14ac:dyDescent="0.25">
      <c r="A2291" s="4" t="s">
        <v>4777</v>
      </c>
      <c r="B2291" s="4" t="s">
        <v>4825</v>
      </c>
      <c r="C2291" s="18" t="s">
        <v>5118</v>
      </c>
      <c r="D2291" s="6" t="s">
        <v>11</v>
      </c>
      <c r="E2291" s="4" t="s">
        <v>11</v>
      </c>
      <c r="F2291" s="14" t="s">
        <v>4826</v>
      </c>
      <c r="G2291" s="4" t="s">
        <v>79</v>
      </c>
      <c r="H2291" s="36">
        <v>54065</v>
      </c>
      <c r="I2291" s="36">
        <v>792</v>
      </c>
      <c r="J2291" s="36">
        <v>54857</v>
      </c>
      <c r="K2291" s="36">
        <v>80754</v>
      </c>
      <c r="L2291" s="37">
        <v>0</v>
      </c>
      <c r="M2291" s="7" t="s">
        <v>393</v>
      </c>
    </row>
    <row r="2292" spans="1:13" x14ac:dyDescent="0.25">
      <c r="A2292" s="4" t="s">
        <v>4777</v>
      </c>
      <c r="B2292" s="4" t="s">
        <v>4827</v>
      </c>
      <c r="C2292" s="18" t="s">
        <v>5118</v>
      </c>
      <c r="D2292" s="6" t="s">
        <v>11</v>
      </c>
      <c r="E2292" s="4" t="s">
        <v>11</v>
      </c>
      <c r="F2292" s="14" t="s">
        <v>4828</v>
      </c>
      <c r="G2292" s="4" t="s">
        <v>17</v>
      </c>
      <c r="H2292" s="36">
        <v>13403317</v>
      </c>
      <c r="I2292" s="36">
        <v>200975</v>
      </c>
      <c r="J2292" s="36">
        <v>13604292</v>
      </c>
      <c r="K2292" s="36">
        <v>20146509</v>
      </c>
      <c r="L2292" s="37">
        <v>0</v>
      </c>
      <c r="M2292" s="7" t="s">
        <v>393</v>
      </c>
    </row>
    <row r="2293" spans="1:13" x14ac:dyDescent="0.25">
      <c r="A2293" s="4" t="s">
        <v>4777</v>
      </c>
      <c r="B2293" s="4" t="s">
        <v>4829</v>
      </c>
      <c r="C2293" s="18" t="s">
        <v>5118</v>
      </c>
      <c r="D2293" s="6" t="s">
        <v>11</v>
      </c>
      <c r="E2293" s="4" t="s">
        <v>11</v>
      </c>
      <c r="F2293" s="14" t="s">
        <v>4830</v>
      </c>
      <c r="G2293" s="4" t="s">
        <v>79</v>
      </c>
      <c r="H2293" s="36">
        <v>47098</v>
      </c>
      <c r="I2293" s="36">
        <v>0</v>
      </c>
      <c r="J2293" s="36">
        <v>47098</v>
      </c>
      <c r="K2293" s="36">
        <v>35351</v>
      </c>
      <c r="L2293" s="37">
        <v>11747</v>
      </c>
      <c r="M2293" s="7" t="s">
        <v>11</v>
      </c>
    </row>
    <row r="2294" spans="1:13" x14ac:dyDescent="0.25">
      <c r="A2294" s="4" t="s">
        <v>4777</v>
      </c>
      <c r="B2294" s="4" t="s">
        <v>4831</v>
      </c>
      <c r="C2294" s="18" t="s">
        <v>5118</v>
      </c>
      <c r="D2294" s="6" t="s">
        <v>11</v>
      </c>
      <c r="E2294" s="4" t="s">
        <v>11</v>
      </c>
      <c r="F2294" s="14" t="s">
        <v>4832</v>
      </c>
      <c r="G2294" s="4" t="s">
        <v>17</v>
      </c>
      <c r="H2294" s="36">
        <v>13671235</v>
      </c>
      <c r="I2294" s="36">
        <v>-2942844</v>
      </c>
      <c r="J2294" s="36">
        <v>10728391</v>
      </c>
      <c r="K2294" s="36">
        <v>14307468</v>
      </c>
      <c r="L2294" s="37">
        <v>0</v>
      </c>
      <c r="M2294" s="7" t="s">
        <v>393</v>
      </c>
    </row>
    <row r="2295" spans="1:13" x14ac:dyDescent="0.25">
      <c r="A2295" s="4" t="s">
        <v>4777</v>
      </c>
      <c r="B2295" s="4" t="s">
        <v>4833</v>
      </c>
      <c r="C2295" s="18" t="s">
        <v>5118</v>
      </c>
      <c r="D2295" s="6" t="s">
        <v>11</v>
      </c>
      <c r="E2295" s="4" t="s">
        <v>11</v>
      </c>
      <c r="F2295" s="14" t="s">
        <v>4834</v>
      </c>
      <c r="G2295" s="4" t="s">
        <v>17</v>
      </c>
      <c r="H2295" s="36">
        <v>3554400</v>
      </c>
      <c r="I2295" s="36">
        <v>648</v>
      </c>
      <c r="J2295" s="36">
        <v>3555048</v>
      </c>
      <c r="K2295" s="36">
        <v>2662157</v>
      </c>
      <c r="L2295" s="37">
        <v>892891</v>
      </c>
      <c r="M2295" s="7" t="s">
        <v>11</v>
      </c>
    </row>
    <row r="2296" spans="1:13" x14ac:dyDescent="0.25">
      <c r="A2296" s="4" t="s">
        <v>4777</v>
      </c>
      <c r="B2296" s="4" t="s">
        <v>4835</v>
      </c>
      <c r="C2296" s="18" t="s">
        <v>5118</v>
      </c>
      <c r="D2296" s="6" t="s">
        <v>11</v>
      </c>
      <c r="E2296" s="4" t="s">
        <v>11</v>
      </c>
      <c r="F2296" s="14" t="s">
        <v>4836</v>
      </c>
      <c r="G2296" s="4" t="s">
        <v>17</v>
      </c>
      <c r="H2296" s="36">
        <v>3758794</v>
      </c>
      <c r="I2296" s="36">
        <v>55756</v>
      </c>
      <c r="J2296" s="36">
        <v>3814550</v>
      </c>
      <c r="K2296" s="36">
        <v>5613884</v>
      </c>
      <c r="L2296" s="37">
        <v>0</v>
      </c>
      <c r="M2296" s="7" t="s">
        <v>393</v>
      </c>
    </row>
    <row r="2297" spans="1:13" x14ac:dyDescent="0.25">
      <c r="A2297" s="4" t="s">
        <v>4777</v>
      </c>
      <c r="B2297" s="4" t="s">
        <v>4837</v>
      </c>
      <c r="C2297" s="18" t="s">
        <v>5118</v>
      </c>
      <c r="D2297" s="6" t="s">
        <v>11</v>
      </c>
      <c r="E2297" s="4" t="s">
        <v>11</v>
      </c>
      <c r="F2297" s="14" t="s">
        <v>4838</v>
      </c>
      <c r="G2297" s="4" t="s">
        <v>17</v>
      </c>
      <c r="H2297" s="36">
        <v>5024194</v>
      </c>
      <c r="I2297" s="36">
        <v>75202</v>
      </c>
      <c r="J2297" s="36">
        <v>5099396</v>
      </c>
      <c r="K2297" s="36">
        <v>7517368</v>
      </c>
      <c r="L2297" s="37">
        <v>0</v>
      </c>
      <c r="M2297" s="7" t="s">
        <v>393</v>
      </c>
    </row>
    <row r="2298" spans="1:13" x14ac:dyDescent="0.25">
      <c r="A2298" s="4" t="s">
        <v>4777</v>
      </c>
      <c r="B2298" s="4" t="s">
        <v>4837</v>
      </c>
      <c r="C2298" s="18" t="s">
        <v>6095</v>
      </c>
      <c r="D2298" s="6" t="s">
        <v>4839</v>
      </c>
      <c r="E2298" s="4" t="s">
        <v>15</v>
      </c>
      <c r="F2298" s="14" t="s">
        <v>4840</v>
      </c>
      <c r="G2298" s="4" t="s">
        <v>17</v>
      </c>
      <c r="H2298" s="36">
        <v>182341</v>
      </c>
      <c r="I2298" s="36">
        <v>2228</v>
      </c>
      <c r="J2298" s="36">
        <v>184569</v>
      </c>
      <c r="K2298" s="36">
        <v>254083</v>
      </c>
      <c r="L2298" s="37">
        <v>0</v>
      </c>
      <c r="M2298" s="7" t="s">
        <v>393</v>
      </c>
    </row>
    <row r="2299" spans="1:13" x14ac:dyDescent="0.25">
      <c r="A2299" s="4" t="s">
        <v>4777</v>
      </c>
      <c r="B2299" s="4" t="s">
        <v>4841</v>
      </c>
      <c r="C2299" s="18" t="s">
        <v>5118</v>
      </c>
      <c r="D2299" s="6" t="s">
        <v>11</v>
      </c>
      <c r="E2299" s="4" t="s">
        <v>11</v>
      </c>
      <c r="F2299" s="14" t="s">
        <v>4842</v>
      </c>
      <c r="G2299" s="4" t="s">
        <v>17</v>
      </c>
      <c r="H2299" s="36">
        <v>4532822</v>
      </c>
      <c r="I2299" s="36">
        <v>68646</v>
      </c>
      <c r="J2299" s="36">
        <v>4601468</v>
      </c>
      <c r="K2299" s="36">
        <v>6770447</v>
      </c>
      <c r="L2299" s="37">
        <v>0</v>
      </c>
      <c r="M2299" s="7" t="s">
        <v>393</v>
      </c>
    </row>
    <row r="2300" spans="1:13" x14ac:dyDescent="0.25">
      <c r="A2300" s="4" t="s">
        <v>4843</v>
      </c>
      <c r="B2300" s="4" t="s">
        <v>4844</v>
      </c>
      <c r="C2300" s="18" t="s">
        <v>5118</v>
      </c>
      <c r="D2300" s="6" t="s">
        <v>11</v>
      </c>
      <c r="E2300" s="4" t="s">
        <v>11</v>
      </c>
      <c r="F2300" s="14" t="s">
        <v>4845</v>
      </c>
      <c r="G2300" s="4" t="s">
        <v>13</v>
      </c>
      <c r="H2300" s="36">
        <v>433163</v>
      </c>
      <c r="I2300" s="36">
        <v>-4925</v>
      </c>
      <c r="J2300" s="36">
        <v>428238</v>
      </c>
      <c r="K2300" s="36">
        <v>506357</v>
      </c>
      <c r="L2300" s="37">
        <v>0</v>
      </c>
      <c r="M2300" s="7" t="s">
        <v>393</v>
      </c>
    </row>
    <row r="2301" spans="1:13" ht="30" x14ac:dyDescent="0.25">
      <c r="A2301" s="4" t="s">
        <v>4843</v>
      </c>
      <c r="B2301" s="4" t="s">
        <v>4844</v>
      </c>
      <c r="C2301" s="18" t="s">
        <v>6096</v>
      </c>
      <c r="D2301" s="6" t="s">
        <v>4846</v>
      </c>
      <c r="E2301" s="4" t="s">
        <v>15</v>
      </c>
      <c r="F2301" s="14" t="s">
        <v>4847</v>
      </c>
      <c r="G2301" s="4" t="s">
        <v>17</v>
      </c>
      <c r="H2301" s="36">
        <v>76372</v>
      </c>
      <c r="I2301" s="36">
        <v>6</v>
      </c>
      <c r="J2301" s="36">
        <v>76378</v>
      </c>
      <c r="K2301" s="36">
        <v>58021</v>
      </c>
      <c r="L2301" s="37">
        <v>18357</v>
      </c>
      <c r="M2301" s="7" t="s">
        <v>11</v>
      </c>
    </row>
    <row r="2302" spans="1:13" x14ac:dyDescent="0.25">
      <c r="A2302" s="4" t="s">
        <v>4843</v>
      </c>
      <c r="B2302" s="4" t="s">
        <v>4844</v>
      </c>
      <c r="C2302" s="18" t="s">
        <v>6097</v>
      </c>
      <c r="D2302" s="6" t="s">
        <v>4848</v>
      </c>
      <c r="E2302" s="4" t="s">
        <v>15</v>
      </c>
      <c r="F2302" s="14" t="s">
        <v>4849</v>
      </c>
      <c r="G2302" s="4" t="s">
        <v>13</v>
      </c>
      <c r="H2302" s="36">
        <v>0</v>
      </c>
      <c r="I2302" s="36">
        <v>0</v>
      </c>
      <c r="J2302" s="36">
        <v>0</v>
      </c>
      <c r="K2302" s="36">
        <v>13</v>
      </c>
      <c r="L2302" s="37">
        <v>0</v>
      </c>
      <c r="M2302" s="7" t="s">
        <v>393</v>
      </c>
    </row>
    <row r="2303" spans="1:13" x14ac:dyDescent="0.25">
      <c r="A2303" s="4" t="s">
        <v>4843</v>
      </c>
      <c r="B2303" s="4" t="s">
        <v>4850</v>
      </c>
      <c r="C2303" s="18" t="s">
        <v>5118</v>
      </c>
      <c r="D2303" s="6" t="s">
        <v>11</v>
      </c>
      <c r="E2303" s="4" t="s">
        <v>11</v>
      </c>
      <c r="F2303" s="14" t="s">
        <v>4851</v>
      </c>
      <c r="G2303" s="4" t="s">
        <v>17</v>
      </c>
      <c r="H2303" s="36">
        <v>6109711</v>
      </c>
      <c r="I2303" s="36">
        <v>948658</v>
      </c>
      <c r="J2303" s="36">
        <v>7058369</v>
      </c>
      <c r="K2303" s="36">
        <v>7588618</v>
      </c>
      <c r="L2303" s="37">
        <v>0</v>
      </c>
      <c r="M2303" s="7" t="s">
        <v>393</v>
      </c>
    </row>
    <row r="2304" spans="1:13" x14ac:dyDescent="0.25">
      <c r="A2304" s="4" t="s">
        <v>4843</v>
      </c>
      <c r="B2304" s="4" t="s">
        <v>4850</v>
      </c>
      <c r="C2304" s="18" t="s">
        <v>6098</v>
      </c>
      <c r="D2304" s="6" t="s">
        <v>4852</v>
      </c>
      <c r="E2304" s="4" t="s">
        <v>29</v>
      </c>
      <c r="F2304" s="14" t="s">
        <v>4853</v>
      </c>
      <c r="G2304" s="4" t="s">
        <v>17</v>
      </c>
      <c r="H2304" s="36">
        <v>529257</v>
      </c>
      <c r="I2304" s="36">
        <v>7737</v>
      </c>
      <c r="J2304" s="36">
        <v>536994</v>
      </c>
      <c r="K2304" s="36">
        <v>790501</v>
      </c>
      <c r="L2304" s="37">
        <v>0</v>
      </c>
      <c r="M2304" s="7" t="s">
        <v>393</v>
      </c>
    </row>
    <row r="2305" spans="1:13" x14ac:dyDescent="0.25">
      <c r="A2305" s="4" t="s">
        <v>4843</v>
      </c>
      <c r="B2305" s="4" t="s">
        <v>4854</v>
      </c>
      <c r="C2305" s="18" t="s">
        <v>5118</v>
      </c>
      <c r="D2305" s="6" t="s">
        <v>11</v>
      </c>
      <c r="E2305" s="4" t="s">
        <v>11</v>
      </c>
      <c r="F2305" s="14" t="s">
        <v>4855</v>
      </c>
      <c r="G2305" s="4" t="s">
        <v>17</v>
      </c>
      <c r="H2305" s="36">
        <v>822266</v>
      </c>
      <c r="I2305" s="36">
        <v>64231</v>
      </c>
      <c r="J2305" s="36">
        <v>886497</v>
      </c>
      <c r="K2305" s="36">
        <v>970445</v>
      </c>
      <c r="L2305" s="37">
        <v>0</v>
      </c>
      <c r="M2305" s="7" t="s">
        <v>393</v>
      </c>
    </row>
    <row r="2306" spans="1:13" x14ac:dyDescent="0.25">
      <c r="A2306" s="4" t="s">
        <v>4843</v>
      </c>
      <c r="B2306" s="4" t="s">
        <v>4856</v>
      </c>
      <c r="C2306" s="18" t="s">
        <v>5118</v>
      </c>
      <c r="D2306" s="6" t="s">
        <v>11</v>
      </c>
      <c r="E2306" s="4" t="s">
        <v>11</v>
      </c>
      <c r="F2306" s="14" t="s">
        <v>566</v>
      </c>
      <c r="G2306" s="4" t="s">
        <v>17</v>
      </c>
      <c r="H2306" s="36">
        <v>6228510</v>
      </c>
      <c r="I2306" s="36">
        <v>98756</v>
      </c>
      <c r="J2306" s="36">
        <v>6327266</v>
      </c>
      <c r="K2306" s="36">
        <v>9315658</v>
      </c>
      <c r="L2306" s="37">
        <v>0</v>
      </c>
      <c r="M2306" s="7" t="s">
        <v>393</v>
      </c>
    </row>
    <row r="2307" spans="1:13" x14ac:dyDescent="0.25">
      <c r="A2307" s="4" t="s">
        <v>4843</v>
      </c>
      <c r="B2307" s="4" t="s">
        <v>4856</v>
      </c>
      <c r="C2307" s="18" t="s">
        <v>6099</v>
      </c>
      <c r="D2307" s="6" t="s">
        <v>4857</v>
      </c>
      <c r="E2307" s="4" t="s">
        <v>15</v>
      </c>
      <c r="F2307" s="14" t="s">
        <v>4858</v>
      </c>
      <c r="G2307" s="4" t="s">
        <v>17</v>
      </c>
      <c r="H2307" s="36">
        <v>217637</v>
      </c>
      <c r="I2307" s="36">
        <v>2708</v>
      </c>
      <c r="J2307" s="36">
        <v>220345</v>
      </c>
      <c r="K2307" s="36">
        <v>322890</v>
      </c>
      <c r="L2307" s="37">
        <v>0</v>
      </c>
      <c r="M2307" s="7" t="s">
        <v>393</v>
      </c>
    </row>
    <row r="2308" spans="1:13" x14ac:dyDescent="0.25">
      <c r="A2308" s="4" t="s">
        <v>4843</v>
      </c>
      <c r="B2308" s="4" t="s">
        <v>4856</v>
      </c>
      <c r="C2308" s="18" t="s">
        <v>6100</v>
      </c>
      <c r="D2308" s="6" t="s">
        <v>4859</v>
      </c>
      <c r="E2308" s="4" t="s">
        <v>15</v>
      </c>
      <c r="F2308" s="14" t="s">
        <v>4860</v>
      </c>
      <c r="G2308" s="4" t="s">
        <v>17</v>
      </c>
      <c r="H2308" s="36">
        <v>78098</v>
      </c>
      <c r="I2308" s="36">
        <v>0</v>
      </c>
      <c r="J2308" s="36">
        <v>78098</v>
      </c>
      <c r="K2308" s="36">
        <v>58358</v>
      </c>
      <c r="L2308" s="37">
        <v>19740</v>
      </c>
      <c r="M2308" s="7" t="s">
        <v>11</v>
      </c>
    </row>
    <row r="2309" spans="1:13" x14ac:dyDescent="0.25">
      <c r="A2309" s="4" t="s">
        <v>4843</v>
      </c>
      <c r="B2309" s="4" t="s">
        <v>4856</v>
      </c>
      <c r="C2309" s="18" t="s">
        <v>6101</v>
      </c>
      <c r="D2309" s="6" t="s">
        <v>4861</v>
      </c>
      <c r="E2309" s="4" t="s">
        <v>29</v>
      </c>
      <c r="F2309" s="14" t="s">
        <v>4862</v>
      </c>
      <c r="G2309" s="4" t="s">
        <v>17</v>
      </c>
      <c r="H2309" s="36">
        <v>93814</v>
      </c>
      <c r="I2309" s="36">
        <v>974</v>
      </c>
      <c r="J2309" s="36">
        <v>94788</v>
      </c>
      <c r="K2309" s="36">
        <v>141010</v>
      </c>
      <c r="L2309" s="37">
        <v>0</v>
      </c>
      <c r="M2309" s="7" t="s">
        <v>393</v>
      </c>
    </row>
    <row r="2310" spans="1:13" x14ac:dyDescent="0.25">
      <c r="A2310" s="4" t="s">
        <v>4843</v>
      </c>
      <c r="B2310" s="4" t="s">
        <v>4863</v>
      </c>
      <c r="C2310" s="18" t="s">
        <v>5118</v>
      </c>
      <c r="D2310" s="6" t="s">
        <v>11</v>
      </c>
      <c r="E2310" s="4" t="s">
        <v>11</v>
      </c>
      <c r="F2310" s="14" t="s">
        <v>4864</v>
      </c>
      <c r="G2310" s="4" t="s">
        <v>17</v>
      </c>
      <c r="H2310" s="36">
        <v>1285946</v>
      </c>
      <c r="I2310" s="36">
        <v>20478</v>
      </c>
      <c r="J2310" s="36">
        <v>1306424</v>
      </c>
      <c r="K2310" s="36">
        <v>1932968</v>
      </c>
      <c r="L2310" s="37">
        <v>0</v>
      </c>
      <c r="M2310" s="7" t="s">
        <v>393</v>
      </c>
    </row>
    <row r="2311" spans="1:13" x14ac:dyDescent="0.25">
      <c r="A2311" s="4" t="s">
        <v>4843</v>
      </c>
      <c r="B2311" s="4" t="s">
        <v>4863</v>
      </c>
      <c r="C2311" s="18" t="s">
        <v>6102</v>
      </c>
      <c r="D2311" s="6" t="s">
        <v>5107</v>
      </c>
      <c r="E2311" s="4" t="s">
        <v>15</v>
      </c>
      <c r="F2311" s="14" t="s">
        <v>5108</v>
      </c>
      <c r="G2311" s="4" t="s">
        <v>17</v>
      </c>
      <c r="H2311" s="36">
        <v>123652</v>
      </c>
      <c r="I2311" s="36">
        <v>0</v>
      </c>
      <c r="J2311" s="36">
        <v>123652</v>
      </c>
      <c r="K2311" s="36">
        <v>89424</v>
      </c>
      <c r="L2311" s="37">
        <v>34228</v>
      </c>
      <c r="M2311" s="7" t="s">
        <v>11</v>
      </c>
    </row>
    <row r="2312" spans="1:13" x14ac:dyDescent="0.25">
      <c r="A2312" s="4" t="s">
        <v>4843</v>
      </c>
      <c r="B2312" s="4" t="s">
        <v>4865</v>
      </c>
      <c r="C2312" s="18" t="s">
        <v>5118</v>
      </c>
      <c r="D2312" s="6" t="s">
        <v>11</v>
      </c>
      <c r="E2312" s="4" t="s">
        <v>11</v>
      </c>
      <c r="F2312" s="14" t="s">
        <v>4866</v>
      </c>
      <c r="G2312" s="4" t="s">
        <v>17</v>
      </c>
      <c r="H2312" s="36">
        <v>7945426</v>
      </c>
      <c r="I2312" s="36">
        <v>123521</v>
      </c>
      <c r="J2312" s="36">
        <v>8068947</v>
      </c>
      <c r="K2312" s="36">
        <v>11875961</v>
      </c>
      <c r="L2312" s="37">
        <v>0</v>
      </c>
      <c r="M2312" s="7" t="s">
        <v>393</v>
      </c>
    </row>
    <row r="2313" spans="1:13" ht="30" x14ac:dyDescent="0.25">
      <c r="A2313" s="4" t="s">
        <v>4843</v>
      </c>
      <c r="B2313" s="4" t="s">
        <v>4865</v>
      </c>
      <c r="C2313" s="18" t="s">
        <v>6103</v>
      </c>
      <c r="D2313" s="6" t="s">
        <v>4867</v>
      </c>
      <c r="E2313" s="4" t="s">
        <v>29</v>
      </c>
      <c r="F2313" s="14" t="s">
        <v>4868</v>
      </c>
      <c r="G2313" s="4" t="s">
        <v>17</v>
      </c>
      <c r="H2313" s="36">
        <v>191225</v>
      </c>
      <c r="I2313" s="36">
        <v>2877</v>
      </c>
      <c r="J2313" s="36">
        <v>194102</v>
      </c>
      <c r="K2313" s="36">
        <v>285001</v>
      </c>
      <c r="L2313" s="37">
        <v>0</v>
      </c>
      <c r="M2313" s="7" t="s">
        <v>393</v>
      </c>
    </row>
    <row r="2314" spans="1:13" x14ac:dyDescent="0.25">
      <c r="A2314" s="4" t="s">
        <v>4869</v>
      </c>
      <c r="B2314" s="4" t="s">
        <v>4870</v>
      </c>
      <c r="C2314" s="18" t="s">
        <v>5118</v>
      </c>
      <c r="D2314" s="6" t="s">
        <v>11</v>
      </c>
      <c r="E2314" s="4" t="s">
        <v>11</v>
      </c>
      <c r="F2314" s="14" t="s">
        <v>4871</v>
      </c>
      <c r="G2314" s="4" t="s">
        <v>13</v>
      </c>
      <c r="H2314" s="36">
        <v>178932</v>
      </c>
      <c r="I2314" s="36">
        <v>-81464</v>
      </c>
      <c r="J2314" s="36">
        <v>97468</v>
      </c>
      <c r="K2314" s="36">
        <v>95885</v>
      </c>
      <c r="L2314" s="37">
        <v>1583</v>
      </c>
      <c r="M2314" s="7" t="s">
        <v>11</v>
      </c>
    </row>
    <row r="2315" spans="1:13" ht="30" x14ac:dyDescent="0.25">
      <c r="A2315" s="4" t="s">
        <v>4869</v>
      </c>
      <c r="B2315" s="4" t="s">
        <v>4870</v>
      </c>
      <c r="C2315" s="18" t="s">
        <v>6104</v>
      </c>
      <c r="D2315" s="6" t="s">
        <v>4872</v>
      </c>
      <c r="E2315" s="4" t="s">
        <v>15</v>
      </c>
      <c r="F2315" s="14" t="s">
        <v>4873</v>
      </c>
      <c r="G2315" s="4" t="s">
        <v>17</v>
      </c>
      <c r="H2315" s="36">
        <v>92575</v>
      </c>
      <c r="I2315" s="36">
        <v>2471</v>
      </c>
      <c r="J2315" s="36">
        <v>95046</v>
      </c>
      <c r="K2315" s="36">
        <v>136373</v>
      </c>
      <c r="L2315" s="37">
        <v>0</v>
      </c>
      <c r="M2315" s="7" t="s">
        <v>393</v>
      </c>
    </row>
    <row r="2316" spans="1:13" x14ac:dyDescent="0.25">
      <c r="A2316" s="4" t="s">
        <v>4869</v>
      </c>
      <c r="B2316" s="4" t="s">
        <v>4870</v>
      </c>
      <c r="C2316" s="18" t="s">
        <v>4874</v>
      </c>
      <c r="D2316" s="6" t="s">
        <v>4875</v>
      </c>
      <c r="E2316" s="4" t="s">
        <v>29</v>
      </c>
      <c r="F2316" s="14" t="s">
        <v>4876</v>
      </c>
      <c r="G2316" s="4" t="s">
        <v>13</v>
      </c>
      <c r="H2316" s="36">
        <v>221310</v>
      </c>
      <c r="I2316" s="36">
        <v>3476</v>
      </c>
      <c r="J2316" s="36">
        <v>224786</v>
      </c>
      <c r="K2316" s="36">
        <v>327967</v>
      </c>
      <c r="L2316" s="37">
        <v>0</v>
      </c>
      <c r="M2316" s="7" t="s">
        <v>393</v>
      </c>
    </row>
    <row r="2317" spans="1:13" x14ac:dyDescent="0.25">
      <c r="A2317" s="4" t="s">
        <v>4869</v>
      </c>
      <c r="B2317" s="4" t="s">
        <v>4877</v>
      </c>
      <c r="C2317" s="18" t="s">
        <v>5118</v>
      </c>
      <c r="D2317" s="6" t="s">
        <v>11</v>
      </c>
      <c r="E2317" s="4" t="s">
        <v>11</v>
      </c>
      <c r="F2317" s="14" t="s">
        <v>4878</v>
      </c>
      <c r="G2317" s="4" t="s">
        <v>79</v>
      </c>
      <c r="H2317" s="36">
        <v>43288</v>
      </c>
      <c r="I2317" s="36">
        <v>723</v>
      </c>
      <c r="J2317" s="36">
        <v>44011</v>
      </c>
      <c r="K2317" s="36">
        <v>64955</v>
      </c>
      <c r="L2317" s="37">
        <v>0</v>
      </c>
      <c r="M2317" s="7" t="s">
        <v>393</v>
      </c>
    </row>
    <row r="2318" spans="1:13" x14ac:dyDescent="0.25">
      <c r="A2318" s="4" t="s">
        <v>4869</v>
      </c>
      <c r="B2318" s="4" t="s">
        <v>4877</v>
      </c>
      <c r="C2318" s="18" t="s">
        <v>4879</v>
      </c>
      <c r="D2318" s="6" t="s">
        <v>4880</v>
      </c>
      <c r="E2318" s="4" t="s">
        <v>15</v>
      </c>
      <c r="F2318" s="14" t="s">
        <v>4881</v>
      </c>
      <c r="G2318" s="4" t="s">
        <v>79</v>
      </c>
      <c r="H2318" s="36">
        <v>416132</v>
      </c>
      <c r="I2318" s="36">
        <v>5597</v>
      </c>
      <c r="J2318" s="36">
        <v>421729</v>
      </c>
      <c r="K2318" s="36">
        <v>617980</v>
      </c>
      <c r="L2318" s="37">
        <v>0</v>
      </c>
      <c r="M2318" s="7" t="s">
        <v>393</v>
      </c>
    </row>
    <row r="2319" spans="1:13" x14ac:dyDescent="0.25">
      <c r="A2319" s="4" t="s">
        <v>4869</v>
      </c>
      <c r="B2319" s="4" t="s">
        <v>4882</v>
      </c>
      <c r="C2319" s="18" t="s">
        <v>5118</v>
      </c>
      <c r="D2319" s="6" t="s">
        <v>11</v>
      </c>
      <c r="E2319" s="4" t="s">
        <v>11</v>
      </c>
      <c r="F2319" s="14" t="s">
        <v>4883</v>
      </c>
      <c r="G2319" s="4" t="s">
        <v>17</v>
      </c>
      <c r="H2319" s="36">
        <v>7881043</v>
      </c>
      <c r="I2319" s="36">
        <v>100848</v>
      </c>
      <c r="J2319" s="36">
        <v>7981891</v>
      </c>
      <c r="K2319" s="36">
        <v>11835801</v>
      </c>
      <c r="L2319" s="37">
        <v>0</v>
      </c>
      <c r="M2319" s="7" t="s">
        <v>393</v>
      </c>
    </row>
    <row r="2320" spans="1:13" x14ac:dyDescent="0.25">
      <c r="A2320" s="4" t="s">
        <v>4869</v>
      </c>
      <c r="B2320" s="4" t="s">
        <v>4882</v>
      </c>
      <c r="C2320" s="18" t="s">
        <v>6105</v>
      </c>
      <c r="D2320" s="6" t="s">
        <v>4884</v>
      </c>
      <c r="E2320" s="4" t="s">
        <v>15</v>
      </c>
      <c r="F2320" s="14" t="s">
        <v>4885</v>
      </c>
      <c r="G2320" s="4" t="s">
        <v>17</v>
      </c>
      <c r="H2320" s="36">
        <v>152440</v>
      </c>
      <c r="I2320" s="36">
        <v>2088</v>
      </c>
      <c r="J2320" s="36">
        <v>154528</v>
      </c>
      <c r="K2320" s="36">
        <v>227716</v>
      </c>
      <c r="L2320" s="37">
        <v>0</v>
      </c>
      <c r="M2320" s="7" t="s">
        <v>393</v>
      </c>
    </row>
    <row r="2321" spans="1:13" x14ac:dyDescent="0.25">
      <c r="A2321" s="4" t="s">
        <v>4869</v>
      </c>
      <c r="B2321" s="4" t="s">
        <v>4882</v>
      </c>
      <c r="C2321" s="18" t="s">
        <v>4886</v>
      </c>
      <c r="D2321" s="6" t="s">
        <v>4887</v>
      </c>
      <c r="E2321" s="4" t="s">
        <v>29</v>
      </c>
      <c r="F2321" s="14" t="s">
        <v>4888</v>
      </c>
      <c r="G2321" s="4" t="s">
        <v>17</v>
      </c>
      <c r="H2321" s="36">
        <v>349676</v>
      </c>
      <c r="I2321" s="36">
        <v>5214</v>
      </c>
      <c r="J2321" s="36">
        <v>354890</v>
      </c>
      <c r="K2321" s="36">
        <v>524675</v>
      </c>
      <c r="L2321" s="37">
        <v>0</v>
      </c>
      <c r="M2321" s="7" t="s">
        <v>393</v>
      </c>
    </row>
    <row r="2322" spans="1:13" x14ac:dyDescent="0.25">
      <c r="A2322" s="4" t="s">
        <v>4869</v>
      </c>
      <c r="B2322" s="4" t="s">
        <v>4889</v>
      </c>
      <c r="C2322" s="18" t="s">
        <v>5118</v>
      </c>
      <c r="D2322" s="6" t="s">
        <v>11</v>
      </c>
      <c r="E2322" s="4" t="s">
        <v>11</v>
      </c>
      <c r="F2322" s="14" t="s">
        <v>4890</v>
      </c>
      <c r="G2322" s="4" t="s">
        <v>79</v>
      </c>
      <c r="H2322" s="36">
        <v>1264778</v>
      </c>
      <c r="I2322" s="36">
        <v>20138</v>
      </c>
      <c r="J2322" s="36">
        <v>1284916</v>
      </c>
      <c r="K2322" s="36">
        <v>1887566</v>
      </c>
      <c r="L2322" s="37">
        <v>0</v>
      </c>
      <c r="M2322" s="7" t="s">
        <v>393</v>
      </c>
    </row>
    <row r="2323" spans="1:13" x14ac:dyDescent="0.25">
      <c r="A2323" s="4" t="s">
        <v>4869</v>
      </c>
      <c r="B2323" s="4" t="s">
        <v>4891</v>
      </c>
      <c r="C2323" s="18" t="s">
        <v>5118</v>
      </c>
      <c r="D2323" s="6" t="s">
        <v>11</v>
      </c>
      <c r="E2323" s="4" t="s">
        <v>11</v>
      </c>
      <c r="F2323" s="14" t="s">
        <v>4892</v>
      </c>
      <c r="G2323" s="4" t="s">
        <v>79</v>
      </c>
      <c r="H2323" s="36">
        <v>1024628</v>
      </c>
      <c r="I2323" s="36">
        <v>14467</v>
      </c>
      <c r="J2323" s="36">
        <v>1039095</v>
      </c>
      <c r="K2323" s="36">
        <v>1534962</v>
      </c>
      <c r="L2323" s="37">
        <v>0</v>
      </c>
      <c r="M2323" s="7" t="s">
        <v>393</v>
      </c>
    </row>
    <row r="2324" spans="1:13" x14ac:dyDescent="0.25">
      <c r="A2324" s="4" t="s">
        <v>4869</v>
      </c>
      <c r="B2324" s="4" t="s">
        <v>4891</v>
      </c>
      <c r="C2324" s="18" t="s">
        <v>4893</v>
      </c>
      <c r="D2324" s="6" t="s">
        <v>4894</v>
      </c>
      <c r="E2324" s="4" t="s">
        <v>29</v>
      </c>
      <c r="F2324" s="14" t="s">
        <v>4895</v>
      </c>
      <c r="G2324" s="4" t="s">
        <v>79</v>
      </c>
      <c r="H2324" s="36">
        <v>73846</v>
      </c>
      <c r="I2324" s="36">
        <v>1139</v>
      </c>
      <c r="J2324" s="36">
        <v>74985</v>
      </c>
      <c r="K2324" s="36">
        <v>110537</v>
      </c>
      <c r="L2324" s="37">
        <v>0</v>
      </c>
      <c r="M2324" s="7" t="s">
        <v>393</v>
      </c>
    </row>
    <row r="2325" spans="1:13" x14ac:dyDescent="0.25">
      <c r="A2325" s="25" t="s">
        <v>4869</v>
      </c>
      <c r="B2325" t="s">
        <v>4896</v>
      </c>
      <c r="C2325" s="18" t="s">
        <v>5118</v>
      </c>
      <c r="D2325" t="s">
        <v>11</v>
      </c>
      <c r="E2325" t="s">
        <v>11</v>
      </c>
      <c r="F2325" s="26" t="s">
        <v>4897</v>
      </c>
      <c r="G2325" t="s">
        <v>179</v>
      </c>
      <c r="H2325" s="38">
        <v>825906</v>
      </c>
      <c r="I2325" s="38">
        <v>11108</v>
      </c>
      <c r="J2325" s="38">
        <v>837014</v>
      </c>
      <c r="K2325" s="38">
        <v>1234478</v>
      </c>
      <c r="L2325" s="39">
        <v>0</v>
      </c>
      <c r="M2325" s="27" t="s">
        <v>393</v>
      </c>
    </row>
    <row r="2326" spans="1:13" ht="15.6" x14ac:dyDescent="0.3">
      <c r="A2326" s="28" t="s">
        <v>4898</v>
      </c>
      <c r="B2326" s="29"/>
      <c r="C2326" s="29"/>
      <c r="D2326" s="29"/>
      <c r="E2326" s="29"/>
      <c r="F2326" s="30"/>
      <c r="G2326" s="29"/>
      <c r="H2326" s="31">
        <f>SUBTOTAL(109,Table324[2019–20 P-2 EPA Entitlement 
(1400-8012)])</f>
        <v>4221134223</v>
      </c>
      <c r="I2326" s="31">
        <f>SUBTOTAL(109,Table324[Prior Year Annual Adjustment])</f>
        <v>3906676</v>
      </c>
      <c r="J2326" s="31">
        <f>SUBTOTAL(109,Table324[2019–20 P-2 EPA Entitlement Net of 2018–19 Adjustment])</f>
        <v>4225040899</v>
      </c>
      <c r="K2326" s="31">
        <f>SUBTOTAL(109,Table324[Paid to Date])</f>
        <v>5931674589</v>
      </c>
      <c r="L2326" s="31">
        <f>SUBTOTAL(109,Table324[4th Quarter Payment
June 2020
(SCO Payment Date 07/21/2020)*])</f>
        <v>88756320</v>
      </c>
      <c r="M2326" s="32"/>
    </row>
    <row r="2327" spans="1:13" ht="15.6" x14ac:dyDescent="0.3">
      <c r="A2327" s="8" t="s">
        <v>4899</v>
      </c>
      <c r="F2327" s="15"/>
    </row>
    <row r="2328" spans="1:13" x14ac:dyDescent="0.25">
      <c r="A2328" t="s">
        <v>0</v>
      </c>
      <c r="J2328" s="22"/>
    </row>
    <row r="2329" spans="1:13" x14ac:dyDescent="0.25">
      <c r="A2329" t="s">
        <v>4900</v>
      </c>
    </row>
    <row r="2330" spans="1:13" x14ac:dyDescent="0.25">
      <c r="A2330" s="23" t="s">
        <v>5113</v>
      </c>
    </row>
  </sheetData>
  <printOptions horizontalCentered="1"/>
  <pageMargins left="0.25" right="0.25" top="0.75" bottom="0.75" header="0.3" footer="0.3"/>
  <pageSetup scale="61" fitToHeight="0" orientation="landscape" r:id="rId1"/>
  <headerFooter>
    <oddFooter>&amp;CPage &amp;P of &amp;N</oddFooter>
  </headerFooter>
  <rowBreaks count="3" manualBreakCount="3">
    <brk id="2230" max="16383" man="1"/>
    <brk id="2271" max="16383" man="1"/>
    <brk id="2330" max="10" man="1"/>
  </rowBreaks>
  <ignoredErrors>
    <ignoredError sqref="A7:B2325 D7:D2325 C7:C232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14.08984375" customWidth="1"/>
    <col min="2" max="2" width="35.81640625" customWidth="1"/>
    <col min="3" max="3" width="26.54296875" customWidth="1"/>
  </cols>
  <sheetData>
    <row r="1" spans="1:13" ht="16.8" x14ac:dyDescent="0.3">
      <c r="A1" s="35" t="s">
        <v>5114</v>
      </c>
      <c r="B1" s="1"/>
      <c r="C1" s="1"/>
    </row>
    <row r="2" spans="1:13" x14ac:dyDescent="0.25">
      <c r="A2" s="18" t="s">
        <v>4961</v>
      </c>
      <c r="B2" s="1"/>
      <c r="C2" s="1"/>
    </row>
    <row r="3" spans="1:13" x14ac:dyDescent="0.25">
      <c r="A3" s="3" t="s">
        <v>0</v>
      </c>
      <c r="B3" s="1"/>
      <c r="C3" s="1"/>
    </row>
    <row r="4" spans="1:13" x14ac:dyDescent="0.25">
      <c r="A4" s="3" t="s">
        <v>5116</v>
      </c>
      <c r="B4" s="1"/>
      <c r="C4" s="1"/>
      <c r="D4" s="1"/>
      <c r="E4" s="1"/>
      <c r="F4" s="11"/>
      <c r="G4" s="1"/>
      <c r="H4" s="1"/>
      <c r="I4" s="1"/>
      <c r="J4" s="1"/>
      <c r="K4" s="1"/>
      <c r="L4" s="1"/>
      <c r="M4" s="2"/>
    </row>
    <row r="5" spans="1:13" x14ac:dyDescent="0.25">
      <c r="A5" s="3" t="s">
        <v>5117</v>
      </c>
      <c r="B5" s="1"/>
      <c r="C5" s="1"/>
      <c r="D5" s="1"/>
      <c r="E5" s="1"/>
      <c r="F5" s="11"/>
      <c r="G5" s="1"/>
      <c r="H5" s="1"/>
      <c r="I5" s="1"/>
      <c r="J5" s="1"/>
      <c r="K5" s="1"/>
      <c r="L5" s="1"/>
      <c r="M5" s="2"/>
    </row>
    <row r="6" spans="1:13" ht="62.4" x14ac:dyDescent="0.3">
      <c r="A6" s="19" t="s">
        <v>1</v>
      </c>
      <c r="B6" s="19" t="s">
        <v>4901</v>
      </c>
      <c r="C6" s="17" t="s">
        <v>6106</v>
      </c>
    </row>
    <row r="7" spans="1:13" x14ac:dyDescent="0.25">
      <c r="A7" s="9" t="s">
        <v>9</v>
      </c>
      <c r="B7" s="5" t="s">
        <v>4902</v>
      </c>
      <c r="C7" s="20">
        <v>7201759</v>
      </c>
    </row>
    <row r="8" spans="1:13" x14ac:dyDescent="0.25">
      <c r="A8" s="9" t="s">
        <v>180</v>
      </c>
      <c r="B8" s="5" t="s">
        <v>4903</v>
      </c>
      <c r="C8" s="10">
        <v>5809</v>
      </c>
    </row>
    <row r="9" spans="1:13" x14ac:dyDescent="0.25">
      <c r="A9" s="9" t="s">
        <v>185</v>
      </c>
      <c r="B9" s="5" t="s">
        <v>4904</v>
      </c>
      <c r="C9" s="10">
        <v>200291</v>
      </c>
    </row>
    <row r="10" spans="1:13" x14ac:dyDescent="0.25">
      <c r="A10" s="9" t="s">
        <v>190</v>
      </c>
      <c r="B10" s="5" t="s">
        <v>4905</v>
      </c>
      <c r="C10" s="10">
        <v>28056</v>
      </c>
    </row>
    <row r="11" spans="1:13" x14ac:dyDescent="0.25">
      <c r="A11" s="9" t="s">
        <v>260</v>
      </c>
      <c r="B11" s="5" t="s">
        <v>4906</v>
      </c>
      <c r="C11" s="10">
        <v>229756</v>
      </c>
    </row>
    <row r="12" spans="1:13" x14ac:dyDescent="0.25">
      <c r="A12" s="9" t="s">
        <v>273</v>
      </c>
      <c r="B12" s="4" t="s">
        <v>4907</v>
      </c>
      <c r="C12" s="10">
        <v>0</v>
      </c>
    </row>
    <row r="13" spans="1:13" x14ac:dyDescent="0.25">
      <c r="A13" s="9" t="s">
        <v>284</v>
      </c>
      <c r="B13" s="4" t="s">
        <v>4908</v>
      </c>
      <c r="C13" s="10">
        <v>3001600</v>
      </c>
    </row>
    <row r="14" spans="1:13" x14ac:dyDescent="0.25">
      <c r="A14" s="9" t="s">
        <v>373</v>
      </c>
      <c r="B14" s="4" t="s">
        <v>4909</v>
      </c>
      <c r="C14" s="10">
        <v>0</v>
      </c>
    </row>
    <row r="15" spans="1:13" x14ac:dyDescent="0.25">
      <c r="A15" s="9" t="s">
        <v>382</v>
      </c>
      <c r="B15" s="4" t="s">
        <v>4910</v>
      </c>
      <c r="C15" s="10">
        <v>1338460</v>
      </c>
    </row>
    <row r="16" spans="1:13" x14ac:dyDescent="0.25">
      <c r="A16" s="9" t="s">
        <v>439</v>
      </c>
      <c r="B16" s="4" t="s">
        <v>4911</v>
      </c>
      <c r="C16" s="10">
        <v>312675</v>
      </c>
    </row>
    <row r="17" spans="1:3" x14ac:dyDescent="0.25">
      <c r="A17" s="9" t="s">
        <v>570</v>
      </c>
      <c r="B17" s="4" t="s">
        <v>4912</v>
      </c>
      <c r="C17" s="10">
        <v>34472</v>
      </c>
    </row>
    <row r="18" spans="1:3" x14ac:dyDescent="0.25">
      <c r="A18" s="9" t="s">
        <v>596</v>
      </c>
      <c r="B18" s="4" t="s">
        <v>4913</v>
      </c>
      <c r="C18" s="10">
        <v>547537</v>
      </c>
    </row>
    <row r="19" spans="1:3" x14ac:dyDescent="0.25">
      <c r="A19" s="9" t="s">
        <v>691</v>
      </c>
      <c r="B19" s="4" t="s">
        <v>4914</v>
      </c>
      <c r="C19" s="10">
        <v>8312</v>
      </c>
    </row>
    <row r="20" spans="1:3" x14ac:dyDescent="0.25">
      <c r="A20" s="9" t="s">
        <v>732</v>
      </c>
      <c r="B20" s="4" t="s">
        <v>4915</v>
      </c>
      <c r="C20" s="10">
        <v>153920</v>
      </c>
    </row>
    <row r="21" spans="1:3" x14ac:dyDescent="0.25">
      <c r="A21" s="9" t="s">
        <v>753</v>
      </c>
      <c r="B21" s="4" t="s">
        <v>4916</v>
      </c>
      <c r="C21" s="10">
        <v>770029</v>
      </c>
    </row>
    <row r="22" spans="1:3" x14ac:dyDescent="0.25">
      <c r="A22" s="9" t="s">
        <v>883</v>
      </c>
      <c r="B22" s="4" t="s">
        <v>4917</v>
      </c>
      <c r="C22" s="10">
        <v>67655</v>
      </c>
    </row>
    <row r="23" spans="1:3" x14ac:dyDescent="0.25">
      <c r="A23" s="9" t="s">
        <v>928</v>
      </c>
      <c r="B23" s="4" t="s">
        <v>4918</v>
      </c>
      <c r="C23" s="10">
        <v>10133</v>
      </c>
    </row>
    <row r="24" spans="1:3" x14ac:dyDescent="0.25">
      <c r="A24" s="9" t="s">
        <v>947</v>
      </c>
      <c r="B24" s="4" t="s">
        <v>4919</v>
      </c>
      <c r="C24" s="10">
        <v>27114</v>
      </c>
    </row>
    <row r="25" spans="1:3" x14ac:dyDescent="0.25">
      <c r="A25" s="9" t="s">
        <v>977</v>
      </c>
      <c r="B25" s="4" t="s">
        <v>4920</v>
      </c>
      <c r="C25" s="10">
        <v>4131820</v>
      </c>
    </row>
    <row r="26" spans="1:3" x14ac:dyDescent="0.25">
      <c r="A26" s="9" t="s">
        <v>1942</v>
      </c>
      <c r="B26" s="4" t="s">
        <v>4921</v>
      </c>
      <c r="C26" s="10">
        <v>128006</v>
      </c>
    </row>
    <row r="27" spans="1:3" x14ac:dyDescent="0.25">
      <c r="A27" s="9" t="s">
        <v>1988</v>
      </c>
      <c r="B27" s="4" t="s">
        <v>4922</v>
      </c>
      <c r="C27" s="10">
        <v>908945</v>
      </c>
    </row>
    <row r="28" spans="1:3" x14ac:dyDescent="0.25">
      <c r="A28" s="9" t="s">
        <v>2039</v>
      </c>
      <c r="B28" s="4" t="s">
        <v>4923</v>
      </c>
      <c r="C28" s="10">
        <v>88207</v>
      </c>
    </row>
    <row r="29" spans="1:3" x14ac:dyDescent="0.25">
      <c r="A29" s="9" t="s">
        <v>2046</v>
      </c>
      <c r="B29" s="4" t="s">
        <v>4924</v>
      </c>
      <c r="C29" s="10">
        <v>94067</v>
      </c>
    </row>
    <row r="30" spans="1:3" x14ac:dyDescent="0.25">
      <c r="A30" s="9" t="s">
        <v>2099</v>
      </c>
      <c r="B30" s="4" t="s">
        <v>4925</v>
      </c>
      <c r="C30" s="10">
        <v>61103</v>
      </c>
    </row>
    <row r="31" spans="1:3" x14ac:dyDescent="0.25">
      <c r="A31" s="9" t="s">
        <v>2149</v>
      </c>
      <c r="B31" s="4" t="s">
        <v>4926</v>
      </c>
      <c r="C31" s="10">
        <v>0</v>
      </c>
    </row>
    <row r="32" spans="1:3" x14ac:dyDescent="0.25">
      <c r="A32" s="9" t="s">
        <v>2158</v>
      </c>
      <c r="B32" s="4" t="s">
        <v>4927</v>
      </c>
      <c r="C32" s="10">
        <v>78143</v>
      </c>
    </row>
    <row r="33" spans="1:3" x14ac:dyDescent="0.25">
      <c r="A33" s="9" t="s">
        <v>2167</v>
      </c>
      <c r="B33" s="4" t="s">
        <v>4928</v>
      </c>
      <c r="C33" s="10">
        <v>437186</v>
      </c>
    </row>
    <row r="34" spans="1:3" x14ac:dyDescent="0.25">
      <c r="A34" s="9" t="s">
        <v>2244</v>
      </c>
      <c r="B34" s="4" t="s">
        <v>4929</v>
      </c>
      <c r="C34" s="10">
        <v>954616</v>
      </c>
    </row>
    <row r="35" spans="1:3" x14ac:dyDescent="0.25">
      <c r="A35" s="9" t="s">
        <v>2262</v>
      </c>
      <c r="B35" s="4" t="s">
        <v>4930</v>
      </c>
      <c r="C35" s="10">
        <v>446684</v>
      </c>
    </row>
    <row r="36" spans="1:3" x14ac:dyDescent="0.25">
      <c r="A36" s="9" t="s">
        <v>2312</v>
      </c>
      <c r="B36" s="4" t="s">
        <v>4931</v>
      </c>
      <c r="C36" s="10">
        <v>24322998</v>
      </c>
    </row>
    <row r="37" spans="1:3" x14ac:dyDescent="0.25">
      <c r="A37" s="9" t="s">
        <v>2431</v>
      </c>
      <c r="B37" s="4" t="s">
        <v>4932</v>
      </c>
      <c r="C37" s="10">
        <v>3648278</v>
      </c>
    </row>
    <row r="38" spans="1:3" x14ac:dyDescent="0.25">
      <c r="A38" s="9" t="s">
        <v>2504</v>
      </c>
      <c r="B38" s="4" t="s">
        <v>4933</v>
      </c>
      <c r="C38" s="10">
        <v>102689</v>
      </c>
    </row>
    <row r="39" spans="1:3" x14ac:dyDescent="0.25">
      <c r="A39" s="9" t="s">
        <v>2512</v>
      </c>
      <c r="B39" s="4" t="s">
        <v>4934</v>
      </c>
      <c r="C39" s="10">
        <v>512088</v>
      </c>
    </row>
    <row r="40" spans="1:3" x14ac:dyDescent="0.25">
      <c r="A40" s="9" t="s">
        <v>2632</v>
      </c>
      <c r="B40" s="4" t="s">
        <v>4935</v>
      </c>
      <c r="C40" s="10">
        <v>445743</v>
      </c>
    </row>
    <row r="41" spans="1:3" x14ac:dyDescent="0.25">
      <c r="A41" s="9" t="s">
        <v>2767</v>
      </c>
      <c r="B41" s="4" t="s">
        <v>4936</v>
      </c>
      <c r="C41" s="10">
        <v>393890</v>
      </c>
    </row>
    <row r="42" spans="1:3" x14ac:dyDescent="0.25">
      <c r="A42" s="9" t="s">
        <v>2794</v>
      </c>
      <c r="B42" s="4" t="s">
        <v>4937</v>
      </c>
      <c r="C42" s="10">
        <v>1359318</v>
      </c>
    </row>
    <row r="43" spans="1:3" x14ac:dyDescent="0.25">
      <c r="A43" s="9" t="s">
        <v>2969</v>
      </c>
      <c r="B43" s="4" t="s">
        <v>4938</v>
      </c>
      <c r="C43" s="10">
        <v>11220886</v>
      </c>
    </row>
    <row r="44" spans="1:3" x14ac:dyDescent="0.25">
      <c r="A44" s="9" t="s">
        <v>3345</v>
      </c>
      <c r="B44" s="4" t="s">
        <v>4939</v>
      </c>
      <c r="C44" s="10">
        <v>48968</v>
      </c>
    </row>
    <row r="45" spans="1:3" x14ac:dyDescent="0.25">
      <c r="A45" s="9" t="s">
        <v>3391</v>
      </c>
      <c r="B45" s="4" t="s">
        <v>4940</v>
      </c>
      <c r="C45" s="10">
        <v>226910</v>
      </c>
    </row>
    <row r="46" spans="1:3" x14ac:dyDescent="0.25">
      <c r="A46" s="9" t="s">
        <v>3512</v>
      </c>
      <c r="B46" s="4" t="s">
        <v>4941</v>
      </c>
      <c r="C46" s="10">
        <v>1575047</v>
      </c>
    </row>
    <row r="47" spans="1:3" x14ac:dyDescent="0.25">
      <c r="A47" s="9" t="s">
        <v>3542</v>
      </c>
      <c r="B47" s="4" t="s">
        <v>4942</v>
      </c>
      <c r="C47" s="10">
        <v>4378913</v>
      </c>
    </row>
    <row r="48" spans="1:3" x14ac:dyDescent="0.25">
      <c r="A48" s="9" t="s">
        <v>3629</v>
      </c>
      <c r="B48" s="4" t="s">
        <v>4943</v>
      </c>
      <c r="C48" s="10">
        <v>1241832</v>
      </c>
    </row>
    <row r="49" spans="1:3" x14ac:dyDescent="0.25">
      <c r="A49" s="9" t="s">
        <v>3714</v>
      </c>
      <c r="B49" s="4" t="s">
        <v>4944</v>
      </c>
      <c r="C49" s="10">
        <v>12415614</v>
      </c>
    </row>
    <row r="50" spans="1:3" x14ac:dyDescent="0.25">
      <c r="A50" s="9" t="s">
        <v>3931</v>
      </c>
      <c r="B50" s="4" t="s">
        <v>4945</v>
      </c>
      <c r="C50" s="10">
        <v>883467</v>
      </c>
    </row>
    <row r="51" spans="1:3" x14ac:dyDescent="0.25">
      <c r="A51" s="9" t="s">
        <v>3989</v>
      </c>
      <c r="B51" s="4" t="s">
        <v>4946</v>
      </c>
      <c r="C51" s="10">
        <v>528406</v>
      </c>
    </row>
    <row r="52" spans="1:3" x14ac:dyDescent="0.25">
      <c r="A52" s="9" t="s">
        <v>4077</v>
      </c>
      <c r="B52" s="4" t="s">
        <v>4947</v>
      </c>
      <c r="C52" s="10">
        <v>0</v>
      </c>
    </row>
    <row r="53" spans="1:3" x14ac:dyDescent="0.25">
      <c r="A53" s="9" t="s">
        <v>4082</v>
      </c>
      <c r="B53" s="4" t="s">
        <v>4948</v>
      </c>
      <c r="C53" s="10">
        <v>59019</v>
      </c>
    </row>
    <row r="54" spans="1:3" x14ac:dyDescent="0.25">
      <c r="A54" s="9" t="s">
        <v>4138</v>
      </c>
      <c r="B54" s="4" t="s">
        <v>4949</v>
      </c>
      <c r="C54" s="10">
        <v>107456</v>
      </c>
    </row>
    <row r="55" spans="1:3" x14ac:dyDescent="0.25">
      <c r="A55" s="9" t="s">
        <v>4177</v>
      </c>
      <c r="B55" s="4" t="s">
        <v>4950</v>
      </c>
      <c r="C55" s="10">
        <v>2195016</v>
      </c>
    </row>
    <row r="56" spans="1:3" x14ac:dyDescent="0.25">
      <c r="A56" s="9" t="s">
        <v>4397</v>
      </c>
      <c r="B56" s="4" t="s">
        <v>4951</v>
      </c>
      <c r="C56" s="10">
        <v>284058</v>
      </c>
    </row>
    <row r="57" spans="1:3" x14ac:dyDescent="0.25">
      <c r="A57" s="9" t="s">
        <v>4504</v>
      </c>
      <c r="B57" s="4" t="s">
        <v>4952</v>
      </c>
      <c r="C57" s="10">
        <v>91837</v>
      </c>
    </row>
    <row r="58" spans="1:3" x14ac:dyDescent="0.25">
      <c r="A58" s="9" t="s">
        <v>4553</v>
      </c>
      <c r="B58" s="4" t="s">
        <v>4953</v>
      </c>
      <c r="C58" s="10">
        <v>16066</v>
      </c>
    </row>
    <row r="59" spans="1:3" x14ac:dyDescent="0.25">
      <c r="A59" s="9" t="s">
        <v>4594</v>
      </c>
      <c r="B59" s="4" t="s">
        <v>4954</v>
      </c>
      <c r="C59" s="10">
        <v>18567</v>
      </c>
    </row>
    <row r="60" spans="1:3" x14ac:dyDescent="0.25">
      <c r="A60" s="9" t="s">
        <v>4617</v>
      </c>
      <c r="B60" s="4" t="s">
        <v>4955</v>
      </c>
      <c r="C60" s="10">
        <v>148526</v>
      </c>
    </row>
    <row r="61" spans="1:3" x14ac:dyDescent="0.25">
      <c r="A61" s="9" t="s">
        <v>4747</v>
      </c>
      <c r="B61" s="4" t="s">
        <v>4956</v>
      </c>
      <c r="C61" s="10">
        <v>119126</v>
      </c>
    </row>
    <row r="62" spans="1:3" x14ac:dyDescent="0.25">
      <c r="A62" s="9" t="s">
        <v>4777</v>
      </c>
      <c r="B62" s="4" t="s">
        <v>4957</v>
      </c>
      <c r="C62" s="10">
        <v>1071339</v>
      </c>
    </row>
    <row r="63" spans="1:3" x14ac:dyDescent="0.25">
      <c r="A63" s="9" t="s">
        <v>4843</v>
      </c>
      <c r="B63" s="4" t="s">
        <v>4958</v>
      </c>
      <c r="C63" s="10">
        <v>72325</v>
      </c>
    </row>
    <row r="64" spans="1:3" x14ac:dyDescent="0.25">
      <c r="A64" s="33" t="s">
        <v>4869</v>
      </c>
      <c r="B64" s="25" t="s">
        <v>4959</v>
      </c>
      <c r="C64" s="10">
        <v>1583</v>
      </c>
    </row>
    <row r="65" spans="1:3" ht="15.6" x14ac:dyDescent="0.3">
      <c r="A65" s="40" t="s">
        <v>4898</v>
      </c>
      <c r="B65" s="34"/>
      <c r="C65" s="31">
        <f>SUBTOTAL(109,Table25[4th Quarter Payment
June 2020
(SCO Payment Date 07/21/2020)])</f>
        <v>88756320</v>
      </c>
    </row>
    <row r="66" spans="1:3" ht="15.6" x14ac:dyDescent="0.3">
      <c r="A66" s="8" t="s">
        <v>4899</v>
      </c>
    </row>
    <row r="67" spans="1:3" x14ac:dyDescent="0.25">
      <c r="A67" t="s">
        <v>0</v>
      </c>
    </row>
    <row r="68" spans="1:3" x14ac:dyDescent="0.25">
      <c r="A68" t="s">
        <v>4900</v>
      </c>
    </row>
    <row r="69" spans="1:3" x14ac:dyDescent="0.25">
      <c r="A69" s="23" t="s">
        <v>5113</v>
      </c>
    </row>
  </sheetData>
  <pageMargins left="0.7" right="0.7" top="0.75" bottom="0.75" header="0.3" footer="0.3"/>
  <pageSetup scale="62" orientation="portrait" r:id="rId1"/>
  <headerFooter>
    <oddFooter>Page &amp;P of &amp;N</oddFooter>
  </headerFooter>
  <ignoredErrors>
    <ignoredError sqref="A7:A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19-20 Q4 EPA LEA</vt:lpstr>
      <vt:lpstr>19-20 Q4 EPA County</vt:lpstr>
      <vt:lpstr>'19-20 Q4 EPA County'!Print_Area</vt:lpstr>
      <vt:lpstr>'19-20 Q4 EPA County'!Print_Titles</vt:lpstr>
      <vt:lpstr>'19-20 Q4 EPA LEA'!Print_Titles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19-20 Q4 - Principal Apportionment (CA Dept of Education)</dc:title>
  <dc:subject>Details of the Education Protection Account (EPA) payment schedule by local educational agency (LEA) for fiscal year (FY) 2019–20 Fourth Quarter.</dc:subject>
  <dc:creator>Windows User</dc:creator>
  <cp:lastModifiedBy>Jennifer Cavagnaro</cp:lastModifiedBy>
  <cp:lastPrinted>2020-06-18T17:01:21Z</cp:lastPrinted>
  <dcterms:created xsi:type="dcterms:W3CDTF">2019-02-08T23:30:19Z</dcterms:created>
  <dcterms:modified xsi:type="dcterms:W3CDTF">2023-06-26T23:57:57Z</dcterms:modified>
</cp:coreProperties>
</file>