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updateLinks="never" defaultThemeVersion="166925"/>
  <xr:revisionPtr revIDLastSave="0" documentId="13_ncr:1_{BB44432F-98BD-462E-AAB2-54D100EE2D63}" xr6:coauthVersionLast="47" xr6:coauthVersionMax="47" xr10:uidLastSave="{00000000-0000-0000-0000-000000000000}"/>
  <bookViews>
    <workbookView xWindow="-120" yWindow="-120" windowWidth="29040" windowHeight="15840" xr2:uid="{D7452BB3-E42A-4737-B0C8-46CC5077E40A}"/>
  </bookViews>
  <sheets>
    <sheet name="2022-23 CSILEA 2nd - LEA" sheetId="2" r:id="rId1"/>
    <sheet name="2022-23 CSILEA 2nd - County" sheetId="3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xlnm._FilterDatabase" localSheetId="1" hidden="1">'2022-23 CSILEA 2nd - County'!#REF!</definedName>
    <definedName name="_xlnm._FilterDatabase" localSheetId="0" hidden="1">'2022-23 CSILEA 2nd - LEA'!$E$6:$L$26</definedName>
    <definedName name="aaaaaaaaaaaaa">#REF!</definedName>
    <definedName name="aasddsdccfsdfsd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 localSheetId="1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NIPS" localSheetId="1">#REF!</definedName>
    <definedName name="CNIPS">#REF!</definedName>
    <definedName name="CNVAP" localSheetId="1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 localSheetId="1">#REF!</definedName>
    <definedName name="Crosswalk">#REF!</definedName>
    <definedName name="cvzdvzcvzcv">#REF!</definedName>
    <definedName name="Debbie" localSheetId="1">#REF!</definedName>
    <definedName name="Debbie">#REF!</definedName>
    <definedName name="Delaware">#REF!</definedName>
    <definedName name="details" localSheetId="1">#REF!</definedName>
    <definedName name="details">#REF!</definedName>
    <definedName name="Details2" localSheetId="1">#REF!</definedName>
    <definedName name="Details2">#REF!</definedName>
    <definedName name="dfadsfsddsafadsfasdf">#REF!</definedName>
    <definedName name="dfafrerewfgdsvg">#REF!</definedName>
    <definedName name="dfasd1f32131df">#REF!</definedName>
    <definedName name="dfdasdfsdf">#REF!</definedName>
    <definedName name="dfgdfgdfhsdghdsfgsdghsdfgrhsdhgdfsghsdfhg">#REF!</definedName>
    <definedName name="dfs">#REF!</definedName>
    <definedName name="dfsdfadgfasdfgasdfasdfdsfdsgasdfgadsfdsf">#REF!</definedName>
    <definedName name="dfsdfasd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sf">#REF!</definedName>
    <definedName name="dsfsdf564684eqewer">#REF!</definedName>
    <definedName name="dsfsdfsdfsdf">#REF!</definedName>
    <definedName name="dsfsfsdfsdfsdfsdfsdfsdfsfsdfsdf">#REF!</definedName>
    <definedName name="efrewfrsfsdffsdfsdf546546445546sdfsadfad">#REF!</definedName>
    <definedName name="efrwaer3rwer23">#REF!</definedName>
    <definedName name="EL_Count_and_Criteria">#REF!</definedName>
    <definedName name="ELIG6">#REF!</definedName>
    <definedName name="ELIG6a">#REF!</definedName>
    <definedName name="EMP" localSheetId="1">#REF!</definedName>
    <definedName name="EMP">#REF!</definedName>
    <definedName name="ENC" localSheetId="1">#REF!</definedName>
    <definedName name="ENC">#REF!</definedName>
    <definedName name="epa">#REF!</definedName>
    <definedName name="ERLRDDR">#REF!</definedName>
    <definedName name="fafasffdsfasd">#REF!</definedName>
    <definedName name="fasdweDWedsaD">#REF!</definedName>
    <definedName name="fdfdfdsf">#REF!</definedName>
    <definedName name="fdgbfdg">#REF!</definedName>
    <definedName name="fdgsdfgdfsgdfgsdfg">#REF!</definedName>
    <definedName name="fdgsdgd">#REF!</definedName>
    <definedName name="fdrgdfh">#REF!</definedName>
    <definedName name="fdsgsergfdsg">#REF!</definedName>
    <definedName name="fefdvgg">#REF!</definedName>
    <definedName name="fesdfdsfsdfdsfsdffsdfsdfsdfsdfsdfsdfsdfdsdfsdf">#REF!</definedName>
    <definedName name="fgde">#REF!</definedName>
    <definedName name="fgdgsdgfsdgdfgdsg">#REF!</definedName>
    <definedName name="fghjgccgfchcgfchgvhgvjkhvgkuygkgvhvgkhvh">#REF!</definedName>
    <definedName name="fgsdfgdsgdsgsdgdsgdsgsdgdfgdfsgfd">#REF!</definedName>
    <definedName name="fgsdfgfdsgfdgfdgfdg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unded_els">#REF!</definedName>
    <definedName name="gdfgfdgdfgfdsgfdsgdsgds">#REF!</definedName>
    <definedName name="gdfgs">#REF!</definedName>
    <definedName name="gdfzgfg">#REF!</definedName>
    <definedName name="Georgia">#REF!</definedName>
    <definedName name="gffdgh">#REF!</definedName>
    <definedName name="ghkjhjmthg">#REF!</definedName>
    <definedName name="gjhghjgjkkljmlkkl">#REF!</definedName>
    <definedName name="GOV" localSheetId="1">#REF!</definedName>
    <definedName name="GOV">#REF!</definedName>
    <definedName name="Grand_Total">#REF!</definedName>
    <definedName name="Guam">#REF!</definedName>
    <definedName name="Hawaii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kjhuihkjbkjbk">#REF!</definedName>
    <definedName name="Kansas">#REF!</definedName>
    <definedName name="Kentucky">#REF!</definedName>
    <definedName name="kjhkjkljkkjkjkkjjkkjkkjkjkjkj">#REF!</definedName>
    <definedName name="l" localSheetId="1">#REF!</definedName>
    <definedName name="l">#REF!</definedName>
    <definedName name="LEP_complete_567">#REF!</definedName>
    <definedName name="list_for_SFSD">#REF!</definedName>
    <definedName name="Louisiana">#REF!</definedName>
    <definedName name="LRDDRResDCode">#REF!</definedName>
    <definedName name="m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 localSheetId="1">#REF!</definedName>
    <definedName name="OpenDoc">#REF!</definedName>
    <definedName name="Oregon">#REF!</definedName>
    <definedName name="Other_Non_State_Allocations">#REF!</definedName>
    <definedName name="PARIS" localSheetId="1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SchoolDetailExpanded">#REF!</definedName>
    <definedName name="sdf">#REF!</definedName>
    <definedName name="sdfsadfsssa">#REF!</definedName>
    <definedName name="sdfsdfdsvfdfsdfdsfdsfdsfdsfsfs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outh_Carolina">#REF!</definedName>
    <definedName name="South_Dakota">#REF!</definedName>
    <definedName name="STD" localSheetId="1">#REF!</definedName>
    <definedName name="STD">#REF!</definedName>
    <definedName name="tblPubschlsDownload">#REF!</definedName>
    <definedName name="Tennessee">#REF!</definedName>
    <definedName name="TEST">#REF!</definedName>
    <definedName name="Texas">#REF!</definedName>
    <definedName name="UpdateCSLEAInfo">#REF!</definedName>
    <definedName name="Utah">#REF!</definedName>
    <definedName name="Vendor_Match_Results" localSheetId="1">#REF!</definedName>
    <definedName name="Vendor_Match_Results">#REF!</definedName>
    <definedName name="Vermont">#REF!</definedName>
    <definedName name="Virgin_Islands">#REF!</definedName>
    <definedName name="Virginia">#REF!</definedName>
    <definedName name="Washington">#REF!</definedName>
    <definedName name="Web_list_el_1920">#REF!</definedName>
    <definedName name="web_list_imm_1920">#REF!</definedName>
    <definedName name="West_Virginia">#REF!</definedName>
    <definedName name="Wisconsin">#REF!</definedName>
    <definedName name="Wyom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3" l="1"/>
  <c r="K27" i="2"/>
  <c r="L27" i="2"/>
</calcChain>
</file>

<file path=xl/sharedStrings.xml><?xml version="1.0" encoding="utf-8"?>
<sst xmlns="http://schemas.openxmlformats.org/spreadsheetml/2006/main" count="250" uniqueCount="153">
  <si>
    <t xml:space="preserve">Every Student Succeeds Act
</t>
  </si>
  <si>
    <t>CDS: County District School</t>
  </si>
  <si>
    <t>County Name</t>
  </si>
  <si>
    <t>FI$Cal 
Supplier 
ID</t>
  </si>
  <si>
    <t>FI$Cal 
Address Sequence 
ID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</si>
  <si>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</si>
  <si>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</si>
  <si>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</si>
  <si>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</si>
  <si>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</si>
  <si>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</si>
  <si>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Local Educational Agency</t>
  </si>
  <si>
    <t>0000000</t>
  </si>
  <si>
    <t>Fresno</t>
  </si>
  <si>
    <t>10</t>
  </si>
  <si>
    <t>62166</t>
  </si>
  <si>
    <t>Humboldt</t>
  </si>
  <si>
    <t>12</t>
  </si>
  <si>
    <t>Los Angeles</t>
  </si>
  <si>
    <t>19</t>
  </si>
  <si>
    <t>75309</t>
  </si>
  <si>
    <t>Riverside</t>
  </si>
  <si>
    <t>33</t>
  </si>
  <si>
    <t>San Bernardino</t>
  </si>
  <si>
    <t>36</t>
  </si>
  <si>
    <t>San Diego</t>
  </si>
  <si>
    <t>37</t>
  </si>
  <si>
    <t>Santa Clara</t>
  </si>
  <si>
    <t>43</t>
  </si>
  <si>
    <t>Statewide Total</t>
  </si>
  <si>
    <t>California Department of Education</t>
  </si>
  <si>
    <t>School Fiscal Services Division</t>
  </si>
  <si>
    <t>County 
Code</t>
  </si>
  <si>
    <t>County 
Treasurer</t>
  </si>
  <si>
    <t>Invoice Number</t>
  </si>
  <si>
    <t>10621661030840</t>
  </si>
  <si>
    <t>10622650000000</t>
  </si>
  <si>
    <t>37682130127084</t>
  </si>
  <si>
    <t>62265</t>
  </si>
  <si>
    <t>68213</t>
  </si>
  <si>
    <t>1030840</t>
  </si>
  <si>
    <t>0127084</t>
  </si>
  <si>
    <t>0378</t>
  </si>
  <si>
    <t>1454</t>
  </si>
  <si>
    <t>C0378</t>
  </si>
  <si>
    <t>C1454</t>
  </si>
  <si>
    <t>Carter G. Woodson Public Charter</t>
  </si>
  <si>
    <t>Kings Canyon Joint Unified</t>
  </si>
  <si>
    <t>Compass Charter Schools of San Diego</t>
  </si>
  <si>
    <t>Kern</t>
  </si>
  <si>
    <t>Merced</t>
  </si>
  <si>
    <t>Shasta</t>
  </si>
  <si>
    <t>15</t>
  </si>
  <si>
    <t>24</t>
  </si>
  <si>
    <t>45</t>
  </si>
  <si>
    <t>43696740000000</t>
  </si>
  <si>
    <t>45699710000000</t>
  </si>
  <si>
    <t>69674</t>
  </si>
  <si>
    <t>Santa Clara Unified</t>
  </si>
  <si>
    <t>69971</t>
  </si>
  <si>
    <t>Enterprise Elementary</t>
  </si>
  <si>
    <t>0000006842</t>
  </si>
  <si>
    <t>0000011813</t>
  </si>
  <si>
    <t>0000040496</t>
  </si>
  <si>
    <t>0000044132</t>
  </si>
  <si>
    <t>0000011831</t>
  </si>
  <si>
    <t>0000011837</t>
  </si>
  <si>
    <t>0000011839</t>
  </si>
  <si>
    <t>0000007988</t>
  </si>
  <si>
    <t>0000011846</t>
  </si>
  <si>
    <t>0000011849</t>
  </si>
  <si>
    <t>County 
Total</t>
  </si>
  <si>
    <t>Butte</t>
  </si>
  <si>
    <t>0000004172</t>
  </si>
  <si>
    <t>04</t>
  </si>
  <si>
    <t>04615310000000</t>
  </si>
  <si>
    <t>61531</t>
  </si>
  <si>
    <t>Paradise Unified</t>
  </si>
  <si>
    <t>24657550000000</t>
  </si>
  <si>
    <t>65755</t>
  </si>
  <si>
    <t>Los Banos Unified</t>
  </si>
  <si>
    <t>33672150000000</t>
  </si>
  <si>
    <t>67215</t>
  </si>
  <si>
    <t>Riverside Unified</t>
  </si>
  <si>
    <t>36738900000000</t>
  </si>
  <si>
    <t>73890</t>
  </si>
  <si>
    <t>Silver Valley Unified</t>
  </si>
  <si>
    <t>36750510000000</t>
  </si>
  <si>
    <t>75051</t>
  </si>
  <si>
    <t>Lucerne Valley Unified</t>
  </si>
  <si>
    <t>68338</t>
  </si>
  <si>
    <t>37735690000000</t>
  </si>
  <si>
    <t>73569</t>
  </si>
  <si>
    <t>Oceanside Unified</t>
  </si>
  <si>
    <t>San Joaquin</t>
  </si>
  <si>
    <t>0000011841</t>
  </si>
  <si>
    <t>39</t>
  </si>
  <si>
    <t>Santa Barbara</t>
  </si>
  <si>
    <t>0000002583</t>
  </si>
  <si>
    <t>42</t>
  </si>
  <si>
    <t>42767860000000</t>
  </si>
  <si>
    <t>76786</t>
  </si>
  <si>
    <t>Santa Barbara Unified</t>
  </si>
  <si>
    <t>Fiscal Year 2022–23</t>
  </si>
  <si>
    <t>10101080000000</t>
  </si>
  <si>
    <t>10625390000000</t>
  </si>
  <si>
    <t>12628100000000</t>
  </si>
  <si>
    <t>15633880000000</t>
  </si>
  <si>
    <t>19753090135145</t>
  </si>
  <si>
    <t>37681710000000</t>
  </si>
  <si>
    <t>37683383731395</t>
  </si>
  <si>
    <t>39685690000000</t>
  </si>
  <si>
    <t>10108</t>
  </si>
  <si>
    <t>62539</t>
  </si>
  <si>
    <t>62810</t>
  </si>
  <si>
    <t>63388</t>
  </si>
  <si>
    <t>0135145</t>
  </si>
  <si>
    <t>68171</t>
  </si>
  <si>
    <t>3731395</t>
  </si>
  <si>
    <t>68569</t>
  </si>
  <si>
    <t>No Data</t>
  </si>
  <si>
    <t>1651</t>
  </si>
  <si>
    <t>0406</t>
  </si>
  <si>
    <t>C1651</t>
  </si>
  <si>
    <t>C0406</t>
  </si>
  <si>
    <t>Fresno County Office of Education</t>
  </si>
  <si>
    <t>West Park Elementary</t>
  </si>
  <si>
    <t>Fortuna Union High</t>
  </si>
  <si>
    <t>Caliente Union Elementary</t>
  </si>
  <si>
    <t>Compass Charter Schools of Los Angeles</t>
  </si>
  <si>
    <t>Julian Union High</t>
  </si>
  <si>
    <t>Audeo Charter</t>
  </si>
  <si>
    <t>Lincoln Unified</t>
  </si>
  <si>
    <t>2022‒23
Revised
Allocation
Amount</t>
  </si>
  <si>
    <t xml:space="preserve">Schedule of the Second Apportionment for the Comprehensive Support and Improvement </t>
  </si>
  <si>
    <t>2nd Apportionment</t>
  </si>
  <si>
    <t>October 2023</t>
  </si>
  <si>
    <t>22-15438 9-28-2023</t>
  </si>
  <si>
    <t>Local Educational Agency Subgrant</t>
  </si>
  <si>
    <t>Voucher ID</t>
  </si>
  <si>
    <t>00385724</t>
  </si>
  <si>
    <t>00385725</t>
  </si>
  <si>
    <t>00385726</t>
  </si>
  <si>
    <t>00385727</t>
  </si>
  <si>
    <t>00385728</t>
  </si>
  <si>
    <t>00385729</t>
  </si>
  <si>
    <t>00385730</t>
  </si>
  <si>
    <t>00385731</t>
  </si>
  <si>
    <t>00385732</t>
  </si>
  <si>
    <t>00385733</t>
  </si>
  <si>
    <t>00385734</t>
  </si>
  <si>
    <t>00385735</t>
  </si>
  <si>
    <t>00385736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</si>
</sst>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name val="Segoe UI"/>
      <family val="2"/>
    </font>
    <font>
      <sz val="12"/>
      <color rgb="FF000000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rgb="FF000000"/>
      </top>
      <bottom style="medium">
        <color indexed="64"/>
      </bottom>
      <diagonal/>
    </border>
  </borders>
  <cellStyleXfs count="22">
    <xf numFmtId="0" fontId="0" fillId="0" borderId="0"/>
    <xf numFmtId="0" fontId="3" fillId="0" borderId="0" applyNumberFormat="0" applyFill="0" applyAlignment="0" applyProtection="0"/>
    <xf numFmtId="0" fontId="4" fillId="0" borderId="0"/>
    <xf numFmtId="0" fontId="5" fillId="0" borderId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2" fillId="0" borderId="0"/>
    <xf numFmtId="0" fontId="5" fillId="0" borderId="0">
      <alignment vertical="center"/>
    </xf>
    <xf numFmtId="0" fontId="2" fillId="0" borderId="0"/>
    <xf numFmtId="0" fontId="5" fillId="0" borderId="0" applyAlignment="0">
      <alignment vertical="center"/>
    </xf>
    <xf numFmtId="0" fontId="2" fillId="0" borderId="0"/>
    <xf numFmtId="0" fontId="1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11" fillId="0" borderId="2" applyNumberFormat="0" applyFill="0" applyAlignment="0" applyProtection="0"/>
  </cellStyleXfs>
  <cellXfs count="54">
    <xf numFmtId="0" fontId="0" fillId="0" borderId="0" xfId="0"/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3"/>
    <xf numFmtId="49" fontId="6" fillId="0" borderId="0" xfId="2" applyNumberFormat="1" applyFont="1" applyAlignment="1">
      <alignment horizontal="center"/>
    </xf>
    <xf numFmtId="49" fontId="5" fillId="0" borderId="0" xfId="2" applyNumberFormat="1" applyFont="1" applyAlignment="1">
      <alignment horizontal="center"/>
    </xf>
    <xf numFmtId="164" fontId="6" fillId="0" borderId="0" xfId="2" applyNumberFormat="1" applyFont="1" applyAlignment="1">
      <alignment horizontal="right"/>
    </xf>
    <xf numFmtId="164" fontId="5" fillId="0" borderId="0" xfId="3" applyNumberFormat="1" applyAlignment="1">
      <alignment horizontal="right"/>
    </xf>
    <xf numFmtId="0" fontId="9" fillId="0" borderId="0" xfId="3" applyFont="1" applyAlignment="1">
      <alignment horizontal="center"/>
    </xf>
    <xf numFmtId="0" fontId="10" fillId="2" borderId="1" xfId="3" applyFont="1" applyFill="1" applyBorder="1" applyAlignment="1">
      <alignment horizontal="center" wrapText="1"/>
    </xf>
    <xf numFmtId="0" fontId="10" fillId="2" borderId="1" xfId="3" applyFont="1" applyFill="1" applyBorder="1" applyAlignment="1">
      <alignment horizontal="center"/>
    </xf>
    <xf numFmtId="164" fontId="5" fillId="0" borderId="0" xfId="3" applyNumberFormat="1"/>
    <xf numFmtId="0" fontId="5" fillId="0" borderId="0" xfId="3" applyAlignment="1">
      <alignment horizontal="center"/>
    </xf>
    <xf numFmtId="165" fontId="5" fillId="0" borderId="0" xfId="3" applyNumberFormat="1"/>
    <xf numFmtId="15" fontId="1" fillId="0" borderId="0" xfId="3" quotePrefix="1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0" fontId="10" fillId="2" borderId="3" xfId="0" applyFont="1" applyFill="1" applyBorder="1" applyAlignment="1">
      <alignment horizontal="center" wrapText="1"/>
    </xf>
    <xf numFmtId="165" fontId="0" fillId="0" borderId="0" xfId="0" applyNumberFormat="1"/>
    <xf numFmtId="165" fontId="1" fillId="0" borderId="0" xfId="0" applyNumberFormat="1" applyFont="1"/>
    <xf numFmtId="0" fontId="11" fillId="0" borderId="2" xfId="21" applyNumberFormat="1" applyFill="1" applyAlignment="1" applyProtection="1"/>
    <xf numFmtId="165" fontId="11" fillId="0" borderId="2" xfId="21" applyNumberFormat="1" applyFill="1" applyAlignment="1" applyProtection="1"/>
    <xf numFmtId="15" fontId="0" fillId="0" borderId="0" xfId="3" quotePrefix="1" applyNumberFormat="1" applyFont="1"/>
    <xf numFmtId="0" fontId="13" fillId="0" borderId="0" xfId="3" applyFont="1" applyAlignment="1">
      <alignment horizontal="left"/>
    </xf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quotePrefix="1" applyFont="1" applyAlignment="1">
      <alignment horizontal="center"/>
    </xf>
    <xf numFmtId="0" fontId="11" fillId="0" borderId="0" xfId="0" applyFont="1"/>
    <xf numFmtId="0" fontId="8" fillId="0" borderId="0" xfId="19" applyFont="1" applyFill="1" applyAlignment="1">
      <alignment horizontal="left" vertical="center"/>
    </xf>
    <xf numFmtId="0" fontId="15" fillId="0" borderId="0" xfId="3" applyFont="1"/>
    <xf numFmtId="164" fontId="15" fillId="0" borderId="0" xfId="3" applyNumberFormat="1" applyFont="1" applyAlignment="1">
      <alignment horizontal="right"/>
    </xf>
    <xf numFmtId="0" fontId="7" fillId="0" borderId="0" xfId="18" applyFont="1"/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6" fillId="0" borderId="0" xfId="3" applyFont="1"/>
    <xf numFmtId="49" fontId="17" fillId="0" borderId="0" xfId="2" applyNumberFormat="1" applyFont="1" applyAlignment="1">
      <alignment horizontal="center"/>
    </xf>
    <xf numFmtId="49" fontId="16" fillId="0" borderId="0" xfId="2" applyNumberFormat="1" applyFont="1" applyAlignment="1">
      <alignment horizontal="center"/>
    </xf>
    <xf numFmtId="164" fontId="17" fillId="0" borderId="0" xfId="2" applyNumberFormat="1" applyFont="1" applyAlignment="1">
      <alignment horizontal="right"/>
    </xf>
    <xf numFmtId="0" fontId="18" fillId="0" borderId="0" xfId="17" applyFont="1"/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19" fillId="0" borderId="0" xfId="3" applyFont="1"/>
    <xf numFmtId="49" fontId="20" fillId="0" borderId="0" xfId="2" applyNumberFormat="1" applyFont="1" applyAlignment="1">
      <alignment horizontal="center"/>
    </xf>
    <xf numFmtId="49" fontId="19" fillId="0" borderId="0" xfId="2" applyNumberFormat="1" applyFont="1" applyAlignment="1">
      <alignment horizontal="center"/>
    </xf>
    <xf numFmtId="164" fontId="20" fillId="0" borderId="0" xfId="2" applyNumberFormat="1" applyFont="1" applyAlignment="1">
      <alignment horizontal="right"/>
    </xf>
    <xf numFmtId="0" fontId="15" fillId="0" borderId="0" xfId="3" applyFont="1" applyAlignment="1">
      <alignment horizontal="center"/>
    </xf>
    <xf numFmtId="0" fontId="15" fillId="0" borderId="0" xfId="0" applyFont="1" applyAlignment="1">
      <alignment horizontal="center"/>
    </xf>
    <xf numFmtId="165" fontId="16" fillId="0" borderId="0" xfId="3" applyNumberFormat="1" applyFont="1"/>
    <xf numFmtId="165" fontId="19" fillId="0" borderId="0" xfId="3" applyNumberFormat="1" applyFont="1"/>
    <xf numFmtId="0" fontId="0" fillId="0" borderId="0" xfId="0" applyAlignment="1">
      <alignment horizontal="center"/>
    </xf>
    <xf numFmtId="0" fontId="11" fillId="0" borderId="2" xfId="21"/>
    <xf numFmtId="0" fontId="11" fillId="0" borderId="2" xfId="21" applyAlignment="1">
      <alignment horizontal="center"/>
    </xf>
    <xf numFmtId="165" fontId="11" fillId="0" borderId="2" xfId="21" applyNumberFormat="1"/>
  </cellXfs>
  <cellStyles count="22">
    <cellStyle name="Heading 1" xfId="17" builtinId="16" customBuiltin="1"/>
    <cellStyle name="Heading 1 2 3" xfId="1" xr:uid="{01B7809A-33BB-4C4D-9A56-654DCB322ED3}"/>
    <cellStyle name="Heading 2" xfId="18" builtinId="17" customBuiltin="1"/>
    <cellStyle name="Heading 2 2" xfId="4" xr:uid="{D3DCEB29-3C8A-4898-B18F-F41C0D138F86}"/>
    <cellStyle name="Heading 3" xfId="19" builtinId="18" customBuiltin="1"/>
    <cellStyle name="Heading 3 2" xfId="5" xr:uid="{88FAFA81-876A-43C7-A5FF-4CE2AD83A2C0}"/>
    <cellStyle name="Heading 4" xfId="20" builtinId="19" customBuiltin="1"/>
    <cellStyle name="Normal" xfId="0" builtinId="0" customBuiltin="1"/>
    <cellStyle name="Normal 10 2" xfId="16" xr:uid="{9A737367-3F16-4C24-88F1-6F965A8EA4FC}"/>
    <cellStyle name="Normal 12 2 2 2 2" xfId="14" xr:uid="{80C1DC02-2D7A-4445-A68D-7A7EF0EE12CC}"/>
    <cellStyle name="Normal 2" xfId="7" xr:uid="{5BF1D772-5320-4854-BE04-EF64655C8A48}"/>
    <cellStyle name="Normal 2 2" xfId="13" xr:uid="{A6FA5B77-A256-4A1D-8B6D-69CBA37C9A69}"/>
    <cellStyle name="Normal 2 4" xfId="3" xr:uid="{4F3D33C7-AA95-444F-8AD5-3D67B23B2854}"/>
    <cellStyle name="Normal 20" xfId="6" xr:uid="{0A63881D-F3D6-437F-AD1B-1C9A52781060}"/>
    <cellStyle name="Normal 20 2" xfId="8" xr:uid="{528D84EB-2FCD-4D3D-A1C5-32AAF60E1749}"/>
    <cellStyle name="Normal 20 3" xfId="2" xr:uid="{FD53CE25-016C-40D0-9938-BE3B304218D7}"/>
    <cellStyle name="Normal 27" xfId="9" xr:uid="{93E9CACF-C722-43ED-B2CF-C24779DAC822}"/>
    <cellStyle name="Normal 3" xfId="12" xr:uid="{3C8112DB-201B-49E2-8725-060A1A1A59B2}"/>
    <cellStyle name="Normal 5" xfId="11" xr:uid="{5651CC31-9951-470C-9A23-376ED9637695}"/>
    <cellStyle name="Normal 6" xfId="10" xr:uid="{CD623D7F-AE01-4C7F-AC08-818CB4AE03FD}"/>
    <cellStyle name="Normal 6 5" xfId="15" xr:uid="{BC0E8E3F-788C-44C6-A3D6-1857B4BC8F86}"/>
    <cellStyle name="Total" xfId="21" builtinId="25" customBuiltin="1"/>
  </cellStyles>
  <dxfs count="38">
    <dxf>
      <font>
        <color rgb="FF9C0006"/>
      </font>
      <fill>
        <patternFill>
          <bgColor rgb="FFFFC7CE"/>
        </patternFill>
      </fill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1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904CA5-D261-4FF3-8FD9-35341F4F0665}" name="LEA2022appt1" displayName="LEA2022appt1" ref="A6:L27" totalsRowCount="1" headerRowDxfId="37" dataDxfId="35" headerRowBorderDxfId="36" tableBorderDxfId="34" totalsRowCellStyle="Total">
  <tableColumns count="12">
    <tableColumn id="1" xr3:uid="{29BA037B-144B-4404-8681-FA2FE2B80D03}" name="County Name" totalsRowLabel="Statewide Total" dataDxfId="33" totalsRowDxfId="32" dataCellStyle="Normal 20" totalsRowCellStyle="Total"/>
    <tableColumn id="2" xr3:uid="{52B35E1D-CE11-49DD-9D6C-A723F201556B}" name="FI$Cal _x000a_Supplier _x000a_ID" dataDxfId="31" totalsRowDxfId="30" totalsRowCellStyle="Total"/>
    <tableColumn id="20" xr3:uid="{60D010A3-1306-4611-B474-33FD5E96A8C0}" name="FI$Cal _x000a_Address Sequence _x000a_ID" dataDxfId="29" totalsRowDxfId="28" dataCellStyle="Normal 2 4" totalsRowCellStyle="Total"/>
    <tableColumn id="21" xr3:uid="{4AF3E632-1A79-47B4-BF9F-1922FDA02912}" name="Full CDS Code" dataDxfId="27" totalsRowDxfId="26" dataCellStyle="Normal 2 4" totalsRowCellStyle="Total"/>
    <tableColumn id="3" xr3:uid="{C007807A-0547-4351-806F-F435D5CB39D0}" name="County_x000a_Code" dataDxfId="25" totalsRowDxfId="24" dataCellStyle="Normal 20" totalsRowCellStyle="Total"/>
    <tableColumn id="4" xr3:uid="{778C48B6-10F6-47F5-A93C-4B00C5A28D61}" name="District_x000a_Code" dataDxfId="23" totalsRowDxfId="22" dataCellStyle="Normal 20" totalsRowCellStyle="Total"/>
    <tableColumn id="5" xr3:uid="{EB382486-5C96-4304-B8A2-800B8418A137}" name="School_x000a_Code" dataDxfId="21" totalsRowDxfId="20" dataCellStyle="Normal 20" totalsRowCellStyle="Total"/>
    <tableColumn id="6" xr3:uid="{1C1B1E88-196C-4BC8-B362-B8AAC9DC29C0}" name="Direct_x000a_Funded_x000a_Charter School_x000a_Number" dataDxfId="19" totalsRowDxfId="18" dataCellStyle="Normal 20" totalsRowCellStyle="Total"/>
    <tableColumn id="7" xr3:uid="{A6AF7592-CAD8-499B-8741-C68546304F7A}" name="Service Location Field" dataDxfId="17" totalsRowDxfId="16" totalsRowCellStyle="Total"/>
    <tableColumn id="8" xr3:uid="{97FDC94A-9B9A-45B4-B10F-A72D9C7FA63C}" name="Local Educational Agency" dataDxfId="15" totalsRowDxfId="14" dataCellStyle="Normal 20" totalsRowCellStyle="Total"/>
    <tableColumn id="16" xr3:uid="{AD985B62-40AA-4350-8DC0-9A22AF16F621}" name="2022‒23_x000a_Revised_x000a_Allocation_x000a_Amount" totalsRowFunction="sum" dataDxfId="13" totalsRowDxfId="12" dataCellStyle="Normal 20 3" totalsRowCellStyle="Total"/>
    <tableColumn id="9" xr3:uid="{79B3F6C3-5941-454C-9ADA-FED2A2B70E67}" name="2nd Apportionment" totalsRowFunction="sum" dataDxfId="11" totalsRowDxfId="1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he Comprehensive Support and Improvement, Local Educational Agency Subgra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47A2AF6-295B-4E38-AB4A-092E13F82314}" name="COE2022appt1" displayName="COE2022appt1" ref="A5:E19" totalsRowCount="1" headerRowDxfId="9" headerRowBorderDxfId="8" tableBorderDxfId="7" totalsRowCellStyle="Total">
  <autoFilter ref="A5:E18" xr:uid="{A47A2AF6-295B-4E38-AB4A-092E13F8231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4965262-B4FE-4240-BB56-C05B78B0CBBD}" name="County _x000a_Code" totalsRowLabel="Statewide Total" dataDxfId="6" dataCellStyle="Normal 20 3" totalsRowCellStyle="Total"/>
    <tableColumn id="2" xr3:uid="{0C06D377-9437-4CCF-A7EE-0BAA86C94AB2}" name="County _x000a_Treasurer" dataDxfId="5" dataCellStyle="Normal 2 4" totalsRowCellStyle="Total"/>
    <tableColumn id="20" xr3:uid="{D670AA73-D1CF-4DBF-92CF-FF3C831DEC1A}" name="Invoice Number" dataDxfId="4" totalsRowDxfId="3" dataCellStyle="Normal 2 4" totalsRowCellStyle="Total"/>
    <tableColumn id="3" xr3:uid="{EC802AF6-188E-4EB4-A5E8-C9D721294495}" name="County _x000a_Total" totalsRowFunction="sum" dataDxfId="2" totalsRowDxfId="1" totalsRowCellStyle="Total"/>
    <tableColumn id="4" xr3:uid="{BC4D2E43-AB00-49AD-94A7-FE0790758580}" name="Voucher ID" dataCellStyle="Normal 2 4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he Comprehensive Support and Improvement, Local Educational Agency Subgra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15139-6CD6-4F4E-9DFF-EA7090E44441}">
  <sheetPr>
    <pageSetUpPr fitToPage="1"/>
  </sheetPr>
  <dimension ref="A1:L30"/>
  <sheetViews>
    <sheetView tabSelected="1" zoomScaleNormal="100" workbookViewId="0"/>
  </sheetViews>
  <sheetFormatPr defaultColWidth="10.44140625" defaultRowHeight="15.6" customHeight="1" x14ac:dyDescent="0.2"/>
  <cols>
    <col min="1" max="1" width="20.77734375" style="3" customWidth="1"/>
    <col min="2" max="2" width="15.77734375" style="3" customWidth="1"/>
    <col min="3" max="3" width="9.5546875" style="3" bestFit="1" customWidth="1"/>
    <col min="4" max="4" width="15.109375" style="3" bestFit="1" customWidth="1"/>
    <col min="5" max="5" width="7.21875" style="3" bestFit="1" customWidth="1"/>
    <col min="6" max="6" width="7" style="3" bestFit="1" customWidth="1"/>
    <col min="7" max="7" width="8" style="3" bestFit="1" customWidth="1"/>
    <col min="8" max="8" width="15.77734375" style="3" customWidth="1"/>
    <col min="9" max="9" width="10" style="3" customWidth="1"/>
    <col min="10" max="10" width="40.77734375" style="3" customWidth="1"/>
    <col min="11" max="11" width="15.77734375" style="11" customWidth="1"/>
    <col min="12" max="12" width="15.77734375" style="3" customWidth="1"/>
    <col min="13" max="13" width="10.44140625" style="3"/>
    <col min="14" max="16" width="8.109375" style="3" customWidth="1"/>
    <col min="17" max="16384" width="10.44140625" style="3"/>
  </cols>
  <sheetData>
    <row r="1" spans="1:12" s="42" customFormat="1" ht="23.25" x14ac:dyDescent="0.35">
      <c r="A1" s="39" t="s">
        <v>134</v>
      </c>
      <c r="B1" s="40"/>
      <c r="C1" s="41"/>
      <c r="D1" s="41"/>
      <c r="F1" s="43"/>
      <c r="G1" s="43"/>
      <c r="H1" s="43"/>
      <c r="I1" s="44"/>
      <c r="J1" s="43"/>
      <c r="K1" s="45"/>
      <c r="L1" s="44"/>
    </row>
    <row r="2" spans="1:12" s="35" customFormat="1" ht="20.25" x14ac:dyDescent="0.3">
      <c r="A2" s="32" t="s">
        <v>138</v>
      </c>
      <c r="B2" s="33"/>
      <c r="C2" s="34"/>
      <c r="D2" s="34"/>
      <c r="F2" s="36"/>
      <c r="G2" s="36"/>
      <c r="H2" s="36"/>
      <c r="I2" s="37"/>
      <c r="J2" s="36"/>
      <c r="K2" s="38"/>
      <c r="L2" s="37"/>
    </row>
    <row r="3" spans="1:12" s="30" customFormat="1" ht="18" x14ac:dyDescent="0.25">
      <c r="A3" s="29" t="s">
        <v>0</v>
      </c>
      <c r="K3" s="31"/>
    </row>
    <row r="4" spans="1:12" ht="15.75" x14ac:dyDescent="0.25">
      <c r="A4" s="28" t="s">
        <v>103</v>
      </c>
      <c r="K4" s="7"/>
    </row>
    <row r="5" spans="1:12" ht="16.5" thickBot="1" x14ac:dyDescent="0.3">
      <c r="A5" t="s">
        <v>1</v>
      </c>
      <c r="J5" s="8"/>
      <c r="K5" s="7"/>
    </row>
    <row r="6" spans="1:12" ht="81" customHeight="1" thickTop="1" thickBot="1" x14ac:dyDescent="0.3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10" t="s">
        <v>11</v>
      </c>
      <c r="K6" s="17" t="s">
        <v>133</v>
      </c>
      <c r="L6" s="9" t="s">
        <v>135</v>
      </c>
    </row>
    <row r="7" spans="1:12" ht="15.6" customHeight="1" x14ac:dyDescent="0.2">
      <c r="A7" s="16" t="s">
        <v>72</v>
      </c>
      <c r="B7" s="15" t="s">
        <v>73</v>
      </c>
      <c r="C7" s="15">
        <v>5</v>
      </c>
      <c r="D7" s="15" t="s">
        <v>75</v>
      </c>
      <c r="E7" s="15" t="s">
        <v>74</v>
      </c>
      <c r="F7" s="15" t="s">
        <v>76</v>
      </c>
      <c r="G7" s="15" t="s">
        <v>12</v>
      </c>
      <c r="H7" s="15" t="s">
        <v>120</v>
      </c>
      <c r="I7" s="15">
        <v>61531</v>
      </c>
      <c r="J7" s="16" t="s">
        <v>77</v>
      </c>
      <c r="K7" s="19">
        <v>713403</v>
      </c>
      <c r="L7" s="19">
        <v>173196</v>
      </c>
    </row>
    <row r="8" spans="1:12" ht="15.6" customHeight="1" x14ac:dyDescent="0.2">
      <c r="A8" s="16" t="s">
        <v>13</v>
      </c>
      <c r="B8" s="15" t="s">
        <v>61</v>
      </c>
      <c r="C8" s="15">
        <v>10</v>
      </c>
      <c r="D8" s="15" t="s">
        <v>104</v>
      </c>
      <c r="E8" s="15" t="s">
        <v>14</v>
      </c>
      <c r="F8" s="15" t="s">
        <v>112</v>
      </c>
      <c r="G8" s="15" t="s">
        <v>12</v>
      </c>
      <c r="H8" s="15" t="s">
        <v>120</v>
      </c>
      <c r="I8" s="15">
        <v>10108</v>
      </c>
      <c r="J8" s="16" t="s">
        <v>125</v>
      </c>
      <c r="K8" s="19">
        <v>356701</v>
      </c>
      <c r="L8" s="19">
        <v>138953</v>
      </c>
    </row>
    <row r="9" spans="1:12" ht="15.6" customHeight="1" x14ac:dyDescent="0.2">
      <c r="A9" s="16" t="s">
        <v>13</v>
      </c>
      <c r="B9" s="15" t="s">
        <v>61</v>
      </c>
      <c r="C9" s="15">
        <v>10</v>
      </c>
      <c r="D9" s="15" t="s">
        <v>35</v>
      </c>
      <c r="E9" s="15" t="s">
        <v>14</v>
      </c>
      <c r="F9" s="15" t="s">
        <v>15</v>
      </c>
      <c r="G9" s="15" t="s">
        <v>40</v>
      </c>
      <c r="H9" s="15" t="s">
        <v>42</v>
      </c>
      <c r="I9" s="15" t="s">
        <v>44</v>
      </c>
      <c r="J9" s="16" t="s">
        <v>46</v>
      </c>
      <c r="K9" s="19">
        <v>178351</v>
      </c>
      <c r="L9" s="19">
        <v>7580</v>
      </c>
    </row>
    <row r="10" spans="1:12" ht="15.6" customHeight="1" x14ac:dyDescent="0.2">
      <c r="A10" s="16" t="s">
        <v>13</v>
      </c>
      <c r="B10" s="15" t="s">
        <v>61</v>
      </c>
      <c r="C10" s="15">
        <v>10</v>
      </c>
      <c r="D10" s="15" t="s">
        <v>36</v>
      </c>
      <c r="E10" s="15" t="s">
        <v>14</v>
      </c>
      <c r="F10" s="15" t="s">
        <v>38</v>
      </c>
      <c r="G10" s="15" t="s">
        <v>12</v>
      </c>
      <c r="H10" s="15" t="s">
        <v>120</v>
      </c>
      <c r="I10" s="15">
        <v>62265</v>
      </c>
      <c r="J10" s="16" t="s">
        <v>47</v>
      </c>
      <c r="K10" s="19">
        <v>178351</v>
      </c>
      <c r="L10" s="19">
        <v>46571</v>
      </c>
    </row>
    <row r="11" spans="1:12" ht="15.6" customHeight="1" x14ac:dyDescent="0.2">
      <c r="A11" s="16" t="s">
        <v>13</v>
      </c>
      <c r="B11" s="15" t="s">
        <v>61</v>
      </c>
      <c r="C11" s="15">
        <v>10</v>
      </c>
      <c r="D11" s="15" t="s">
        <v>105</v>
      </c>
      <c r="E11" s="15" t="s">
        <v>14</v>
      </c>
      <c r="F11" s="15" t="s">
        <v>113</v>
      </c>
      <c r="G11" s="15" t="s">
        <v>12</v>
      </c>
      <c r="H11" s="15" t="s">
        <v>120</v>
      </c>
      <c r="I11" s="15">
        <v>62539</v>
      </c>
      <c r="J11" s="16" t="s">
        <v>126</v>
      </c>
      <c r="K11" s="19">
        <v>178351</v>
      </c>
      <c r="L11" s="19">
        <v>36283</v>
      </c>
    </row>
    <row r="12" spans="1:12" ht="15.6" customHeight="1" x14ac:dyDescent="0.2">
      <c r="A12" s="16" t="s">
        <v>16</v>
      </c>
      <c r="B12" s="15" t="s">
        <v>62</v>
      </c>
      <c r="C12" s="15">
        <v>1</v>
      </c>
      <c r="D12" s="15" t="s">
        <v>106</v>
      </c>
      <c r="E12" s="15" t="s">
        <v>17</v>
      </c>
      <c r="F12" s="15" t="s">
        <v>114</v>
      </c>
      <c r="G12" s="15" t="s">
        <v>12</v>
      </c>
      <c r="H12" s="15" t="s">
        <v>120</v>
      </c>
      <c r="I12" s="15">
        <v>62810</v>
      </c>
      <c r="J12" s="16" t="s">
        <v>127</v>
      </c>
      <c r="K12" s="19">
        <v>178351</v>
      </c>
      <c r="L12" s="19">
        <v>16089</v>
      </c>
    </row>
    <row r="13" spans="1:12" ht="15.6" customHeight="1" x14ac:dyDescent="0.2">
      <c r="A13" s="16" t="s">
        <v>49</v>
      </c>
      <c r="B13" s="15" t="s">
        <v>63</v>
      </c>
      <c r="C13" s="15">
        <v>2</v>
      </c>
      <c r="D13" s="15" t="s">
        <v>107</v>
      </c>
      <c r="E13" s="15" t="s">
        <v>52</v>
      </c>
      <c r="F13" s="15" t="s">
        <v>115</v>
      </c>
      <c r="G13" s="15" t="s">
        <v>12</v>
      </c>
      <c r="H13" s="15" t="s">
        <v>120</v>
      </c>
      <c r="I13" s="15">
        <v>63388</v>
      </c>
      <c r="J13" s="16" t="s">
        <v>128</v>
      </c>
      <c r="K13" s="19">
        <v>178351</v>
      </c>
      <c r="L13" s="19">
        <v>133763</v>
      </c>
    </row>
    <row r="14" spans="1:12" ht="15.6" customHeight="1" x14ac:dyDescent="0.2">
      <c r="A14" s="16" t="s">
        <v>18</v>
      </c>
      <c r="B14" s="15" t="s">
        <v>64</v>
      </c>
      <c r="C14" s="15">
        <v>1</v>
      </c>
      <c r="D14" s="15" t="s">
        <v>108</v>
      </c>
      <c r="E14" s="15" t="s">
        <v>19</v>
      </c>
      <c r="F14" s="15" t="s">
        <v>20</v>
      </c>
      <c r="G14" s="15" t="s">
        <v>116</v>
      </c>
      <c r="H14" s="15" t="s">
        <v>121</v>
      </c>
      <c r="I14" s="15" t="s">
        <v>123</v>
      </c>
      <c r="J14" s="16" t="s">
        <v>129</v>
      </c>
      <c r="K14" s="19">
        <v>178351</v>
      </c>
      <c r="L14" s="19">
        <v>15157</v>
      </c>
    </row>
    <row r="15" spans="1:12" ht="15.6" customHeight="1" x14ac:dyDescent="0.2">
      <c r="A15" s="16" t="s">
        <v>50</v>
      </c>
      <c r="B15" s="15" t="s">
        <v>65</v>
      </c>
      <c r="C15" s="15">
        <v>1</v>
      </c>
      <c r="D15" s="15" t="s">
        <v>78</v>
      </c>
      <c r="E15" s="15" t="s">
        <v>53</v>
      </c>
      <c r="F15" s="15" t="s">
        <v>79</v>
      </c>
      <c r="G15" s="15" t="s">
        <v>12</v>
      </c>
      <c r="H15" s="15" t="s">
        <v>120</v>
      </c>
      <c r="I15" s="15">
        <v>65755</v>
      </c>
      <c r="J15" s="16" t="s">
        <v>80</v>
      </c>
      <c r="K15" s="19">
        <v>178351</v>
      </c>
      <c r="L15" s="19">
        <v>3707</v>
      </c>
    </row>
    <row r="16" spans="1:12" ht="15.6" customHeight="1" x14ac:dyDescent="0.2">
      <c r="A16" s="16" t="s">
        <v>21</v>
      </c>
      <c r="B16" s="15" t="s">
        <v>66</v>
      </c>
      <c r="C16" s="15">
        <v>13</v>
      </c>
      <c r="D16" s="15" t="s">
        <v>81</v>
      </c>
      <c r="E16" s="15" t="s">
        <v>22</v>
      </c>
      <c r="F16" s="15" t="s">
        <v>82</v>
      </c>
      <c r="G16" s="15" t="s">
        <v>12</v>
      </c>
      <c r="H16" s="15" t="s">
        <v>120</v>
      </c>
      <c r="I16" s="15">
        <v>67215</v>
      </c>
      <c r="J16" s="16" t="s">
        <v>83</v>
      </c>
      <c r="K16" s="19">
        <v>356701</v>
      </c>
      <c r="L16" s="19">
        <v>8941</v>
      </c>
    </row>
    <row r="17" spans="1:12" ht="15.6" customHeight="1" x14ac:dyDescent="0.2">
      <c r="A17" s="16" t="s">
        <v>23</v>
      </c>
      <c r="B17" s="15" t="s">
        <v>67</v>
      </c>
      <c r="C17" s="15">
        <v>4</v>
      </c>
      <c r="D17" s="15" t="s">
        <v>84</v>
      </c>
      <c r="E17" s="15" t="s">
        <v>24</v>
      </c>
      <c r="F17" s="15" t="s">
        <v>85</v>
      </c>
      <c r="G17" s="15" t="s">
        <v>12</v>
      </c>
      <c r="H17" s="15" t="s">
        <v>120</v>
      </c>
      <c r="I17" s="15">
        <v>73890</v>
      </c>
      <c r="J17" s="16" t="s">
        <v>86</v>
      </c>
      <c r="K17" s="19">
        <v>178351</v>
      </c>
      <c r="L17" s="19">
        <v>13055</v>
      </c>
    </row>
    <row r="18" spans="1:12" ht="15.6" customHeight="1" x14ac:dyDescent="0.2">
      <c r="A18" s="16" t="s">
        <v>23</v>
      </c>
      <c r="B18" s="15" t="s">
        <v>67</v>
      </c>
      <c r="C18" s="15">
        <v>4</v>
      </c>
      <c r="D18" s="15" t="s">
        <v>87</v>
      </c>
      <c r="E18" s="15" t="s">
        <v>24</v>
      </c>
      <c r="F18" s="15" t="s">
        <v>88</v>
      </c>
      <c r="G18" s="15" t="s">
        <v>12</v>
      </c>
      <c r="H18" s="15" t="s">
        <v>120</v>
      </c>
      <c r="I18" s="15">
        <v>75051</v>
      </c>
      <c r="J18" s="16" t="s">
        <v>89</v>
      </c>
      <c r="K18" s="19">
        <v>178351</v>
      </c>
      <c r="L18" s="19">
        <v>84941</v>
      </c>
    </row>
    <row r="19" spans="1:12" ht="15.6" customHeight="1" x14ac:dyDescent="0.2">
      <c r="A19" s="16" t="s">
        <v>25</v>
      </c>
      <c r="B19" s="15" t="s">
        <v>68</v>
      </c>
      <c r="C19" s="15">
        <v>2</v>
      </c>
      <c r="D19" s="15" t="s">
        <v>109</v>
      </c>
      <c r="E19" s="15" t="s">
        <v>26</v>
      </c>
      <c r="F19" s="15" t="s">
        <v>117</v>
      </c>
      <c r="G19" s="15" t="s">
        <v>12</v>
      </c>
      <c r="H19" s="15" t="s">
        <v>120</v>
      </c>
      <c r="I19" s="15">
        <v>68171</v>
      </c>
      <c r="J19" s="16" t="s">
        <v>130</v>
      </c>
      <c r="K19" s="19">
        <v>178351</v>
      </c>
      <c r="L19" s="19">
        <v>133763</v>
      </c>
    </row>
    <row r="20" spans="1:12" ht="15.6" customHeight="1" x14ac:dyDescent="0.2">
      <c r="A20" s="16" t="s">
        <v>25</v>
      </c>
      <c r="B20" s="15" t="s">
        <v>68</v>
      </c>
      <c r="C20" s="15">
        <v>2</v>
      </c>
      <c r="D20" s="15" t="s">
        <v>37</v>
      </c>
      <c r="E20" s="15" t="s">
        <v>26</v>
      </c>
      <c r="F20" s="15" t="s">
        <v>39</v>
      </c>
      <c r="G20" s="15" t="s">
        <v>41</v>
      </c>
      <c r="H20" s="15" t="s">
        <v>43</v>
      </c>
      <c r="I20" s="15" t="s">
        <v>45</v>
      </c>
      <c r="J20" s="16" t="s">
        <v>48</v>
      </c>
      <c r="K20" s="19">
        <v>178351</v>
      </c>
      <c r="L20" s="19">
        <v>14787</v>
      </c>
    </row>
    <row r="21" spans="1:12" ht="15.6" customHeight="1" x14ac:dyDescent="0.2">
      <c r="A21" s="16" t="s">
        <v>25</v>
      </c>
      <c r="B21" s="15" t="s">
        <v>68</v>
      </c>
      <c r="C21" s="15">
        <v>2</v>
      </c>
      <c r="D21" s="15" t="s">
        <v>110</v>
      </c>
      <c r="E21" s="15" t="s">
        <v>26</v>
      </c>
      <c r="F21" s="15" t="s">
        <v>90</v>
      </c>
      <c r="G21" s="15" t="s">
        <v>118</v>
      </c>
      <c r="H21" s="15" t="s">
        <v>122</v>
      </c>
      <c r="I21" s="15" t="s">
        <v>124</v>
      </c>
      <c r="J21" s="16" t="s">
        <v>131</v>
      </c>
      <c r="K21" s="19">
        <v>178351</v>
      </c>
      <c r="L21" s="19">
        <v>94373</v>
      </c>
    </row>
    <row r="22" spans="1:12" ht="15.6" customHeight="1" x14ac:dyDescent="0.2">
      <c r="A22" s="16" t="s">
        <v>25</v>
      </c>
      <c r="B22" s="15" t="s">
        <v>68</v>
      </c>
      <c r="C22" s="15">
        <v>2</v>
      </c>
      <c r="D22" s="15" t="s">
        <v>91</v>
      </c>
      <c r="E22" s="15" t="s">
        <v>26</v>
      </c>
      <c r="F22" s="15" t="s">
        <v>92</v>
      </c>
      <c r="G22" s="15" t="s">
        <v>12</v>
      </c>
      <c r="H22" s="15" t="s">
        <v>120</v>
      </c>
      <c r="I22" s="15">
        <v>73569</v>
      </c>
      <c r="J22" s="16" t="s">
        <v>93</v>
      </c>
      <c r="K22" s="19">
        <v>178351</v>
      </c>
      <c r="L22" s="19">
        <v>126795</v>
      </c>
    </row>
    <row r="23" spans="1:12" ht="15.6" customHeight="1" x14ac:dyDescent="0.2">
      <c r="A23" s="16" t="s">
        <v>94</v>
      </c>
      <c r="B23" s="15" t="s">
        <v>95</v>
      </c>
      <c r="C23" s="15">
        <v>1</v>
      </c>
      <c r="D23" s="15" t="s">
        <v>111</v>
      </c>
      <c r="E23" s="15" t="s">
        <v>96</v>
      </c>
      <c r="F23" s="15" t="s">
        <v>119</v>
      </c>
      <c r="G23" s="15" t="s">
        <v>12</v>
      </c>
      <c r="H23" s="15" t="s">
        <v>120</v>
      </c>
      <c r="I23" s="15">
        <v>68569</v>
      </c>
      <c r="J23" s="16" t="s">
        <v>132</v>
      </c>
      <c r="K23" s="19">
        <v>178351</v>
      </c>
      <c r="L23" s="19">
        <v>118019</v>
      </c>
    </row>
    <row r="24" spans="1:12" ht="15.6" customHeight="1" x14ac:dyDescent="0.2">
      <c r="A24" s="16" t="s">
        <v>97</v>
      </c>
      <c r="B24" s="15" t="s">
        <v>98</v>
      </c>
      <c r="C24" s="15">
        <v>39</v>
      </c>
      <c r="D24" s="15" t="s">
        <v>100</v>
      </c>
      <c r="E24" s="15" t="s">
        <v>99</v>
      </c>
      <c r="F24" s="15" t="s">
        <v>101</v>
      </c>
      <c r="G24" s="15" t="s">
        <v>12</v>
      </c>
      <c r="H24" s="15" t="s">
        <v>120</v>
      </c>
      <c r="I24" s="15">
        <v>76786</v>
      </c>
      <c r="J24" s="16" t="s">
        <v>102</v>
      </c>
      <c r="K24" s="19">
        <v>178351</v>
      </c>
      <c r="L24" s="19">
        <v>34229</v>
      </c>
    </row>
    <row r="25" spans="1:12" ht="15.6" customHeight="1" x14ac:dyDescent="0.2">
      <c r="A25" s="16" t="s">
        <v>27</v>
      </c>
      <c r="B25" s="15" t="s">
        <v>69</v>
      </c>
      <c r="C25" s="15">
        <v>3</v>
      </c>
      <c r="D25" s="15" t="s">
        <v>55</v>
      </c>
      <c r="E25" s="15" t="s">
        <v>28</v>
      </c>
      <c r="F25" s="15" t="s">
        <v>57</v>
      </c>
      <c r="G25" s="15" t="s">
        <v>12</v>
      </c>
      <c r="H25" s="15" t="s">
        <v>120</v>
      </c>
      <c r="I25" s="15">
        <v>69674</v>
      </c>
      <c r="J25" s="16" t="s">
        <v>58</v>
      </c>
      <c r="K25" s="19">
        <v>178351</v>
      </c>
      <c r="L25" s="19">
        <v>41301</v>
      </c>
    </row>
    <row r="26" spans="1:12" ht="15.6" customHeight="1" x14ac:dyDescent="0.2">
      <c r="A26" s="16" t="s">
        <v>51</v>
      </c>
      <c r="B26" s="15" t="s">
        <v>70</v>
      </c>
      <c r="C26" s="15">
        <v>1</v>
      </c>
      <c r="D26" s="15" t="s">
        <v>56</v>
      </c>
      <c r="E26" s="15" t="s">
        <v>54</v>
      </c>
      <c r="F26" s="15" t="s">
        <v>59</v>
      </c>
      <c r="G26" s="15" t="s">
        <v>12</v>
      </c>
      <c r="H26" s="15" t="s">
        <v>120</v>
      </c>
      <c r="I26" s="15">
        <v>69971</v>
      </c>
      <c r="J26" s="16" t="s">
        <v>60</v>
      </c>
      <c r="K26" s="19">
        <v>178351</v>
      </c>
      <c r="L26" s="19">
        <v>91776</v>
      </c>
    </row>
    <row r="27" spans="1:12" ht="15.6" customHeight="1" x14ac:dyDescent="0.25">
      <c r="A27" s="20" t="s">
        <v>29</v>
      </c>
      <c r="B27" s="20"/>
      <c r="C27" s="20"/>
      <c r="D27" s="20"/>
      <c r="E27" s="20"/>
      <c r="F27" s="20"/>
      <c r="G27" s="20"/>
      <c r="H27" s="20"/>
      <c r="I27" s="20"/>
      <c r="J27" s="20"/>
      <c r="K27" s="21">
        <f>SUBTOTAL(109,LEA2022appt1[2022‒23
Revised
Allocation
Amount])</f>
        <v>4458772</v>
      </c>
      <c r="L27" s="21">
        <f>SUBTOTAL(109,LEA2022appt1[2nd Apportionment])</f>
        <v>1333279</v>
      </c>
    </row>
    <row r="28" spans="1:12" ht="15.6" customHeight="1" x14ac:dyDescent="0.2">
      <c r="A28" s="3" t="s">
        <v>30</v>
      </c>
      <c r="B28" s="1"/>
      <c r="C28" s="2"/>
      <c r="D28" s="2"/>
      <c r="F28" s="4"/>
      <c r="G28" s="4"/>
      <c r="H28" s="4"/>
      <c r="I28" s="5"/>
      <c r="J28" s="4"/>
      <c r="K28" s="6"/>
      <c r="L28" s="5"/>
    </row>
    <row r="29" spans="1:12" ht="15.6" customHeight="1" x14ac:dyDescent="0.2">
      <c r="A29" s="3" t="s">
        <v>31</v>
      </c>
      <c r="B29" s="1"/>
      <c r="C29" s="2"/>
      <c r="D29" s="2"/>
      <c r="F29" s="4"/>
      <c r="G29" s="4"/>
      <c r="H29" s="4"/>
      <c r="I29" s="5"/>
      <c r="J29" s="4"/>
      <c r="K29" s="6"/>
      <c r="L29" s="5"/>
    </row>
    <row r="30" spans="1:12" ht="15.6" customHeight="1" x14ac:dyDescent="0.2">
      <c r="A30" s="22" t="s">
        <v>136</v>
      </c>
      <c r="B30" s="1"/>
      <c r="C30" s="2"/>
      <c r="D30" s="2"/>
      <c r="F30" s="4"/>
      <c r="G30" s="4"/>
      <c r="H30" s="4"/>
      <c r="I30" s="5"/>
      <c r="J30" s="4"/>
      <c r="K30" s="6"/>
      <c r="L30" s="5"/>
    </row>
  </sheetData>
  <conditionalFormatting sqref="I7:I26">
    <cfRule type="duplicateValues" dxfId="0" priority="1"/>
  </conditionalFormatting>
  <pageMargins left="0.7" right="0.7" top="0.75" bottom="0.75" header="0.3" footer="0.3"/>
  <pageSetup scale="37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8176F-1F38-4CD5-9CEC-AB47829B94EC}">
  <sheetPr>
    <pageSetUpPr fitToPage="1"/>
  </sheetPr>
  <dimension ref="A1:E22"/>
  <sheetViews>
    <sheetView zoomScaleNormal="100" workbookViewId="0"/>
  </sheetViews>
  <sheetFormatPr defaultColWidth="10.44140625" defaultRowHeight="15.6" customHeight="1" x14ac:dyDescent="0.2"/>
  <cols>
    <col min="1" max="1" width="12.109375" style="3" customWidth="1"/>
    <col min="2" max="2" width="16" style="3" customWidth="1"/>
    <col min="3" max="3" width="23.77734375" style="12" customWidth="1"/>
    <col min="4" max="4" width="15.77734375" style="13" customWidth="1"/>
    <col min="5" max="5" width="11.33203125" style="3" bestFit="1" customWidth="1"/>
    <col min="6" max="16384" width="10.44140625" style="3"/>
  </cols>
  <sheetData>
    <row r="1" spans="1:5" s="42" customFormat="1" ht="23.1" customHeight="1" x14ac:dyDescent="0.35">
      <c r="A1" s="39" t="s">
        <v>134</v>
      </c>
      <c r="B1" s="40"/>
      <c r="C1" s="41"/>
      <c r="D1" s="49"/>
    </row>
    <row r="2" spans="1:5" s="35" customFormat="1" ht="20.100000000000001" customHeight="1" x14ac:dyDescent="0.3">
      <c r="A2" s="32" t="s">
        <v>138</v>
      </c>
      <c r="B2" s="33"/>
      <c r="C2" s="34"/>
      <c r="D2" s="48"/>
    </row>
    <row r="3" spans="1:5" s="30" customFormat="1" ht="18" x14ac:dyDescent="0.25">
      <c r="A3" s="29" t="s">
        <v>0</v>
      </c>
      <c r="C3" s="46"/>
      <c r="D3" s="47"/>
    </row>
    <row r="4" spans="1:5" ht="15.75" x14ac:dyDescent="0.25">
      <c r="A4" s="28" t="s">
        <v>103</v>
      </c>
    </row>
    <row r="5" spans="1:5" ht="50.1" customHeight="1" thickBot="1" x14ac:dyDescent="0.3">
      <c r="A5" s="9" t="s">
        <v>32</v>
      </c>
      <c r="B5" s="9" t="s">
        <v>33</v>
      </c>
      <c r="C5" s="9" t="s">
        <v>34</v>
      </c>
      <c r="D5" s="9" t="s">
        <v>71</v>
      </c>
      <c r="E5" s="9" t="s">
        <v>139</v>
      </c>
    </row>
    <row r="6" spans="1:5" ht="15" x14ac:dyDescent="0.2">
      <c r="A6" s="27" t="s">
        <v>74</v>
      </c>
      <c r="B6" s="26" t="s">
        <v>72</v>
      </c>
      <c r="C6" s="50" t="s">
        <v>137</v>
      </c>
      <c r="D6" s="18">
        <v>173196</v>
      </c>
      <c r="E6" s="3" t="s">
        <v>140</v>
      </c>
    </row>
    <row r="7" spans="1:5" ht="15" x14ac:dyDescent="0.2">
      <c r="A7" s="24" t="s">
        <v>14</v>
      </c>
      <c r="B7" s="26" t="s">
        <v>13</v>
      </c>
      <c r="C7" s="50" t="s">
        <v>137</v>
      </c>
      <c r="D7" s="18">
        <v>229387</v>
      </c>
      <c r="E7" s="3" t="s">
        <v>141</v>
      </c>
    </row>
    <row r="8" spans="1:5" ht="15" x14ac:dyDescent="0.2">
      <c r="A8" s="24" t="s">
        <v>17</v>
      </c>
      <c r="B8" s="26" t="s">
        <v>16</v>
      </c>
      <c r="C8" s="50" t="s">
        <v>137</v>
      </c>
      <c r="D8" s="18">
        <v>16089</v>
      </c>
      <c r="E8" s="3" t="s">
        <v>142</v>
      </c>
    </row>
    <row r="9" spans="1:5" ht="15" x14ac:dyDescent="0.2">
      <c r="A9" s="24" t="s">
        <v>52</v>
      </c>
      <c r="B9" s="26" t="s">
        <v>49</v>
      </c>
      <c r="C9" s="50" t="s">
        <v>137</v>
      </c>
      <c r="D9" s="18">
        <v>133763</v>
      </c>
      <c r="E9" s="3" t="s">
        <v>143</v>
      </c>
    </row>
    <row r="10" spans="1:5" ht="15" x14ac:dyDescent="0.2">
      <c r="A10" s="24" t="s">
        <v>19</v>
      </c>
      <c r="B10" s="26" t="s">
        <v>18</v>
      </c>
      <c r="C10" s="50" t="s">
        <v>137</v>
      </c>
      <c r="D10" s="18">
        <v>15157</v>
      </c>
      <c r="E10" s="3" t="s">
        <v>144</v>
      </c>
    </row>
    <row r="11" spans="1:5" ht="15" x14ac:dyDescent="0.2">
      <c r="A11" s="24" t="s">
        <v>53</v>
      </c>
      <c r="B11" s="26" t="s">
        <v>50</v>
      </c>
      <c r="C11" s="50" t="s">
        <v>137</v>
      </c>
      <c r="D11" s="18">
        <v>3707</v>
      </c>
      <c r="E11" s="3" t="s">
        <v>145</v>
      </c>
    </row>
    <row r="12" spans="1:5" ht="15.6" customHeight="1" x14ac:dyDescent="0.2">
      <c r="A12" s="24" t="s">
        <v>22</v>
      </c>
      <c r="B12" s="25" t="s">
        <v>21</v>
      </c>
      <c r="C12" s="50" t="s">
        <v>137</v>
      </c>
      <c r="D12" s="18">
        <v>8941</v>
      </c>
      <c r="E12" s="3" t="s">
        <v>146</v>
      </c>
    </row>
    <row r="13" spans="1:5" ht="15.6" customHeight="1" x14ac:dyDescent="0.2">
      <c r="A13" s="24" t="s">
        <v>24</v>
      </c>
      <c r="B13" s="23" t="s">
        <v>23</v>
      </c>
      <c r="C13" s="50" t="s">
        <v>137</v>
      </c>
      <c r="D13" s="18">
        <v>97996</v>
      </c>
      <c r="E13" s="3" t="s">
        <v>147</v>
      </c>
    </row>
    <row r="14" spans="1:5" ht="15.6" customHeight="1" x14ac:dyDescent="0.2">
      <c r="A14" s="24" t="s">
        <v>26</v>
      </c>
      <c r="B14" s="23" t="s">
        <v>25</v>
      </c>
      <c r="C14" s="50" t="s">
        <v>137</v>
      </c>
      <c r="D14" s="18">
        <v>369718</v>
      </c>
      <c r="E14" s="3" t="s">
        <v>148</v>
      </c>
    </row>
    <row r="15" spans="1:5" ht="15.6" customHeight="1" x14ac:dyDescent="0.2">
      <c r="A15" s="24" t="s">
        <v>96</v>
      </c>
      <c r="B15" s="23" t="s">
        <v>94</v>
      </c>
      <c r="C15" s="50" t="s">
        <v>137</v>
      </c>
      <c r="D15" s="18">
        <v>118019</v>
      </c>
      <c r="E15" s="3" t="s">
        <v>149</v>
      </c>
    </row>
    <row r="16" spans="1:5" ht="15.6" customHeight="1" x14ac:dyDescent="0.2">
      <c r="A16" s="24" t="s">
        <v>99</v>
      </c>
      <c r="B16" s="23" t="s">
        <v>97</v>
      </c>
      <c r="C16" s="50" t="s">
        <v>137</v>
      </c>
      <c r="D16" s="18">
        <v>34229</v>
      </c>
      <c r="E16" s="3" t="s">
        <v>150</v>
      </c>
    </row>
    <row r="17" spans="1:5" ht="15.6" customHeight="1" x14ac:dyDescent="0.2">
      <c r="A17" s="24" t="s">
        <v>28</v>
      </c>
      <c r="B17" s="23" t="s">
        <v>27</v>
      </c>
      <c r="C17" s="50" t="s">
        <v>137</v>
      </c>
      <c r="D17" s="18">
        <v>41301</v>
      </c>
      <c r="E17" s="3" t="s">
        <v>151</v>
      </c>
    </row>
    <row r="18" spans="1:5" ht="15.6" customHeight="1" x14ac:dyDescent="0.2">
      <c r="A18" s="24" t="s">
        <v>54</v>
      </c>
      <c r="B18" s="23" t="s">
        <v>51</v>
      </c>
      <c r="C18" s="50" t="s">
        <v>137</v>
      </c>
      <c r="D18" s="18">
        <v>91776</v>
      </c>
      <c r="E18" s="3" t="s">
        <v>152</v>
      </c>
    </row>
    <row r="19" spans="1:5" ht="15.6" customHeight="1" x14ac:dyDescent="0.25">
      <c r="A19" s="51" t="s">
        <v>29</v>
      </c>
      <c r="B19" s="51"/>
      <c r="C19" s="52"/>
      <c r="D19" s="53">
        <f>SUBTOTAL(109,COE2022appt1[County 
Total])</f>
        <v>1333279</v>
      </c>
      <c r="E19" s="51"/>
    </row>
    <row r="20" spans="1:5" ht="15.6" customHeight="1" x14ac:dyDescent="0.2">
      <c r="A20" s="3" t="s">
        <v>30</v>
      </c>
      <c r="B20" s="1"/>
      <c r="C20" s="2"/>
    </row>
    <row r="21" spans="1:5" ht="15.6" customHeight="1" x14ac:dyDescent="0.2">
      <c r="A21" s="3" t="s">
        <v>31</v>
      </c>
      <c r="B21" s="1"/>
      <c r="C21" s="2"/>
    </row>
    <row r="22" spans="1:5" ht="15.6" customHeight="1" x14ac:dyDescent="0.2">
      <c r="A22" s="14" t="s">
        <v>136</v>
      </c>
      <c r="B22" s="1"/>
      <c r="C22" s="2"/>
    </row>
  </sheetData>
  <phoneticPr fontId="14" type="noConversion"/>
  <pageMargins left="0.7" right="0.7" top="0.75" bottom="0.75" header="0.3" footer="0.3"/>
  <pageSetup scale="37" fitToHeight="0" orientation="landscape" r:id="rId1"/>
  <headerFooter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2022-23 CSILEA 2nd - LEA</vt:lpstr>
      <vt:lpstr>2022-23 CSILEA 2nd -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Recip2-22: CSI LEA (CA Dept of Education)</dc:title>
  <dc:subject>Comprehensive Support and Improvement for Local Educational Agencies second apportionment schedule for fiscal year 2022-23.</dc:subject>
  <dc:creator/>
  <cp:lastModifiedBy/>
  <dcterms:created xsi:type="dcterms:W3CDTF">2023-11-07T19:25:30Z</dcterms:created>
  <dcterms:modified xsi:type="dcterms:W3CDTF">2025-05-13T15:11:48Z</dcterms:modified>
</cp:coreProperties>
</file>