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66925"/>
  <xr:revisionPtr revIDLastSave="0" documentId="13_ncr:1_{844E4774-1DD9-41BD-B954-76DC917150B3}" xr6:coauthVersionLast="47" xr6:coauthVersionMax="47" xr10:uidLastSave="{00000000-0000-0000-0000-000000000000}"/>
  <bookViews>
    <workbookView xWindow="-120" yWindow="-120" windowWidth="29040" windowHeight="15840" xr2:uid="{9793FD54-6D36-4BB9-9E25-BEC1DFC55C4F}"/>
  </bookViews>
  <sheets>
    <sheet name="22-23 3rd Appt (LEA)" sheetId="1" r:id="rId1"/>
    <sheet name="22-23 3rd Appt (County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8" i="1" l="1"/>
  <c r="L68" i="1"/>
  <c r="D36" i="2"/>
</calcChain>
</file>

<file path=xl/sharedStrings.xml><?xml version="1.0" encoding="utf-8"?>
<sst xmlns="http://schemas.openxmlformats.org/spreadsheetml/2006/main" count="659" uniqueCount="380">
  <si>
    <t xml:space="preserve">Schedule of the Third Apportionment for the Comprehensive Support and Improvement </t>
  </si>
  <si>
    <t>Local Educational Agency (LEA) Subgrant</t>
  </si>
  <si>
    <t xml:space="preserve">Every Student Succeeds Act
</t>
  </si>
  <si>
    <t>Fiscal Year 2022–23</t>
  </si>
  <si>
    <t>County Name</t>
  </si>
  <si>
    <t>FI$Cal 
Supplier 
ID</t>
  </si>
  <si>
    <t>FI$Cal 
Address Sequence 
ID</t>
  </si>
  <si>
    <t>Full CDS Code</t>
  </si>
  <si>
    <t>County
Code</t>
  </si>
  <si>
    <t>District
Code</t>
  </si>
  <si>
    <t>School
Code</t>
  </si>
  <si>
    <t>Direct
Funded
Charter School
Number</t>
  </si>
  <si>
    <t>Service Location Field</t>
  </si>
  <si>
    <t>Local Educational Agency</t>
  </si>
  <si>
    <t>2022‒23
Final
Allocation
Amount</t>
  </si>
  <si>
    <t>3rd Apportionment</t>
  </si>
  <si>
    <t>Alameda</t>
  </si>
  <si>
    <t>0000011784</t>
  </si>
  <si>
    <t>01611760000000</t>
  </si>
  <si>
    <t>01</t>
  </si>
  <si>
    <t>61176</t>
  </si>
  <si>
    <t>0000000</t>
  </si>
  <si>
    <t>No Data</t>
  </si>
  <si>
    <t>Fremont Unified</t>
  </si>
  <si>
    <t>01612340000000</t>
  </si>
  <si>
    <t>61234</t>
  </si>
  <si>
    <t>Newark Unified</t>
  </si>
  <si>
    <t>01751010000000</t>
  </si>
  <si>
    <t>75101</t>
  </si>
  <si>
    <t>Pleasanton Unified</t>
  </si>
  <si>
    <t>Butte</t>
  </si>
  <si>
    <t>0000004172</t>
  </si>
  <si>
    <t>04615310000000</t>
  </si>
  <si>
    <t>04</t>
  </si>
  <si>
    <t>61531</t>
  </si>
  <si>
    <t>Paradise Unified</t>
  </si>
  <si>
    <t>Fresno</t>
  </si>
  <si>
    <t>0000006842</t>
  </si>
  <si>
    <t>10621660140764</t>
  </si>
  <si>
    <t>10</t>
  </si>
  <si>
    <t>62166</t>
  </si>
  <si>
    <t>0140764</t>
  </si>
  <si>
    <t>2113</t>
  </si>
  <si>
    <t>C2113</t>
  </si>
  <si>
    <t>Golden Charter Academy</t>
  </si>
  <si>
    <t>10621661030840</t>
  </si>
  <si>
    <t>1030840</t>
  </si>
  <si>
    <t>0378</t>
  </si>
  <si>
    <t>C0378</t>
  </si>
  <si>
    <t>Carter G. Woodson Public Charter</t>
  </si>
  <si>
    <t>10622650000000</t>
  </si>
  <si>
    <t>62265</t>
  </si>
  <si>
    <t>Kings Canyon Joint Unified</t>
  </si>
  <si>
    <t>Humboldt</t>
  </si>
  <si>
    <t>0000011813</t>
  </si>
  <si>
    <t>12629840000000</t>
  </si>
  <si>
    <t>12</t>
  </si>
  <si>
    <t>62984</t>
  </si>
  <si>
    <t>Peninsula Union</t>
  </si>
  <si>
    <t>12755150000000</t>
  </si>
  <si>
    <t>75515</t>
  </si>
  <si>
    <t>Eureka City Schools</t>
  </si>
  <si>
    <t>Imperial</t>
  </si>
  <si>
    <t>0000011814</t>
  </si>
  <si>
    <t>13630810000000</t>
  </si>
  <si>
    <t>13</t>
  </si>
  <si>
    <t>63081</t>
  </si>
  <si>
    <t>Brawley Union High</t>
  </si>
  <si>
    <t>13631150000000</t>
  </si>
  <si>
    <t>63115</t>
  </si>
  <si>
    <t>Central Union High</t>
  </si>
  <si>
    <t>13631230000000</t>
  </si>
  <si>
    <t>63123</t>
  </si>
  <si>
    <t>El Centro Elementary</t>
  </si>
  <si>
    <t>Inyo</t>
  </si>
  <si>
    <t>0000008422</t>
  </si>
  <si>
    <t>14101400117994</t>
  </si>
  <si>
    <t>14</t>
  </si>
  <si>
    <t>10140</t>
  </si>
  <si>
    <t>0117994</t>
  </si>
  <si>
    <t>1012</t>
  </si>
  <si>
    <t>C1012</t>
  </si>
  <si>
    <t>YouthBuild Charter School of California</t>
  </si>
  <si>
    <t>14101400128447</t>
  </si>
  <si>
    <t>0128447</t>
  </si>
  <si>
    <t>1594</t>
  </si>
  <si>
    <t>C1594</t>
  </si>
  <si>
    <t>The Education Corps</t>
  </si>
  <si>
    <t>Kern</t>
  </si>
  <si>
    <t>0000040496</t>
  </si>
  <si>
    <t>15101570000000</t>
  </si>
  <si>
    <t>15</t>
  </si>
  <si>
    <t>10157</t>
  </si>
  <si>
    <t>Kern County Office of Education</t>
  </si>
  <si>
    <t>Kings</t>
  </si>
  <si>
    <t>0000012471</t>
  </si>
  <si>
    <t>16639250000000</t>
  </si>
  <si>
    <t>16</t>
  </si>
  <si>
    <t>63925</t>
  </si>
  <si>
    <t>Hanford Joint Union High</t>
  </si>
  <si>
    <t>Los Angeles</t>
  </si>
  <si>
    <t>0000044132</t>
  </si>
  <si>
    <t>19646340000000</t>
  </si>
  <si>
    <t>19</t>
  </si>
  <si>
    <t>64634</t>
  </si>
  <si>
    <t>Inglewood Unified</t>
  </si>
  <si>
    <t>19753090135145</t>
  </si>
  <si>
    <t>75309</t>
  </si>
  <si>
    <t>0135145</t>
  </si>
  <si>
    <t>1651</t>
  </si>
  <si>
    <t>C1651</t>
  </si>
  <si>
    <t>Compass Charter Schools of Los Angeles</t>
  </si>
  <si>
    <t>Madera</t>
  </si>
  <si>
    <t>0000011826</t>
  </si>
  <si>
    <t>20755800000000</t>
  </si>
  <si>
    <t>20</t>
  </si>
  <si>
    <t>75580</t>
  </si>
  <si>
    <t>Golden Valley Unified</t>
  </si>
  <si>
    <t>Mendocino</t>
  </si>
  <si>
    <t>0000004364</t>
  </si>
  <si>
    <t>23655990000000</t>
  </si>
  <si>
    <t>23</t>
  </si>
  <si>
    <t>65599</t>
  </si>
  <si>
    <t>Point Arena Joint Union High</t>
  </si>
  <si>
    <t>23656070000000</t>
  </si>
  <si>
    <t>65607</t>
  </si>
  <si>
    <t>Round Valley Unified</t>
  </si>
  <si>
    <t>Merced</t>
  </si>
  <si>
    <t>0000011831</t>
  </si>
  <si>
    <t>24657550000000</t>
  </si>
  <si>
    <t>24</t>
  </si>
  <si>
    <t>65755</t>
  </si>
  <si>
    <t>Los Banos Unified</t>
  </si>
  <si>
    <t>Orange</t>
  </si>
  <si>
    <t>0000012840</t>
  </si>
  <si>
    <t>30664310000000</t>
  </si>
  <si>
    <t>30</t>
  </si>
  <si>
    <t>66431</t>
  </si>
  <si>
    <t>Anaheim Union High</t>
  </si>
  <si>
    <t>30666210000000</t>
  </si>
  <si>
    <t>66621</t>
  </si>
  <si>
    <t>Orange Unified</t>
  </si>
  <si>
    <t>Placer</t>
  </si>
  <si>
    <t>0000012839</t>
  </si>
  <si>
    <t>31103140000000</t>
  </si>
  <si>
    <t>31</t>
  </si>
  <si>
    <t>10314</t>
  </si>
  <si>
    <t>Placer County Office of Education</t>
  </si>
  <si>
    <t>Riverside</t>
  </si>
  <si>
    <t>0000011837</t>
  </si>
  <si>
    <t>33672150000000</t>
  </si>
  <si>
    <t>33</t>
  </si>
  <si>
    <t>67215</t>
  </si>
  <si>
    <t>Riverside Unified</t>
  </si>
  <si>
    <t>Sacramento</t>
  </si>
  <si>
    <t>0000004357</t>
  </si>
  <si>
    <t>34674390137406</t>
  </si>
  <si>
    <t>34</t>
  </si>
  <si>
    <t>67439</t>
  </si>
  <si>
    <t>0137406</t>
  </si>
  <si>
    <t>1948</t>
  </si>
  <si>
    <t>C1948</t>
  </si>
  <si>
    <t>SAVA - Sacramento Academic and Vocational Academy - SCUSD</t>
  </si>
  <si>
    <t>34765050130757</t>
  </si>
  <si>
    <t>76505</t>
  </si>
  <si>
    <t>0130757</t>
  </si>
  <si>
    <t>1674</t>
  </si>
  <si>
    <t>C1674</t>
  </si>
  <si>
    <t>Highlands Community Charter</t>
  </si>
  <si>
    <t>San Bernardino</t>
  </si>
  <si>
    <t>0000011839</t>
  </si>
  <si>
    <t>36676780000000</t>
  </si>
  <si>
    <t>36</t>
  </si>
  <si>
    <t>67678</t>
  </si>
  <si>
    <t>Chino Valley Unified</t>
  </si>
  <si>
    <t>36678760107730</t>
  </si>
  <si>
    <t>67876</t>
  </si>
  <si>
    <t>0107730</t>
  </si>
  <si>
    <t>0677</t>
  </si>
  <si>
    <t>C0677</t>
  </si>
  <si>
    <t>ASA Charter</t>
  </si>
  <si>
    <t>36678760126714</t>
  </si>
  <si>
    <t>0126714</t>
  </si>
  <si>
    <t>1438</t>
  </si>
  <si>
    <t>C1438</t>
  </si>
  <si>
    <t>Woodward Leadership Academy</t>
  </si>
  <si>
    <t>36738900000000</t>
  </si>
  <si>
    <t>73890</t>
  </si>
  <si>
    <t>Silver Valley Unified</t>
  </si>
  <si>
    <t>36739570000000</t>
  </si>
  <si>
    <t>73957</t>
  </si>
  <si>
    <t>Snowline Joint Unified</t>
  </si>
  <si>
    <t>36750510000000</t>
  </si>
  <si>
    <t>75051</t>
  </si>
  <si>
    <t>Lucerne Valley Unified</t>
  </si>
  <si>
    <t>San Diego</t>
  </si>
  <si>
    <t>0000007988</t>
  </si>
  <si>
    <t>37103710134577</t>
  </si>
  <si>
    <t>37</t>
  </si>
  <si>
    <t>10371</t>
  </si>
  <si>
    <t>0134577</t>
  </si>
  <si>
    <t>1835</t>
  </si>
  <si>
    <t>C1835</t>
  </si>
  <si>
    <t>Audeo Charter II</t>
  </si>
  <si>
    <t>37682130127084</t>
  </si>
  <si>
    <t>68213</t>
  </si>
  <si>
    <t>0127084</t>
  </si>
  <si>
    <t>1454</t>
  </si>
  <si>
    <t>C1454</t>
  </si>
  <si>
    <t>Compass Charter Schools of San Diego</t>
  </si>
  <si>
    <t>37682960000000</t>
  </si>
  <si>
    <t>68296</t>
  </si>
  <si>
    <t>Poway Unified</t>
  </si>
  <si>
    <t>37683383731395</t>
  </si>
  <si>
    <t>68338</t>
  </si>
  <si>
    <t>3731395</t>
  </si>
  <si>
    <t>0406</t>
  </si>
  <si>
    <t>C0406</t>
  </si>
  <si>
    <t>Audeo Charter</t>
  </si>
  <si>
    <t>37683386117279</t>
  </si>
  <si>
    <t>6117279</t>
  </si>
  <si>
    <t>0264</t>
  </si>
  <si>
    <t>C0264</t>
  </si>
  <si>
    <t>Holly Drive Leadership Academy</t>
  </si>
  <si>
    <t>San Joaquin</t>
  </si>
  <si>
    <t>0000011841</t>
  </si>
  <si>
    <t>39685690000000</t>
  </si>
  <si>
    <t>39</t>
  </si>
  <si>
    <t>68569</t>
  </si>
  <si>
    <t>Lincoln Unified</t>
  </si>
  <si>
    <t>San Mateo</t>
  </si>
  <si>
    <t>0000011843</t>
  </si>
  <si>
    <t>41689990135608</t>
  </si>
  <si>
    <t>41</t>
  </si>
  <si>
    <t>68999</t>
  </si>
  <si>
    <t>0135608</t>
  </si>
  <si>
    <t>1868</t>
  </si>
  <si>
    <t>C1868</t>
  </si>
  <si>
    <t>KIPP Valiant Community Prep</t>
  </si>
  <si>
    <t>41690620139915</t>
  </si>
  <si>
    <t>69062</t>
  </si>
  <si>
    <t>0139915</t>
  </si>
  <si>
    <t>2085</t>
  </si>
  <si>
    <t>C2085</t>
  </si>
  <si>
    <t>KIPP Esperanza High</t>
  </si>
  <si>
    <t>Santa Barbara</t>
  </si>
  <si>
    <t>0000002583</t>
  </si>
  <si>
    <t>42691200000000</t>
  </si>
  <si>
    <t>42</t>
  </si>
  <si>
    <t>69120</t>
  </si>
  <si>
    <t>Santa Maria-Bonita</t>
  </si>
  <si>
    <t>42767860000000</t>
  </si>
  <si>
    <t>76786</t>
  </si>
  <si>
    <t>Santa Barbara Unified</t>
  </si>
  <si>
    <t>Santa Clara</t>
  </si>
  <si>
    <t>0000011846</t>
  </si>
  <si>
    <t>43695830000000</t>
  </si>
  <si>
    <t>43</t>
  </si>
  <si>
    <t>69583</t>
  </si>
  <si>
    <t>Morgan Hill Unified</t>
  </si>
  <si>
    <t>43696740000000</t>
  </si>
  <si>
    <t>69674</t>
  </si>
  <si>
    <t>Santa Clara Unified</t>
  </si>
  <si>
    <t>Santa Cruz</t>
  </si>
  <si>
    <t>0000011781</t>
  </si>
  <si>
    <t>44104470000000</t>
  </si>
  <si>
    <t>44</t>
  </si>
  <si>
    <t>10447</t>
  </si>
  <si>
    <t>Santa Cruz County Office of Education</t>
  </si>
  <si>
    <t>Shasta</t>
  </si>
  <si>
    <t>0000011849</t>
  </si>
  <si>
    <t>45699710000000</t>
  </si>
  <si>
    <t>45</t>
  </si>
  <si>
    <t>69971</t>
  </si>
  <si>
    <t>Enterprise Elementary</t>
  </si>
  <si>
    <t>45699890000000</t>
  </si>
  <si>
    <t>69989</t>
  </si>
  <si>
    <t>Fall River Joint Unified</t>
  </si>
  <si>
    <t>Sonoma</t>
  </si>
  <si>
    <t>0000011855</t>
  </si>
  <si>
    <t>49707300000000</t>
  </si>
  <si>
    <t>49</t>
  </si>
  <si>
    <t>70730</t>
  </si>
  <si>
    <t>Harmony Union Elementary</t>
  </si>
  <si>
    <t>49708620000000</t>
  </si>
  <si>
    <t>70862</t>
  </si>
  <si>
    <t>Petaluma Joint Union High</t>
  </si>
  <si>
    <t>Stanislaus</t>
  </si>
  <si>
    <t>0000013338</t>
  </si>
  <si>
    <t>50711670000000</t>
  </si>
  <si>
    <t>50</t>
  </si>
  <si>
    <t>71167</t>
  </si>
  <si>
    <t>Modesto City Elementary</t>
  </si>
  <si>
    <t>50711750000000</t>
  </si>
  <si>
    <t>71175</t>
  </si>
  <si>
    <t>Modesto City High</t>
  </si>
  <si>
    <t>Tuolumne</t>
  </si>
  <si>
    <t>0000004851</t>
  </si>
  <si>
    <t>55105530000000</t>
  </si>
  <si>
    <t>55</t>
  </si>
  <si>
    <t>10553</t>
  </si>
  <si>
    <t>Tuolumne County Superintendent of Schools</t>
  </si>
  <si>
    <t>Ventura</t>
  </si>
  <si>
    <t>0000001357</t>
  </si>
  <si>
    <t>56105610000000</t>
  </si>
  <si>
    <t>56</t>
  </si>
  <si>
    <t>10561</t>
  </si>
  <si>
    <t>Ventura County Office of Education</t>
  </si>
  <si>
    <t>56725380000000</t>
  </si>
  <si>
    <t>72538</t>
  </si>
  <si>
    <t>Oxnard</t>
  </si>
  <si>
    <t>56725530139592</t>
  </si>
  <si>
    <t>72553</t>
  </si>
  <si>
    <t>0139592</t>
  </si>
  <si>
    <t>2062</t>
  </si>
  <si>
    <t>C2062</t>
  </si>
  <si>
    <t>Peak Prep Pleasant Valley</t>
  </si>
  <si>
    <t>56726030000000</t>
  </si>
  <si>
    <t>72603</t>
  </si>
  <si>
    <t>Simi Valley Unified</t>
  </si>
  <si>
    <t>Yolo</t>
  </si>
  <si>
    <t>0000011865</t>
  </si>
  <si>
    <t>57727100000000</t>
  </si>
  <si>
    <t>57</t>
  </si>
  <si>
    <t>72710</t>
  </si>
  <si>
    <t>Woodland Joint Unified</t>
  </si>
  <si>
    <t>Yuba</t>
  </si>
  <si>
    <t>0000011783</t>
  </si>
  <si>
    <t>58105870000000</t>
  </si>
  <si>
    <t>58</t>
  </si>
  <si>
    <t>10587</t>
  </si>
  <si>
    <t>Yuba County Office of Education</t>
  </si>
  <si>
    <t>Statewide Total</t>
  </si>
  <si>
    <t xml:space="preserve">County Summary of the Third Apportionment for the Comprehensive Support and Improvement </t>
  </si>
  <si>
    <t>County 
Code</t>
  </si>
  <si>
    <t>County 
Treasurer</t>
  </si>
  <si>
    <t>Invoice Number</t>
  </si>
  <si>
    <t>County 
Total</t>
  </si>
  <si>
    <t>School Fiscal Services Division</t>
  </si>
  <si>
    <t>California Department of Education</t>
  </si>
  <si>
    <t>January 2024</t>
  </si>
  <si>
    <t>12629760115154</t>
  </si>
  <si>
    <t>62976</t>
  </si>
  <si>
    <t>0115154</t>
  </si>
  <si>
    <t>0891</t>
  </si>
  <si>
    <t>C0891</t>
  </si>
  <si>
    <t>Trillium Charter</t>
  </si>
  <si>
    <t>CDS: County District School</t>
  </si>
  <si>
    <t>22-15438 11-30-2023</t>
  </si>
  <si>
    <t>00395526</t>
  </si>
  <si>
    <t>00395527</t>
  </si>
  <si>
    <t>00395528</t>
  </si>
  <si>
    <t>00395529</t>
  </si>
  <si>
    <t>00395530</t>
  </si>
  <si>
    <t>00395531</t>
  </si>
  <si>
    <t>00395532</t>
  </si>
  <si>
    <t>00395533</t>
  </si>
  <si>
    <t>00395534</t>
  </si>
  <si>
    <t>00395535</t>
  </si>
  <si>
    <t>00395536</t>
  </si>
  <si>
    <t>00395537</t>
  </si>
  <si>
    <t>00395538</t>
  </si>
  <si>
    <t>00395539</t>
  </si>
  <si>
    <t>00395540</t>
  </si>
  <si>
    <t>00395541</t>
  </si>
  <si>
    <t>00395542</t>
  </si>
  <si>
    <t>00395543</t>
  </si>
  <si>
    <t>00395544</t>
  </si>
  <si>
    <t>00395545</t>
  </si>
  <si>
    <t>00395546</t>
  </si>
  <si>
    <t>00395547</t>
  </si>
  <si>
    <t>00395548</t>
  </si>
  <si>
    <t>00395549</t>
  </si>
  <si>
    <t>00395550</t>
  </si>
  <si>
    <t>00395551</t>
  </si>
  <si>
    <t>00395552</t>
  </si>
  <si>
    <t>00395553</t>
  </si>
  <si>
    <t>00395554</t>
  </si>
  <si>
    <t>00395555</t>
  </si>
  <si>
    <t>Voucher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</si>
</sst>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4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color rgb="FFFFFFFF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3">
    <xf numFmtId="0" fontId="0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12" fillId="0" borderId="1" applyNumberFormat="0" applyFill="0" applyAlignment="0" applyProtection="0"/>
    <xf numFmtId="0" fontId="2" fillId="0" borderId="0" applyNumberFormat="0" applyFill="0" applyAlignment="0" applyProtection="0"/>
    <xf numFmtId="0" fontId="3" fillId="0" borderId="0"/>
    <xf numFmtId="0" fontId="6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1" fillId="0" borderId="0"/>
    <xf numFmtId="0" fontId="6" fillId="0" borderId="0"/>
  </cellStyleXfs>
  <cellXfs count="39">
    <xf numFmtId="0" fontId="0" fillId="0" borderId="0" xfId="0"/>
    <xf numFmtId="0" fontId="4" fillId="0" borderId="0" xfId="7" applyFont="1" applyAlignment="1">
      <alignment horizontal="center"/>
    </xf>
    <xf numFmtId="0" fontId="5" fillId="0" borderId="0" xfId="7" applyFont="1" applyAlignment="1">
      <alignment horizontal="center"/>
    </xf>
    <xf numFmtId="0" fontId="4" fillId="0" borderId="0" xfId="8" applyFont="1"/>
    <xf numFmtId="49" fontId="5" fillId="0" borderId="0" xfId="7" applyNumberFormat="1" applyFont="1" applyAlignment="1">
      <alignment horizontal="center"/>
    </xf>
    <xf numFmtId="49" fontId="4" fillId="0" borderId="0" xfId="7" applyNumberFormat="1" applyFont="1" applyAlignment="1">
      <alignment horizontal="center"/>
    </xf>
    <xf numFmtId="164" fontId="5" fillId="0" borderId="0" xfId="7" applyNumberFormat="1" applyFont="1" applyAlignment="1">
      <alignment horizontal="right"/>
    </xf>
    <xf numFmtId="164" fontId="4" fillId="0" borderId="0" xfId="8" applyNumberFormat="1" applyFont="1" applyAlignment="1">
      <alignment horizontal="right"/>
    </xf>
    <xf numFmtId="0" fontId="10" fillId="0" borderId="0" xfId="8" applyFont="1" applyAlignment="1">
      <alignment horizontal="center"/>
    </xf>
    <xf numFmtId="0" fontId="11" fillId="2" borderId="0" xfId="8" applyFont="1" applyFill="1" applyAlignment="1">
      <alignment horizontal="center" wrapText="1"/>
    </xf>
    <xf numFmtId="0" fontId="11" fillId="2" borderId="0" xfId="8" applyFont="1" applyFill="1" applyAlignment="1">
      <alignment horizontal="center"/>
    </xf>
    <xf numFmtId="0" fontId="11" fillId="2" borderId="0" xfId="11" applyFont="1" applyFill="1" applyAlignment="1">
      <alignment horizontal="center" wrapText="1"/>
    </xf>
    <xf numFmtId="0" fontId="6" fillId="0" borderId="0" xfId="0" applyFont="1"/>
    <xf numFmtId="165" fontId="6" fillId="0" borderId="0" xfId="0" applyNumberFormat="1" applyFont="1"/>
    <xf numFmtId="0" fontId="2" fillId="0" borderId="0" xfId="6" applyFill="1" applyAlignment="1"/>
    <xf numFmtId="165" fontId="4" fillId="0" borderId="0" xfId="8" applyNumberFormat="1" applyFont="1"/>
    <xf numFmtId="0" fontId="4" fillId="0" borderId="0" xfId="8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/>
    <xf numFmtId="0" fontId="11" fillId="2" borderId="2" xfId="8" applyFont="1" applyFill="1" applyBorder="1" applyAlignment="1">
      <alignment horizontal="center" wrapText="1"/>
    </xf>
    <xf numFmtId="0" fontId="6" fillId="0" borderId="0" xfId="12"/>
    <xf numFmtId="0" fontId="0" fillId="0" borderId="0" xfId="0" quotePrefix="1"/>
    <xf numFmtId="0" fontId="2" fillId="0" borderId="0" xfId="3" applyFill="1" applyAlignment="1">
      <alignment horizontal="left" vertical="center"/>
    </xf>
    <xf numFmtId="0" fontId="12" fillId="0" borderId="0" xfId="0" applyFont="1"/>
    <xf numFmtId="0" fontId="7" fillId="0" borderId="0" xfId="1" applyFont="1" applyFill="1"/>
    <xf numFmtId="0" fontId="8" fillId="0" borderId="0" xfId="2" applyFont="1" applyFill="1"/>
    <xf numFmtId="0" fontId="7" fillId="0" borderId="0" xfId="1" applyFont="1" applyFill="1" applyAlignment="1"/>
    <xf numFmtId="0" fontId="0" fillId="0" borderId="0" xfId="0" applyAlignment="1">
      <alignment horizontal="center"/>
    </xf>
    <xf numFmtId="0" fontId="6" fillId="0" borderId="0" xfId="12" applyAlignment="1">
      <alignment horizontal="center"/>
    </xf>
    <xf numFmtId="0" fontId="12" fillId="0" borderId="1" xfId="5" applyFill="1"/>
    <xf numFmtId="0" fontId="6" fillId="0" borderId="0" xfId="0" applyFont="1" applyAlignment="1">
      <alignment horizontal="center"/>
    </xf>
    <xf numFmtId="165" fontId="0" fillId="0" borderId="0" xfId="0" applyNumberFormat="1"/>
    <xf numFmtId="0" fontId="12" fillId="0" borderId="1" xfId="5" applyFill="1" applyAlignment="1">
      <alignment horizontal="center"/>
    </xf>
    <xf numFmtId="0" fontId="12" fillId="0" borderId="1" xfId="5" applyFill="1" applyAlignment="1">
      <alignment wrapText="1"/>
    </xf>
    <xf numFmtId="165" fontId="12" fillId="0" borderId="1" xfId="5" applyNumberFormat="1" applyFill="1"/>
    <xf numFmtId="0" fontId="12" fillId="0" borderId="1" xfId="5"/>
    <xf numFmtId="165" fontId="12" fillId="0" borderId="1" xfId="5" applyNumberFormat="1"/>
    <xf numFmtId="0" fontId="6" fillId="0" borderId="0" xfId="0" applyFont="1" applyAlignment="1">
      <alignment wrapText="1"/>
    </xf>
    <xf numFmtId="0" fontId="0" fillId="0" borderId="0" xfId="0" applyAlignment="1">
      <alignment wrapText="1"/>
    </xf>
  </cellXfs>
  <cellStyles count="13">
    <cellStyle name="Heading 1" xfId="1" builtinId="16" customBuiltin="1"/>
    <cellStyle name="Heading 1 2 3" xfId="6" xr:uid="{23B42DB1-4E29-431C-B15A-7D7515CF4997}"/>
    <cellStyle name="Heading 2" xfId="2" builtinId="17" customBuiltin="1"/>
    <cellStyle name="Heading 2 2" xfId="9" xr:uid="{8F6E6862-3C4B-4C3A-962B-D94A842671F4}"/>
    <cellStyle name="Heading 3" xfId="3" builtinId="18" customBuiltin="1"/>
    <cellStyle name="Heading 3 2" xfId="10" xr:uid="{0E64DF2B-B275-4374-9642-5E723EF15A7C}"/>
    <cellStyle name="Heading 4" xfId="4" builtinId="19" customBuiltin="1"/>
    <cellStyle name="Normal" xfId="0" builtinId="0" customBuiltin="1"/>
    <cellStyle name="Normal 14" xfId="11" xr:uid="{989180AD-C4B4-4B97-A635-7B954A0EAE97}"/>
    <cellStyle name="Normal 2" xfId="12" xr:uid="{198F8272-6853-4CA8-B1BD-66F09A58ACDD}"/>
    <cellStyle name="Normal 2 4" xfId="8" xr:uid="{B6D5EC21-4166-4F8A-A327-0BEE7B2F280A}"/>
    <cellStyle name="Normal 20 3" xfId="7" xr:uid="{843B9A5A-A2B8-4DCC-8D34-3FBA9B3BC49B}"/>
    <cellStyle name="Total" xfId="5" builtinId="25" customBuiltin="1"/>
  </cellStyles>
  <dxfs count="31"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indexed="64"/>
          <bgColor auto="1"/>
        </patternFill>
      </fill>
    </dxf>
    <dxf>
      <numFmt numFmtId="165" formatCode="&quot;$&quot;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15F5032-7D5E-4D66-9998-EA2862C3D717}" name="Table6" displayName="Table6" ref="A6:L68" totalsRowCount="1" headerRowDxfId="30" headerRowCellStyle="Normal 14" totalsRowCellStyle="Total">
  <autoFilter ref="A6:L67" xr:uid="{D15F5032-7D5E-4D66-9998-EA2862C3D71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518B3FD0-FA1C-43AB-A341-0271755E79A3}" name="County Name" totalsRowLabel="Statewide Total" dataDxfId="29" totalsRowDxfId="28" totalsRowCellStyle="Total"/>
    <tableColumn id="2" xr3:uid="{09E994D1-ECB8-4A07-A7CB-D8986223DB9F}" name="FI$Cal _x000a_Supplier _x000a_ID" dataDxfId="27" totalsRowDxfId="26" totalsRowCellStyle="Total"/>
    <tableColumn id="3" xr3:uid="{097DBF26-2FCE-49F7-B3F0-FAE132BDEAED}" name="FI$Cal _x000a_Address Sequence _x000a_ID" dataDxfId="25" totalsRowDxfId="24" totalsRowCellStyle="Total"/>
    <tableColumn id="4" xr3:uid="{9C5E132F-AF46-46E3-9C53-34F09767438C}" name="Full CDS Code" dataDxfId="23" totalsRowDxfId="22" totalsRowCellStyle="Total"/>
    <tableColumn id="5" xr3:uid="{1612B557-0528-495B-8670-C13B90C82292}" name="County_x000a_Code" dataDxfId="21" totalsRowDxfId="20" totalsRowCellStyle="Total"/>
    <tableColumn id="6" xr3:uid="{33DF3FF9-E349-4B26-AE85-EBCCABD49BB3}" name="District_x000a_Code" dataDxfId="19" totalsRowDxfId="18" totalsRowCellStyle="Total"/>
    <tableColumn id="7" xr3:uid="{A049FB8B-10E9-46ED-A8A3-B5DDF7B21C1F}" name="School_x000a_Code" dataDxfId="17" totalsRowDxfId="16" totalsRowCellStyle="Total"/>
    <tableColumn id="8" xr3:uid="{5C3A62E5-D06F-4298-AA5C-FA1583302FB7}" name="Direct_x000a_Funded_x000a_Charter School_x000a_Number" dataDxfId="15" totalsRowDxfId="14" totalsRowCellStyle="Total"/>
    <tableColumn id="10" xr3:uid="{785CC6E2-7DFC-4796-A22D-71BCEA8DE616}" name="Service Location Field" dataDxfId="13" totalsRowDxfId="12" totalsRowCellStyle="Total"/>
    <tableColumn id="11" xr3:uid="{68355240-032A-4895-A2A7-31A3C7E25F72}" name="Local Educational Agency" dataDxfId="11" totalsRowDxfId="10" totalsRowCellStyle="Total"/>
    <tableColumn id="12" xr3:uid="{E0FAEB17-5FEC-428F-BB50-1924287A9D60}" name="2022‒23_x000a_Final_x000a_Allocation_x000a_Amount" totalsRowFunction="sum" dataDxfId="9" totalsRowDxfId="8" totalsRowCellStyle="Total"/>
    <tableColumn id="13" xr3:uid="{7BD24445-775A-4094-B3FD-688771659A0D}" name="3rd Apportionment" totalsRowFunction="sum" dataDxfId="7" totalsRowDxfId="6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Third Apportionment for the Comprehensive Support and Improvement Local Educational Agency subgra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09DF606-8556-4B83-A49F-042DE76183B7}" name="Table5" displayName="Table5" ref="A5:E36" totalsRowCount="1" totalsRowCellStyle="Total">
  <autoFilter ref="A5:E35" xr:uid="{409DF606-8556-4B83-A49F-042DE76183B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A8F7B79-8019-4BB1-9591-92007DE1AA83}" name="County _x000a_Code" totalsRowLabel="Statewide Total" dataDxfId="5" dataCellStyle="Normal 2" totalsRowCellStyle="Total"/>
    <tableColumn id="2" xr3:uid="{5A779016-28CD-4D11-8614-6AE833C49ED0}" name="County _x000a_Treasurer" dataCellStyle="Normal 2" totalsRowCellStyle="Total"/>
    <tableColumn id="3" xr3:uid="{D1D56EAB-5E55-4C9D-A3CB-DBBB09D962FC}" name="Invoice Number" dataDxfId="4" totalsRowCellStyle="Total"/>
    <tableColumn id="4" xr3:uid="{E45B9F15-2E83-40B9-AF17-7754158C2BF6}" name="County _x000a_Total" totalsRowFunction="sum" dataDxfId="3" totalsRowDxfId="2" totalsRowCellStyle="Total"/>
    <tableColumn id="5" xr3:uid="{11692001-20EA-4FA1-B72C-ADCFCA4A15DA}" name="Voucher ID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hird Apportionment for the Comprehensive Support and Improvement Local Educational Agency subgrant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763D3-C901-481F-BDD7-73867FE957D2}">
  <dimension ref="A1:L71"/>
  <sheetViews>
    <sheetView tabSelected="1" workbookViewId="0"/>
  </sheetViews>
  <sheetFormatPr defaultColWidth="8.88671875" defaultRowHeight="15" x14ac:dyDescent="0.2"/>
  <cols>
    <col min="1" max="1" width="17.77734375" style="12" customWidth="1"/>
    <col min="2" max="2" width="13.33203125" style="12" customWidth="1"/>
    <col min="3" max="3" width="10.109375" style="12" customWidth="1"/>
    <col min="4" max="4" width="17.109375" style="12" bestFit="1" customWidth="1"/>
    <col min="5" max="8" width="8.88671875" style="12"/>
    <col min="9" max="9" width="10.5546875" style="12" customWidth="1"/>
    <col min="10" max="10" width="40.6640625" style="12" customWidth="1"/>
    <col min="11" max="11" width="15.33203125" style="12" customWidth="1"/>
    <col min="12" max="12" width="21.5546875" style="12" bestFit="1" customWidth="1"/>
    <col min="13" max="16384" width="8.88671875" style="12"/>
  </cols>
  <sheetData>
    <row r="1" spans="1:12" s="3" customFormat="1" ht="20.25" x14ac:dyDescent="0.3">
      <c r="A1" s="24" t="s">
        <v>0</v>
      </c>
      <c r="B1" s="1"/>
      <c r="C1" s="2"/>
      <c r="D1" s="2"/>
      <c r="F1" s="4"/>
      <c r="G1" s="4"/>
      <c r="H1" s="4"/>
      <c r="I1" s="5"/>
      <c r="J1" s="4"/>
      <c r="K1" s="6"/>
      <c r="L1" s="5"/>
    </row>
    <row r="2" spans="1:12" s="3" customFormat="1" ht="18" x14ac:dyDescent="0.25">
      <c r="A2" s="25" t="s">
        <v>1</v>
      </c>
      <c r="B2" s="1"/>
      <c r="C2" s="2"/>
      <c r="D2" s="2"/>
      <c r="F2" s="4"/>
      <c r="G2" s="4"/>
      <c r="H2" s="4"/>
      <c r="I2" s="5"/>
      <c r="J2" s="4"/>
      <c r="K2" s="6"/>
      <c r="L2" s="5"/>
    </row>
    <row r="3" spans="1:12" s="3" customFormat="1" ht="15.75" x14ac:dyDescent="0.2">
      <c r="A3" s="22" t="s">
        <v>2</v>
      </c>
      <c r="K3" s="7"/>
    </row>
    <row r="4" spans="1:12" s="3" customFormat="1" ht="15.75" x14ac:dyDescent="0.25">
      <c r="A4" s="23" t="s">
        <v>3</v>
      </c>
      <c r="K4" s="7"/>
    </row>
    <row r="5" spans="1:12" s="3" customFormat="1" ht="15.75" x14ac:dyDescent="0.25">
      <c r="A5" t="s">
        <v>347</v>
      </c>
      <c r="J5" s="8"/>
      <c r="K5" s="7"/>
    </row>
    <row r="6" spans="1:12" s="3" customFormat="1" ht="78.75" x14ac:dyDescent="0.25">
      <c r="A6" s="9" t="s">
        <v>4</v>
      </c>
      <c r="B6" s="9" t="s">
        <v>5</v>
      </c>
      <c r="C6" s="9" t="s">
        <v>6</v>
      </c>
      <c r="D6" s="9" t="s">
        <v>7</v>
      </c>
      <c r="E6" s="9" t="s">
        <v>8</v>
      </c>
      <c r="F6" s="9" t="s">
        <v>9</v>
      </c>
      <c r="G6" s="9" t="s">
        <v>10</v>
      </c>
      <c r="H6" s="9" t="s">
        <v>11</v>
      </c>
      <c r="I6" s="9" t="s">
        <v>12</v>
      </c>
      <c r="J6" s="10" t="s">
        <v>13</v>
      </c>
      <c r="K6" s="11" t="s">
        <v>14</v>
      </c>
      <c r="L6" s="9" t="s">
        <v>15</v>
      </c>
    </row>
    <row r="7" spans="1:12" x14ac:dyDescent="0.2">
      <c r="A7" s="12" t="s">
        <v>16</v>
      </c>
      <c r="B7" s="30" t="s">
        <v>17</v>
      </c>
      <c r="C7" s="30">
        <v>1</v>
      </c>
      <c r="D7" s="30" t="s">
        <v>18</v>
      </c>
      <c r="E7" s="30" t="s">
        <v>19</v>
      </c>
      <c r="F7" s="30" t="s">
        <v>20</v>
      </c>
      <c r="G7" s="30" t="s">
        <v>21</v>
      </c>
      <c r="H7" s="30" t="s">
        <v>22</v>
      </c>
      <c r="I7" s="30">
        <v>61176</v>
      </c>
      <c r="J7" s="37" t="s">
        <v>23</v>
      </c>
      <c r="K7" s="13">
        <v>178351</v>
      </c>
      <c r="L7" s="13">
        <v>6706</v>
      </c>
    </row>
    <row r="8" spans="1:12" x14ac:dyDescent="0.2">
      <c r="A8" s="12" t="s">
        <v>16</v>
      </c>
      <c r="B8" s="30" t="s">
        <v>17</v>
      </c>
      <c r="C8" s="30">
        <v>1</v>
      </c>
      <c r="D8" s="30" t="s">
        <v>24</v>
      </c>
      <c r="E8" s="30" t="s">
        <v>19</v>
      </c>
      <c r="F8" s="30" t="s">
        <v>25</v>
      </c>
      <c r="G8" s="30" t="s">
        <v>21</v>
      </c>
      <c r="H8" s="30" t="s">
        <v>22</v>
      </c>
      <c r="I8" s="30">
        <v>61234</v>
      </c>
      <c r="J8" s="37" t="s">
        <v>26</v>
      </c>
      <c r="K8" s="13">
        <v>178351</v>
      </c>
      <c r="L8" s="13">
        <v>22677</v>
      </c>
    </row>
    <row r="9" spans="1:12" x14ac:dyDescent="0.2">
      <c r="A9" s="12" t="s">
        <v>16</v>
      </c>
      <c r="B9" s="30" t="s">
        <v>17</v>
      </c>
      <c r="C9" s="30">
        <v>1</v>
      </c>
      <c r="D9" s="30" t="s">
        <v>27</v>
      </c>
      <c r="E9" s="30" t="s">
        <v>19</v>
      </c>
      <c r="F9" s="30" t="s">
        <v>28</v>
      </c>
      <c r="G9" s="30" t="s">
        <v>21</v>
      </c>
      <c r="H9" s="30" t="s">
        <v>22</v>
      </c>
      <c r="I9" s="30">
        <v>75101</v>
      </c>
      <c r="J9" s="37" t="s">
        <v>29</v>
      </c>
      <c r="K9" s="13">
        <v>178351</v>
      </c>
      <c r="L9" s="13">
        <v>5556</v>
      </c>
    </row>
    <row r="10" spans="1:12" x14ac:dyDescent="0.2">
      <c r="A10" s="12" t="s">
        <v>30</v>
      </c>
      <c r="B10" s="30" t="s">
        <v>31</v>
      </c>
      <c r="C10" s="30">
        <v>5</v>
      </c>
      <c r="D10" s="30" t="s">
        <v>32</v>
      </c>
      <c r="E10" s="30" t="s">
        <v>33</v>
      </c>
      <c r="F10" s="30" t="s">
        <v>34</v>
      </c>
      <c r="G10" s="30" t="s">
        <v>21</v>
      </c>
      <c r="H10" s="30" t="s">
        <v>22</v>
      </c>
      <c r="I10" s="30">
        <v>61531</v>
      </c>
      <c r="J10" s="37" t="s">
        <v>35</v>
      </c>
      <c r="K10" s="13">
        <v>713403</v>
      </c>
      <c r="L10" s="13">
        <v>252836</v>
      </c>
    </row>
    <row r="11" spans="1:12" x14ac:dyDescent="0.2">
      <c r="A11" s="12" t="s">
        <v>36</v>
      </c>
      <c r="B11" s="30" t="s">
        <v>37</v>
      </c>
      <c r="C11" s="30">
        <v>10</v>
      </c>
      <c r="D11" s="30" t="s">
        <v>38</v>
      </c>
      <c r="E11" s="30" t="s">
        <v>39</v>
      </c>
      <c r="F11" s="30" t="s">
        <v>40</v>
      </c>
      <c r="G11" s="30" t="s">
        <v>41</v>
      </c>
      <c r="H11" s="30" t="s">
        <v>42</v>
      </c>
      <c r="I11" s="30" t="s">
        <v>43</v>
      </c>
      <c r="J11" s="37" t="s">
        <v>44</v>
      </c>
      <c r="K11" s="13">
        <v>178351</v>
      </c>
      <c r="L11" s="13">
        <v>15412</v>
      </c>
    </row>
    <row r="12" spans="1:12" x14ac:dyDescent="0.2">
      <c r="A12" s="12" t="s">
        <v>36</v>
      </c>
      <c r="B12" s="30" t="s">
        <v>37</v>
      </c>
      <c r="C12" s="30">
        <v>10</v>
      </c>
      <c r="D12" s="30" t="s">
        <v>45</v>
      </c>
      <c r="E12" s="30" t="s">
        <v>39</v>
      </c>
      <c r="F12" s="30" t="s">
        <v>40</v>
      </c>
      <c r="G12" s="30" t="s">
        <v>46</v>
      </c>
      <c r="H12" s="30" t="s">
        <v>47</v>
      </c>
      <c r="I12" s="30" t="s">
        <v>48</v>
      </c>
      <c r="J12" s="37" t="s">
        <v>49</v>
      </c>
      <c r="K12" s="13">
        <v>178351</v>
      </c>
      <c r="L12" s="13">
        <v>61473</v>
      </c>
    </row>
    <row r="13" spans="1:12" x14ac:dyDescent="0.2">
      <c r="A13" s="12" t="s">
        <v>36</v>
      </c>
      <c r="B13" s="30" t="s">
        <v>37</v>
      </c>
      <c r="C13" s="30">
        <v>10</v>
      </c>
      <c r="D13" s="30" t="s">
        <v>50</v>
      </c>
      <c r="E13" s="30" t="s">
        <v>39</v>
      </c>
      <c r="F13" s="30" t="s">
        <v>51</v>
      </c>
      <c r="G13" s="30" t="s">
        <v>21</v>
      </c>
      <c r="H13" s="30" t="s">
        <v>22</v>
      </c>
      <c r="I13" s="30">
        <v>62265</v>
      </c>
      <c r="J13" s="37" t="s">
        <v>52</v>
      </c>
      <c r="K13" s="13">
        <v>178351</v>
      </c>
      <c r="L13" s="13">
        <v>50307</v>
      </c>
    </row>
    <row r="14" spans="1:12" x14ac:dyDescent="0.2">
      <c r="A14" t="s">
        <v>53</v>
      </c>
      <c r="B14" s="27" t="s">
        <v>54</v>
      </c>
      <c r="C14" s="27">
        <v>1</v>
      </c>
      <c r="D14" s="27" t="s">
        <v>341</v>
      </c>
      <c r="E14" s="27" t="s">
        <v>56</v>
      </c>
      <c r="F14" s="27" t="s">
        <v>342</v>
      </c>
      <c r="G14" s="27" t="s">
        <v>343</v>
      </c>
      <c r="H14" s="27" t="s">
        <v>344</v>
      </c>
      <c r="I14" s="27" t="s">
        <v>345</v>
      </c>
      <c r="J14" s="38" t="s">
        <v>346</v>
      </c>
      <c r="K14" s="31">
        <v>178351</v>
      </c>
      <c r="L14" s="31">
        <v>44588</v>
      </c>
    </row>
    <row r="15" spans="1:12" x14ac:dyDescent="0.2">
      <c r="A15" s="12" t="s">
        <v>53</v>
      </c>
      <c r="B15" s="30" t="s">
        <v>54</v>
      </c>
      <c r="C15" s="30">
        <v>1</v>
      </c>
      <c r="D15" s="30" t="s">
        <v>55</v>
      </c>
      <c r="E15" s="30" t="s">
        <v>56</v>
      </c>
      <c r="F15" s="30" t="s">
        <v>57</v>
      </c>
      <c r="G15" s="30" t="s">
        <v>21</v>
      </c>
      <c r="H15" s="30" t="s">
        <v>22</v>
      </c>
      <c r="I15" s="30">
        <v>62984</v>
      </c>
      <c r="J15" s="37" t="s">
        <v>58</v>
      </c>
      <c r="K15" s="13">
        <v>178351</v>
      </c>
      <c r="L15" s="13">
        <v>8778</v>
      </c>
    </row>
    <row r="16" spans="1:12" x14ac:dyDescent="0.2">
      <c r="A16" s="12" t="s">
        <v>53</v>
      </c>
      <c r="B16" s="30" t="s">
        <v>54</v>
      </c>
      <c r="C16" s="30">
        <v>1</v>
      </c>
      <c r="D16" s="30" t="s">
        <v>59</v>
      </c>
      <c r="E16" s="30" t="s">
        <v>56</v>
      </c>
      <c r="F16" s="30" t="s">
        <v>60</v>
      </c>
      <c r="G16" s="30" t="s">
        <v>21</v>
      </c>
      <c r="H16" s="30" t="s">
        <v>22</v>
      </c>
      <c r="I16" s="30">
        <v>75515</v>
      </c>
      <c r="J16" s="37" t="s">
        <v>61</v>
      </c>
      <c r="K16" s="13">
        <v>178351</v>
      </c>
      <c r="L16" s="13">
        <v>690</v>
      </c>
    </row>
    <row r="17" spans="1:12" x14ac:dyDescent="0.2">
      <c r="A17" s="12" t="s">
        <v>62</v>
      </c>
      <c r="B17" s="30" t="s">
        <v>63</v>
      </c>
      <c r="C17" s="30">
        <v>1</v>
      </c>
      <c r="D17" s="30" t="s">
        <v>64</v>
      </c>
      <c r="E17" s="30" t="s">
        <v>65</v>
      </c>
      <c r="F17" s="30" t="s">
        <v>66</v>
      </c>
      <c r="G17" s="30" t="s">
        <v>21</v>
      </c>
      <c r="H17" s="30" t="s">
        <v>22</v>
      </c>
      <c r="I17" s="30">
        <v>63081</v>
      </c>
      <c r="J17" s="37" t="s">
        <v>67</v>
      </c>
      <c r="K17" s="13">
        <v>178351</v>
      </c>
      <c r="L17" s="13">
        <v>12200</v>
      </c>
    </row>
    <row r="18" spans="1:12" x14ac:dyDescent="0.2">
      <c r="A18" s="12" t="s">
        <v>62</v>
      </c>
      <c r="B18" s="30" t="s">
        <v>63</v>
      </c>
      <c r="C18" s="30">
        <v>1</v>
      </c>
      <c r="D18" s="30" t="s">
        <v>68</v>
      </c>
      <c r="E18" s="30" t="s">
        <v>65</v>
      </c>
      <c r="F18" s="30" t="s">
        <v>69</v>
      </c>
      <c r="G18" s="30" t="s">
        <v>21</v>
      </c>
      <c r="H18" s="30" t="s">
        <v>22</v>
      </c>
      <c r="I18" s="30">
        <v>63115</v>
      </c>
      <c r="J18" s="37" t="s">
        <v>70</v>
      </c>
      <c r="K18" s="13">
        <v>178351</v>
      </c>
      <c r="L18" s="13">
        <v>6877</v>
      </c>
    </row>
    <row r="19" spans="1:12" x14ac:dyDescent="0.2">
      <c r="A19" s="12" t="s">
        <v>62</v>
      </c>
      <c r="B19" s="30" t="s">
        <v>63</v>
      </c>
      <c r="C19" s="30">
        <v>1</v>
      </c>
      <c r="D19" s="30" t="s">
        <v>71</v>
      </c>
      <c r="E19" s="30" t="s">
        <v>65</v>
      </c>
      <c r="F19" s="30" t="s">
        <v>72</v>
      </c>
      <c r="G19" s="30" t="s">
        <v>21</v>
      </c>
      <c r="H19" s="30" t="s">
        <v>22</v>
      </c>
      <c r="I19" s="30">
        <v>63123</v>
      </c>
      <c r="J19" s="37" t="s">
        <v>73</v>
      </c>
      <c r="K19" s="13">
        <v>178351</v>
      </c>
      <c r="L19" s="13">
        <v>116990</v>
      </c>
    </row>
    <row r="20" spans="1:12" x14ac:dyDescent="0.2">
      <c r="A20" s="12" t="s">
        <v>74</v>
      </c>
      <c r="B20" s="30" t="s">
        <v>75</v>
      </c>
      <c r="C20" s="30">
        <v>14</v>
      </c>
      <c r="D20" s="30" t="s">
        <v>76</v>
      </c>
      <c r="E20" s="30" t="s">
        <v>77</v>
      </c>
      <c r="F20" s="30" t="s">
        <v>78</v>
      </c>
      <c r="G20" s="30" t="s">
        <v>79</v>
      </c>
      <c r="H20" s="30" t="s">
        <v>80</v>
      </c>
      <c r="I20" s="30" t="s">
        <v>81</v>
      </c>
      <c r="J20" s="37" t="s">
        <v>82</v>
      </c>
      <c r="K20" s="13">
        <v>178351</v>
      </c>
      <c r="L20" s="13">
        <v>218</v>
      </c>
    </row>
    <row r="21" spans="1:12" x14ac:dyDescent="0.2">
      <c r="A21" s="12" t="s">
        <v>74</v>
      </c>
      <c r="B21" s="30" t="s">
        <v>75</v>
      </c>
      <c r="C21" s="30">
        <v>14</v>
      </c>
      <c r="D21" s="30" t="s">
        <v>83</v>
      </c>
      <c r="E21" s="30" t="s">
        <v>77</v>
      </c>
      <c r="F21" s="30" t="s">
        <v>78</v>
      </c>
      <c r="G21" s="30" t="s">
        <v>84</v>
      </c>
      <c r="H21" s="30" t="s">
        <v>85</v>
      </c>
      <c r="I21" s="30" t="s">
        <v>86</v>
      </c>
      <c r="J21" s="37" t="s">
        <v>87</v>
      </c>
      <c r="K21" s="13">
        <v>178351</v>
      </c>
      <c r="L21" s="13">
        <v>12864</v>
      </c>
    </row>
    <row r="22" spans="1:12" x14ac:dyDescent="0.2">
      <c r="A22" s="12" t="s">
        <v>88</v>
      </c>
      <c r="B22" s="30" t="s">
        <v>89</v>
      </c>
      <c r="C22" s="30">
        <v>2</v>
      </c>
      <c r="D22" s="30" t="s">
        <v>90</v>
      </c>
      <c r="E22" s="30" t="s">
        <v>91</v>
      </c>
      <c r="F22" s="30" t="s">
        <v>92</v>
      </c>
      <c r="G22" s="30" t="s">
        <v>21</v>
      </c>
      <c r="H22" s="30" t="s">
        <v>22</v>
      </c>
      <c r="I22" s="30">
        <v>10157</v>
      </c>
      <c r="J22" s="37" t="s">
        <v>93</v>
      </c>
      <c r="K22" s="13">
        <v>356701</v>
      </c>
      <c r="L22" s="13">
        <v>16475</v>
      </c>
    </row>
    <row r="23" spans="1:12" x14ac:dyDescent="0.2">
      <c r="A23" s="12" t="s">
        <v>94</v>
      </c>
      <c r="B23" s="30" t="s">
        <v>95</v>
      </c>
      <c r="C23" s="30">
        <v>22</v>
      </c>
      <c r="D23" s="30" t="s">
        <v>96</v>
      </c>
      <c r="E23" s="30" t="s">
        <v>97</v>
      </c>
      <c r="F23" s="30" t="s">
        <v>98</v>
      </c>
      <c r="G23" s="30" t="s">
        <v>21</v>
      </c>
      <c r="H23" s="30" t="s">
        <v>22</v>
      </c>
      <c r="I23" s="30">
        <v>63925</v>
      </c>
      <c r="J23" s="37" t="s">
        <v>99</v>
      </c>
      <c r="K23" s="13">
        <v>178351</v>
      </c>
      <c r="L23" s="13">
        <v>17781</v>
      </c>
    </row>
    <row r="24" spans="1:12" x14ac:dyDescent="0.2">
      <c r="A24" s="12" t="s">
        <v>100</v>
      </c>
      <c r="B24" s="30" t="s">
        <v>101</v>
      </c>
      <c r="C24" s="30">
        <v>1</v>
      </c>
      <c r="D24" s="30" t="s">
        <v>102</v>
      </c>
      <c r="E24" s="30" t="s">
        <v>103</v>
      </c>
      <c r="F24" s="30" t="s">
        <v>104</v>
      </c>
      <c r="G24" s="30" t="s">
        <v>21</v>
      </c>
      <c r="H24" s="30" t="s">
        <v>22</v>
      </c>
      <c r="I24" s="30">
        <v>64634</v>
      </c>
      <c r="J24" s="37" t="s">
        <v>105</v>
      </c>
      <c r="K24" s="13">
        <v>535052</v>
      </c>
      <c r="L24" s="13">
        <v>46163</v>
      </c>
    </row>
    <row r="25" spans="1:12" x14ac:dyDescent="0.2">
      <c r="A25" s="12" t="s">
        <v>100</v>
      </c>
      <c r="B25" s="30" t="s">
        <v>101</v>
      </c>
      <c r="C25" s="30">
        <v>1</v>
      </c>
      <c r="D25" s="30" t="s">
        <v>106</v>
      </c>
      <c r="E25" s="30" t="s">
        <v>103</v>
      </c>
      <c r="F25" s="30" t="s">
        <v>107</v>
      </c>
      <c r="G25" s="30" t="s">
        <v>108</v>
      </c>
      <c r="H25" s="30" t="s">
        <v>109</v>
      </c>
      <c r="I25" s="30" t="s">
        <v>110</v>
      </c>
      <c r="J25" s="37" t="s">
        <v>111</v>
      </c>
      <c r="K25" s="13">
        <v>178351</v>
      </c>
      <c r="L25" s="13">
        <v>118606</v>
      </c>
    </row>
    <row r="26" spans="1:12" x14ac:dyDescent="0.2">
      <c r="A26" s="12" t="s">
        <v>112</v>
      </c>
      <c r="B26" s="30" t="s">
        <v>113</v>
      </c>
      <c r="C26" s="30">
        <v>1</v>
      </c>
      <c r="D26" s="30" t="s">
        <v>114</v>
      </c>
      <c r="E26" s="30" t="s">
        <v>115</v>
      </c>
      <c r="F26" s="30" t="s">
        <v>116</v>
      </c>
      <c r="G26" s="30" t="s">
        <v>21</v>
      </c>
      <c r="H26" s="30" t="s">
        <v>22</v>
      </c>
      <c r="I26" s="30">
        <v>75580</v>
      </c>
      <c r="J26" s="37" t="s">
        <v>117</v>
      </c>
      <c r="K26" s="13">
        <v>178351</v>
      </c>
      <c r="L26" s="13">
        <v>3634</v>
      </c>
    </row>
    <row r="27" spans="1:12" x14ac:dyDescent="0.2">
      <c r="A27" s="12" t="s">
        <v>118</v>
      </c>
      <c r="B27" s="30" t="s">
        <v>119</v>
      </c>
      <c r="C27" s="30">
        <v>31</v>
      </c>
      <c r="D27" s="30" t="s">
        <v>120</v>
      </c>
      <c r="E27" s="30" t="s">
        <v>121</v>
      </c>
      <c r="F27" s="30" t="s">
        <v>122</v>
      </c>
      <c r="G27" s="30" t="s">
        <v>21</v>
      </c>
      <c r="H27" s="30" t="s">
        <v>22</v>
      </c>
      <c r="I27" s="30">
        <v>65599</v>
      </c>
      <c r="J27" s="37" t="s">
        <v>123</v>
      </c>
      <c r="K27" s="13">
        <v>178351</v>
      </c>
      <c r="L27" s="13">
        <v>50956</v>
      </c>
    </row>
    <row r="28" spans="1:12" x14ac:dyDescent="0.2">
      <c r="A28" s="12" t="s">
        <v>118</v>
      </c>
      <c r="B28" s="30" t="s">
        <v>119</v>
      </c>
      <c r="C28" s="30">
        <v>31</v>
      </c>
      <c r="D28" s="30" t="s">
        <v>124</v>
      </c>
      <c r="E28" s="30" t="s">
        <v>121</v>
      </c>
      <c r="F28" s="30" t="s">
        <v>125</v>
      </c>
      <c r="G28" s="30" t="s">
        <v>21</v>
      </c>
      <c r="H28" s="30" t="s">
        <v>22</v>
      </c>
      <c r="I28" s="30">
        <v>65607</v>
      </c>
      <c r="J28" s="37" t="s">
        <v>126</v>
      </c>
      <c r="K28" s="13">
        <v>178351</v>
      </c>
      <c r="L28" s="13">
        <v>4996</v>
      </c>
    </row>
    <row r="29" spans="1:12" x14ac:dyDescent="0.2">
      <c r="A29" s="12" t="s">
        <v>127</v>
      </c>
      <c r="B29" s="30" t="s">
        <v>128</v>
      </c>
      <c r="C29" s="30">
        <v>1</v>
      </c>
      <c r="D29" s="30" t="s">
        <v>129</v>
      </c>
      <c r="E29" s="30" t="s">
        <v>130</v>
      </c>
      <c r="F29" s="30" t="s">
        <v>131</v>
      </c>
      <c r="G29" s="30" t="s">
        <v>21</v>
      </c>
      <c r="H29" s="30" t="s">
        <v>22</v>
      </c>
      <c r="I29" s="30">
        <v>65755</v>
      </c>
      <c r="J29" s="37" t="s">
        <v>132</v>
      </c>
      <c r="K29" s="13">
        <v>178351</v>
      </c>
      <c r="L29" s="13">
        <v>32619</v>
      </c>
    </row>
    <row r="30" spans="1:12" x14ac:dyDescent="0.2">
      <c r="A30" s="12" t="s">
        <v>133</v>
      </c>
      <c r="B30" s="30" t="s">
        <v>134</v>
      </c>
      <c r="C30" s="30">
        <v>4</v>
      </c>
      <c r="D30" s="30" t="s">
        <v>135</v>
      </c>
      <c r="E30" s="30" t="s">
        <v>136</v>
      </c>
      <c r="F30" s="30" t="s">
        <v>137</v>
      </c>
      <c r="G30" s="30" t="s">
        <v>21</v>
      </c>
      <c r="H30" s="30" t="s">
        <v>22</v>
      </c>
      <c r="I30" s="30">
        <v>66431</v>
      </c>
      <c r="J30" s="37" t="s">
        <v>138</v>
      </c>
      <c r="K30" s="13">
        <v>178351</v>
      </c>
      <c r="L30" s="13">
        <v>16108</v>
      </c>
    </row>
    <row r="31" spans="1:12" x14ac:dyDescent="0.2">
      <c r="A31" s="12" t="s">
        <v>133</v>
      </c>
      <c r="B31" s="30" t="s">
        <v>134</v>
      </c>
      <c r="C31" s="30">
        <v>4</v>
      </c>
      <c r="D31" s="30" t="s">
        <v>139</v>
      </c>
      <c r="E31" s="30" t="s">
        <v>136</v>
      </c>
      <c r="F31" s="30" t="s">
        <v>140</v>
      </c>
      <c r="G31" s="30" t="s">
        <v>21</v>
      </c>
      <c r="H31" s="30" t="s">
        <v>22</v>
      </c>
      <c r="I31" s="30">
        <v>66621</v>
      </c>
      <c r="J31" s="37" t="s">
        <v>141</v>
      </c>
      <c r="K31" s="13">
        <v>178351</v>
      </c>
      <c r="L31" s="13">
        <v>4883</v>
      </c>
    </row>
    <row r="32" spans="1:12" x14ac:dyDescent="0.2">
      <c r="A32" s="12" t="s">
        <v>142</v>
      </c>
      <c r="B32" s="30" t="s">
        <v>143</v>
      </c>
      <c r="C32" s="30">
        <v>4</v>
      </c>
      <c r="D32" s="30" t="s">
        <v>144</v>
      </c>
      <c r="E32" s="30" t="s">
        <v>145</v>
      </c>
      <c r="F32" s="30" t="s">
        <v>146</v>
      </c>
      <c r="G32" s="30" t="s">
        <v>21</v>
      </c>
      <c r="H32" s="30" t="s">
        <v>22</v>
      </c>
      <c r="I32" s="30">
        <v>10314</v>
      </c>
      <c r="J32" s="37" t="s">
        <v>147</v>
      </c>
      <c r="K32" s="13">
        <v>178351</v>
      </c>
      <c r="L32" s="13">
        <v>27954</v>
      </c>
    </row>
    <row r="33" spans="1:12" x14ac:dyDescent="0.2">
      <c r="A33" s="12" t="s">
        <v>148</v>
      </c>
      <c r="B33" s="30" t="s">
        <v>149</v>
      </c>
      <c r="C33" s="30">
        <v>14</v>
      </c>
      <c r="D33" s="30" t="s">
        <v>150</v>
      </c>
      <c r="E33" s="30" t="s">
        <v>151</v>
      </c>
      <c r="F33" s="30" t="s">
        <v>152</v>
      </c>
      <c r="G33" s="30" t="s">
        <v>21</v>
      </c>
      <c r="H33" s="30" t="s">
        <v>22</v>
      </c>
      <c r="I33" s="30">
        <v>67215</v>
      </c>
      <c r="J33" s="37" t="s">
        <v>153</v>
      </c>
      <c r="K33" s="13">
        <v>356701</v>
      </c>
      <c r="L33" s="13">
        <v>80230</v>
      </c>
    </row>
    <row r="34" spans="1:12" ht="30" x14ac:dyDescent="0.2">
      <c r="A34" s="12" t="s">
        <v>154</v>
      </c>
      <c r="B34" s="30" t="s">
        <v>155</v>
      </c>
      <c r="C34" s="30">
        <v>52</v>
      </c>
      <c r="D34" s="30" t="s">
        <v>156</v>
      </c>
      <c r="E34" s="30" t="s">
        <v>157</v>
      </c>
      <c r="F34" s="30" t="s">
        <v>158</v>
      </c>
      <c r="G34" s="30" t="s">
        <v>159</v>
      </c>
      <c r="H34" s="30" t="s">
        <v>160</v>
      </c>
      <c r="I34" s="30" t="s">
        <v>161</v>
      </c>
      <c r="J34" s="37" t="s">
        <v>162</v>
      </c>
      <c r="K34" s="13">
        <v>178351</v>
      </c>
      <c r="L34" s="13">
        <v>25462</v>
      </c>
    </row>
    <row r="35" spans="1:12" x14ac:dyDescent="0.2">
      <c r="A35" s="12" t="s">
        <v>154</v>
      </c>
      <c r="B35" s="30" t="s">
        <v>155</v>
      </c>
      <c r="C35" s="30">
        <v>52</v>
      </c>
      <c r="D35" s="30" t="s">
        <v>163</v>
      </c>
      <c r="E35" s="30" t="s">
        <v>157</v>
      </c>
      <c r="F35" s="30" t="s">
        <v>164</v>
      </c>
      <c r="G35" s="30" t="s">
        <v>165</v>
      </c>
      <c r="H35" s="30" t="s">
        <v>166</v>
      </c>
      <c r="I35" s="30" t="s">
        <v>167</v>
      </c>
      <c r="J35" s="37" t="s">
        <v>168</v>
      </c>
      <c r="K35" s="13">
        <v>178351</v>
      </c>
      <c r="L35" s="13">
        <v>5669</v>
      </c>
    </row>
    <row r="36" spans="1:12" x14ac:dyDescent="0.2">
      <c r="A36" s="12" t="s">
        <v>169</v>
      </c>
      <c r="B36" s="30" t="s">
        <v>170</v>
      </c>
      <c r="C36" s="30">
        <v>4</v>
      </c>
      <c r="D36" s="30" t="s">
        <v>171</v>
      </c>
      <c r="E36" s="30" t="s">
        <v>172</v>
      </c>
      <c r="F36" s="30" t="s">
        <v>173</v>
      </c>
      <c r="G36" s="30" t="s">
        <v>21</v>
      </c>
      <c r="H36" s="30" t="s">
        <v>22</v>
      </c>
      <c r="I36" s="30">
        <v>67678</v>
      </c>
      <c r="J36" s="37" t="s">
        <v>174</v>
      </c>
      <c r="K36" s="13">
        <v>356701</v>
      </c>
      <c r="L36" s="13">
        <v>109267</v>
      </c>
    </row>
    <row r="37" spans="1:12" x14ac:dyDescent="0.2">
      <c r="A37" s="12" t="s">
        <v>169</v>
      </c>
      <c r="B37" s="30" t="s">
        <v>170</v>
      </c>
      <c r="C37" s="30">
        <v>4</v>
      </c>
      <c r="D37" s="30" t="s">
        <v>175</v>
      </c>
      <c r="E37" s="30" t="s">
        <v>172</v>
      </c>
      <c r="F37" s="30" t="s">
        <v>176</v>
      </c>
      <c r="G37" s="30" t="s">
        <v>177</v>
      </c>
      <c r="H37" s="30" t="s">
        <v>178</v>
      </c>
      <c r="I37" s="30" t="s">
        <v>179</v>
      </c>
      <c r="J37" s="37" t="s">
        <v>180</v>
      </c>
      <c r="K37" s="13">
        <v>178351</v>
      </c>
      <c r="L37" s="13">
        <v>14031</v>
      </c>
    </row>
    <row r="38" spans="1:12" x14ac:dyDescent="0.2">
      <c r="A38" s="12" t="s">
        <v>169</v>
      </c>
      <c r="B38" s="30" t="s">
        <v>170</v>
      </c>
      <c r="C38" s="30">
        <v>4</v>
      </c>
      <c r="D38" s="30" t="s">
        <v>181</v>
      </c>
      <c r="E38" s="30" t="s">
        <v>172</v>
      </c>
      <c r="F38" s="30" t="s">
        <v>176</v>
      </c>
      <c r="G38" s="30" t="s">
        <v>182</v>
      </c>
      <c r="H38" s="30" t="s">
        <v>183</v>
      </c>
      <c r="I38" s="30" t="s">
        <v>184</v>
      </c>
      <c r="J38" s="37" t="s">
        <v>185</v>
      </c>
      <c r="K38" s="13">
        <v>178351</v>
      </c>
      <c r="L38" s="13">
        <v>30108</v>
      </c>
    </row>
    <row r="39" spans="1:12" x14ac:dyDescent="0.2">
      <c r="A39" s="12" t="s">
        <v>169</v>
      </c>
      <c r="B39" s="30" t="s">
        <v>170</v>
      </c>
      <c r="C39" s="30">
        <v>4</v>
      </c>
      <c r="D39" s="30" t="s">
        <v>186</v>
      </c>
      <c r="E39" s="30" t="s">
        <v>172</v>
      </c>
      <c r="F39" s="30" t="s">
        <v>187</v>
      </c>
      <c r="G39" s="30" t="s">
        <v>21</v>
      </c>
      <c r="H39" s="30" t="s">
        <v>22</v>
      </c>
      <c r="I39" s="30">
        <v>73890</v>
      </c>
      <c r="J39" s="37" t="s">
        <v>188</v>
      </c>
      <c r="K39" s="13">
        <v>178351</v>
      </c>
      <c r="L39" s="13">
        <v>9036</v>
      </c>
    </row>
    <row r="40" spans="1:12" x14ac:dyDescent="0.2">
      <c r="A40" s="12" t="s">
        <v>169</v>
      </c>
      <c r="B40" s="30" t="s">
        <v>170</v>
      </c>
      <c r="C40" s="30">
        <v>4</v>
      </c>
      <c r="D40" s="30" t="s">
        <v>189</v>
      </c>
      <c r="E40" s="30" t="s">
        <v>172</v>
      </c>
      <c r="F40" s="30" t="s">
        <v>190</v>
      </c>
      <c r="G40" s="30" t="s">
        <v>21</v>
      </c>
      <c r="H40" s="30" t="s">
        <v>22</v>
      </c>
      <c r="I40" s="30">
        <v>73957</v>
      </c>
      <c r="J40" s="37" t="s">
        <v>191</v>
      </c>
      <c r="K40" s="13">
        <v>178351</v>
      </c>
      <c r="L40" s="13">
        <v>8660</v>
      </c>
    </row>
    <row r="41" spans="1:12" x14ac:dyDescent="0.2">
      <c r="A41" s="12" t="s">
        <v>169</v>
      </c>
      <c r="B41" s="30" t="s">
        <v>170</v>
      </c>
      <c r="C41" s="30">
        <v>4</v>
      </c>
      <c r="D41" s="30" t="s">
        <v>192</v>
      </c>
      <c r="E41" s="30" t="s">
        <v>172</v>
      </c>
      <c r="F41" s="30" t="s">
        <v>193</v>
      </c>
      <c r="G41" s="30" t="s">
        <v>21</v>
      </c>
      <c r="H41" s="30" t="s">
        <v>22</v>
      </c>
      <c r="I41" s="30">
        <v>75051</v>
      </c>
      <c r="J41" s="37" t="s">
        <v>194</v>
      </c>
      <c r="K41" s="13">
        <v>178351</v>
      </c>
      <c r="L41" s="13">
        <v>36080</v>
      </c>
    </row>
    <row r="42" spans="1:12" x14ac:dyDescent="0.2">
      <c r="A42" s="12" t="s">
        <v>195</v>
      </c>
      <c r="B42" s="30" t="s">
        <v>196</v>
      </c>
      <c r="C42" s="30">
        <v>2</v>
      </c>
      <c r="D42" s="30" t="s">
        <v>197</v>
      </c>
      <c r="E42" s="30" t="s">
        <v>198</v>
      </c>
      <c r="F42" s="30" t="s">
        <v>199</v>
      </c>
      <c r="G42" s="30" t="s">
        <v>200</v>
      </c>
      <c r="H42" s="30" t="s">
        <v>201</v>
      </c>
      <c r="I42" s="30" t="s">
        <v>202</v>
      </c>
      <c r="J42" s="37" t="s">
        <v>203</v>
      </c>
      <c r="K42" s="13">
        <v>178351</v>
      </c>
      <c r="L42" s="13">
        <v>416</v>
      </c>
    </row>
    <row r="43" spans="1:12" x14ac:dyDescent="0.2">
      <c r="A43" s="12" t="s">
        <v>195</v>
      </c>
      <c r="B43" s="30" t="s">
        <v>196</v>
      </c>
      <c r="C43" s="30">
        <v>2</v>
      </c>
      <c r="D43" s="30" t="s">
        <v>204</v>
      </c>
      <c r="E43" s="30" t="s">
        <v>198</v>
      </c>
      <c r="F43" s="30" t="s">
        <v>205</v>
      </c>
      <c r="G43" s="30" t="s">
        <v>206</v>
      </c>
      <c r="H43" s="30" t="s">
        <v>207</v>
      </c>
      <c r="I43" s="30" t="s">
        <v>208</v>
      </c>
      <c r="J43" s="37" t="s">
        <v>209</v>
      </c>
      <c r="K43" s="13">
        <v>178351</v>
      </c>
      <c r="L43" s="13">
        <v>118976</v>
      </c>
    </row>
    <row r="44" spans="1:12" x14ac:dyDescent="0.2">
      <c r="A44" s="12" t="s">
        <v>195</v>
      </c>
      <c r="B44" s="30" t="s">
        <v>196</v>
      </c>
      <c r="C44" s="30">
        <v>2</v>
      </c>
      <c r="D44" s="30" t="s">
        <v>210</v>
      </c>
      <c r="E44" s="30" t="s">
        <v>198</v>
      </c>
      <c r="F44" s="30" t="s">
        <v>211</v>
      </c>
      <c r="G44" s="30" t="s">
        <v>21</v>
      </c>
      <c r="H44" s="30" t="s">
        <v>22</v>
      </c>
      <c r="I44" s="30">
        <v>68296</v>
      </c>
      <c r="J44" s="37" t="s">
        <v>212</v>
      </c>
      <c r="K44" s="13">
        <v>178351</v>
      </c>
      <c r="L44" s="13">
        <v>7613</v>
      </c>
    </row>
    <row r="45" spans="1:12" x14ac:dyDescent="0.2">
      <c r="A45" s="12" t="s">
        <v>195</v>
      </c>
      <c r="B45" s="30" t="s">
        <v>196</v>
      </c>
      <c r="C45" s="30">
        <v>2</v>
      </c>
      <c r="D45" s="30" t="s">
        <v>213</v>
      </c>
      <c r="E45" s="30" t="s">
        <v>198</v>
      </c>
      <c r="F45" s="30" t="s">
        <v>214</v>
      </c>
      <c r="G45" s="30" t="s">
        <v>215</v>
      </c>
      <c r="H45" s="30" t="s">
        <v>216</v>
      </c>
      <c r="I45" s="30" t="s">
        <v>217</v>
      </c>
      <c r="J45" s="37" t="s">
        <v>218</v>
      </c>
      <c r="K45" s="13">
        <v>178351</v>
      </c>
      <c r="L45" s="13">
        <v>11596</v>
      </c>
    </row>
    <row r="46" spans="1:12" x14ac:dyDescent="0.2">
      <c r="A46" s="12" t="s">
        <v>195</v>
      </c>
      <c r="B46" s="30" t="s">
        <v>196</v>
      </c>
      <c r="C46" s="30">
        <v>2</v>
      </c>
      <c r="D46" s="30" t="s">
        <v>219</v>
      </c>
      <c r="E46" s="30" t="s">
        <v>198</v>
      </c>
      <c r="F46" s="30" t="s">
        <v>214</v>
      </c>
      <c r="G46" s="30" t="s">
        <v>220</v>
      </c>
      <c r="H46" s="30" t="s">
        <v>221</v>
      </c>
      <c r="I46" s="30" t="s">
        <v>222</v>
      </c>
      <c r="J46" s="37" t="s">
        <v>223</v>
      </c>
      <c r="K46" s="13">
        <v>178351</v>
      </c>
      <c r="L46" s="13">
        <v>36504</v>
      </c>
    </row>
    <row r="47" spans="1:12" x14ac:dyDescent="0.2">
      <c r="A47" s="12" t="s">
        <v>224</v>
      </c>
      <c r="B47" s="30" t="s">
        <v>225</v>
      </c>
      <c r="C47" s="30">
        <v>1</v>
      </c>
      <c r="D47" s="30" t="s">
        <v>226</v>
      </c>
      <c r="E47" s="30" t="s">
        <v>227</v>
      </c>
      <c r="F47" s="30" t="s">
        <v>228</v>
      </c>
      <c r="G47" s="30" t="s">
        <v>21</v>
      </c>
      <c r="H47" s="30" t="s">
        <v>22</v>
      </c>
      <c r="I47" s="30">
        <v>68569</v>
      </c>
      <c r="J47" s="37" t="s">
        <v>229</v>
      </c>
      <c r="K47" s="13">
        <v>178351</v>
      </c>
      <c r="L47" s="13">
        <v>15744</v>
      </c>
    </row>
    <row r="48" spans="1:12" x14ac:dyDescent="0.2">
      <c r="A48" s="12" t="s">
        <v>230</v>
      </c>
      <c r="B48" s="30" t="s">
        <v>231</v>
      </c>
      <c r="C48" s="30">
        <v>9</v>
      </c>
      <c r="D48" s="30" t="s">
        <v>232</v>
      </c>
      <c r="E48" s="30" t="s">
        <v>233</v>
      </c>
      <c r="F48" s="30" t="s">
        <v>234</v>
      </c>
      <c r="G48" s="30" t="s">
        <v>235</v>
      </c>
      <c r="H48" s="30" t="s">
        <v>236</v>
      </c>
      <c r="I48" s="30" t="s">
        <v>237</v>
      </c>
      <c r="J48" s="37" t="s">
        <v>238</v>
      </c>
      <c r="K48" s="13">
        <v>178351</v>
      </c>
      <c r="L48" s="13">
        <v>14862</v>
      </c>
    </row>
    <row r="49" spans="1:12" x14ac:dyDescent="0.2">
      <c r="A49" s="12" t="s">
        <v>230</v>
      </c>
      <c r="B49" s="30" t="s">
        <v>231</v>
      </c>
      <c r="C49" s="30">
        <v>9</v>
      </c>
      <c r="D49" s="30" t="s">
        <v>239</v>
      </c>
      <c r="E49" s="30" t="s">
        <v>233</v>
      </c>
      <c r="F49" s="30" t="s">
        <v>240</v>
      </c>
      <c r="G49" s="30" t="s">
        <v>241</v>
      </c>
      <c r="H49" s="30" t="s">
        <v>242</v>
      </c>
      <c r="I49" s="30" t="s">
        <v>243</v>
      </c>
      <c r="J49" s="37" t="s">
        <v>244</v>
      </c>
      <c r="K49" s="13">
        <v>178351</v>
      </c>
      <c r="L49" s="13">
        <v>14862</v>
      </c>
    </row>
    <row r="50" spans="1:12" x14ac:dyDescent="0.2">
      <c r="A50" s="12" t="s">
        <v>245</v>
      </c>
      <c r="B50" s="30" t="s">
        <v>246</v>
      </c>
      <c r="C50" s="30">
        <v>39</v>
      </c>
      <c r="D50" s="30" t="s">
        <v>247</v>
      </c>
      <c r="E50" s="30" t="s">
        <v>248</v>
      </c>
      <c r="F50" s="30" t="s">
        <v>249</v>
      </c>
      <c r="G50" s="30" t="s">
        <v>21</v>
      </c>
      <c r="H50" s="30" t="s">
        <v>22</v>
      </c>
      <c r="I50" s="30">
        <v>69120</v>
      </c>
      <c r="J50" s="37" t="s">
        <v>250</v>
      </c>
      <c r="K50" s="13">
        <v>178351</v>
      </c>
      <c r="L50" s="13">
        <v>10312</v>
      </c>
    </row>
    <row r="51" spans="1:12" x14ac:dyDescent="0.2">
      <c r="A51" s="12" t="s">
        <v>245</v>
      </c>
      <c r="B51" s="30" t="s">
        <v>246</v>
      </c>
      <c r="C51" s="30">
        <v>39</v>
      </c>
      <c r="D51" s="30" t="s">
        <v>251</v>
      </c>
      <c r="E51" s="30" t="s">
        <v>248</v>
      </c>
      <c r="F51" s="30" t="s">
        <v>252</v>
      </c>
      <c r="G51" s="30" t="s">
        <v>21</v>
      </c>
      <c r="H51" s="30" t="s">
        <v>22</v>
      </c>
      <c r="I51" s="30">
        <v>76786</v>
      </c>
      <c r="J51" s="37" t="s">
        <v>253</v>
      </c>
      <c r="K51" s="13">
        <v>178351</v>
      </c>
      <c r="L51" s="13">
        <v>11206</v>
      </c>
    </row>
    <row r="52" spans="1:12" x14ac:dyDescent="0.2">
      <c r="A52" s="12" t="s">
        <v>254</v>
      </c>
      <c r="B52" s="30" t="s">
        <v>255</v>
      </c>
      <c r="C52" s="30">
        <v>3</v>
      </c>
      <c r="D52" s="30" t="s">
        <v>256</v>
      </c>
      <c r="E52" s="30" t="s">
        <v>257</v>
      </c>
      <c r="F52" s="30" t="s">
        <v>258</v>
      </c>
      <c r="G52" s="30" t="s">
        <v>21</v>
      </c>
      <c r="H52" s="30" t="s">
        <v>22</v>
      </c>
      <c r="I52" s="30">
        <v>69583</v>
      </c>
      <c r="J52" s="37" t="s">
        <v>259</v>
      </c>
      <c r="K52" s="13">
        <v>178351</v>
      </c>
      <c r="L52" s="13">
        <v>7054</v>
      </c>
    </row>
    <row r="53" spans="1:12" x14ac:dyDescent="0.2">
      <c r="A53" s="12" t="s">
        <v>254</v>
      </c>
      <c r="B53" s="30" t="s">
        <v>255</v>
      </c>
      <c r="C53" s="30">
        <v>3</v>
      </c>
      <c r="D53" s="30" t="s">
        <v>260</v>
      </c>
      <c r="E53" s="30" t="s">
        <v>257</v>
      </c>
      <c r="F53" s="30" t="s">
        <v>261</v>
      </c>
      <c r="G53" s="30" t="s">
        <v>21</v>
      </c>
      <c r="H53" s="30" t="s">
        <v>22</v>
      </c>
      <c r="I53" s="30">
        <v>69674</v>
      </c>
      <c r="J53" s="37" t="s">
        <v>262</v>
      </c>
      <c r="K53" s="13">
        <v>178351</v>
      </c>
      <c r="L53" s="13">
        <v>20603</v>
      </c>
    </row>
    <row r="54" spans="1:12" x14ac:dyDescent="0.2">
      <c r="A54" s="12" t="s">
        <v>263</v>
      </c>
      <c r="B54" s="30" t="s">
        <v>264</v>
      </c>
      <c r="C54" s="30">
        <v>1</v>
      </c>
      <c r="D54" s="30" t="s">
        <v>265</v>
      </c>
      <c r="E54" s="30" t="s">
        <v>266</v>
      </c>
      <c r="F54" s="30" t="s">
        <v>267</v>
      </c>
      <c r="G54" s="30" t="s">
        <v>21</v>
      </c>
      <c r="H54" s="30" t="s">
        <v>22</v>
      </c>
      <c r="I54" s="30">
        <v>10447</v>
      </c>
      <c r="J54" s="37" t="s">
        <v>268</v>
      </c>
      <c r="K54" s="13">
        <v>178351</v>
      </c>
      <c r="L54" s="13">
        <v>1954</v>
      </c>
    </row>
    <row r="55" spans="1:12" x14ac:dyDescent="0.2">
      <c r="A55" s="12" t="s">
        <v>269</v>
      </c>
      <c r="B55" s="30" t="s">
        <v>270</v>
      </c>
      <c r="C55" s="30">
        <v>1</v>
      </c>
      <c r="D55" s="30" t="s">
        <v>271</v>
      </c>
      <c r="E55" s="30" t="s">
        <v>272</v>
      </c>
      <c r="F55" s="30" t="s">
        <v>273</v>
      </c>
      <c r="G55" s="30" t="s">
        <v>21</v>
      </c>
      <c r="H55" s="30" t="s">
        <v>22</v>
      </c>
      <c r="I55" s="30">
        <v>69971</v>
      </c>
      <c r="J55" s="37" t="s">
        <v>274</v>
      </c>
      <c r="K55" s="13">
        <v>178351</v>
      </c>
      <c r="L55" s="13">
        <v>41987</v>
      </c>
    </row>
    <row r="56" spans="1:12" x14ac:dyDescent="0.2">
      <c r="A56" s="12" t="s">
        <v>269</v>
      </c>
      <c r="B56" s="30" t="s">
        <v>270</v>
      </c>
      <c r="C56" s="30">
        <v>1</v>
      </c>
      <c r="D56" s="30" t="s">
        <v>275</v>
      </c>
      <c r="E56" s="30" t="s">
        <v>272</v>
      </c>
      <c r="F56" s="30" t="s">
        <v>276</v>
      </c>
      <c r="G56" s="30" t="s">
        <v>21</v>
      </c>
      <c r="H56" s="30" t="s">
        <v>22</v>
      </c>
      <c r="I56" s="30">
        <v>69989</v>
      </c>
      <c r="J56" s="37" t="s">
        <v>277</v>
      </c>
      <c r="K56" s="13">
        <v>178351</v>
      </c>
      <c r="L56" s="13">
        <v>4821</v>
      </c>
    </row>
    <row r="57" spans="1:12" x14ac:dyDescent="0.2">
      <c r="A57" s="12" t="s">
        <v>278</v>
      </c>
      <c r="B57" s="30" t="s">
        <v>279</v>
      </c>
      <c r="C57" s="30">
        <v>6</v>
      </c>
      <c r="D57" s="30" t="s">
        <v>280</v>
      </c>
      <c r="E57" s="30" t="s">
        <v>281</v>
      </c>
      <c r="F57" s="30" t="s">
        <v>282</v>
      </c>
      <c r="G57" s="30" t="s">
        <v>21</v>
      </c>
      <c r="H57" s="30" t="s">
        <v>22</v>
      </c>
      <c r="I57" s="30">
        <v>70730</v>
      </c>
      <c r="J57" s="37" t="s">
        <v>283</v>
      </c>
      <c r="K57" s="13">
        <v>178351</v>
      </c>
      <c r="L57" s="13">
        <v>827</v>
      </c>
    </row>
    <row r="58" spans="1:12" x14ac:dyDescent="0.2">
      <c r="A58" s="12" t="s">
        <v>278</v>
      </c>
      <c r="B58" s="30" t="s">
        <v>279</v>
      </c>
      <c r="C58" s="30">
        <v>6</v>
      </c>
      <c r="D58" s="30" t="s">
        <v>284</v>
      </c>
      <c r="E58" s="30" t="s">
        <v>281</v>
      </c>
      <c r="F58" s="30" t="s">
        <v>285</v>
      </c>
      <c r="G58" s="30" t="s">
        <v>21</v>
      </c>
      <c r="H58" s="30" t="s">
        <v>22</v>
      </c>
      <c r="I58" s="30">
        <v>70862</v>
      </c>
      <c r="J58" s="37" t="s">
        <v>286</v>
      </c>
      <c r="K58" s="13">
        <v>178351</v>
      </c>
      <c r="L58" s="13">
        <v>133763</v>
      </c>
    </row>
    <row r="59" spans="1:12" x14ac:dyDescent="0.2">
      <c r="A59" s="12" t="s">
        <v>287</v>
      </c>
      <c r="B59" s="30" t="s">
        <v>288</v>
      </c>
      <c r="C59" s="30">
        <v>35</v>
      </c>
      <c r="D59" s="30" t="s">
        <v>289</v>
      </c>
      <c r="E59" s="30" t="s">
        <v>290</v>
      </c>
      <c r="F59" s="30" t="s">
        <v>291</v>
      </c>
      <c r="G59" s="30" t="s">
        <v>21</v>
      </c>
      <c r="H59" s="30" t="s">
        <v>22</v>
      </c>
      <c r="I59" s="30">
        <v>71167</v>
      </c>
      <c r="J59" s="37" t="s">
        <v>292</v>
      </c>
      <c r="K59" s="13">
        <v>891754</v>
      </c>
      <c r="L59" s="13">
        <v>2864</v>
      </c>
    </row>
    <row r="60" spans="1:12" x14ac:dyDescent="0.2">
      <c r="A60" s="12" t="s">
        <v>287</v>
      </c>
      <c r="B60" s="30" t="s">
        <v>288</v>
      </c>
      <c r="C60" s="30">
        <v>35</v>
      </c>
      <c r="D60" s="30" t="s">
        <v>293</v>
      </c>
      <c r="E60" s="30" t="s">
        <v>290</v>
      </c>
      <c r="F60" s="30" t="s">
        <v>294</v>
      </c>
      <c r="G60" s="30" t="s">
        <v>21</v>
      </c>
      <c r="H60" s="30" t="s">
        <v>22</v>
      </c>
      <c r="I60" s="30">
        <v>71175</v>
      </c>
      <c r="J60" s="37" t="s">
        <v>295</v>
      </c>
      <c r="K60" s="13">
        <v>178351</v>
      </c>
      <c r="L60" s="13">
        <v>8547</v>
      </c>
    </row>
    <row r="61" spans="1:12" x14ac:dyDescent="0.2">
      <c r="A61" s="12" t="s">
        <v>296</v>
      </c>
      <c r="B61" s="30" t="s">
        <v>297</v>
      </c>
      <c r="C61" s="30">
        <v>29</v>
      </c>
      <c r="D61" s="30" t="s">
        <v>298</v>
      </c>
      <c r="E61" s="30" t="s">
        <v>299</v>
      </c>
      <c r="F61" s="30" t="s">
        <v>300</v>
      </c>
      <c r="G61" s="30" t="s">
        <v>21</v>
      </c>
      <c r="H61" s="30" t="s">
        <v>22</v>
      </c>
      <c r="I61" s="30">
        <v>10553</v>
      </c>
      <c r="J61" s="37" t="s">
        <v>301</v>
      </c>
      <c r="K61" s="13">
        <v>178351</v>
      </c>
      <c r="L61" s="13">
        <v>2671</v>
      </c>
    </row>
    <row r="62" spans="1:12" x14ac:dyDescent="0.2">
      <c r="A62" s="12" t="s">
        <v>302</v>
      </c>
      <c r="B62" s="30" t="s">
        <v>303</v>
      </c>
      <c r="C62" s="30">
        <v>58</v>
      </c>
      <c r="D62" s="30" t="s">
        <v>304</v>
      </c>
      <c r="E62" s="30" t="s">
        <v>305</v>
      </c>
      <c r="F62" s="30" t="s">
        <v>306</v>
      </c>
      <c r="G62" s="30" t="s">
        <v>21</v>
      </c>
      <c r="H62" s="30" t="s">
        <v>22</v>
      </c>
      <c r="I62" s="30">
        <v>10561</v>
      </c>
      <c r="J62" s="37" t="s">
        <v>307</v>
      </c>
      <c r="K62" s="13">
        <v>178351</v>
      </c>
      <c r="L62" s="13">
        <v>132299</v>
      </c>
    </row>
    <row r="63" spans="1:12" x14ac:dyDescent="0.2">
      <c r="A63" s="12" t="s">
        <v>302</v>
      </c>
      <c r="B63" s="30" t="s">
        <v>303</v>
      </c>
      <c r="C63" s="30">
        <v>58</v>
      </c>
      <c r="D63" s="30" t="s">
        <v>308</v>
      </c>
      <c r="E63" s="30" t="s">
        <v>305</v>
      </c>
      <c r="F63" s="30" t="s">
        <v>309</v>
      </c>
      <c r="G63" s="30" t="s">
        <v>21</v>
      </c>
      <c r="H63" s="30" t="s">
        <v>22</v>
      </c>
      <c r="I63" s="30">
        <v>72538</v>
      </c>
      <c r="J63" s="37" t="s">
        <v>310</v>
      </c>
      <c r="K63" s="13">
        <v>178351</v>
      </c>
      <c r="L63" s="13">
        <v>22724</v>
      </c>
    </row>
    <row r="64" spans="1:12" x14ac:dyDescent="0.2">
      <c r="A64" s="12" t="s">
        <v>302</v>
      </c>
      <c r="B64" s="30" t="s">
        <v>303</v>
      </c>
      <c r="C64" s="30">
        <v>58</v>
      </c>
      <c r="D64" s="30" t="s">
        <v>311</v>
      </c>
      <c r="E64" s="30" t="s">
        <v>305</v>
      </c>
      <c r="F64" s="30" t="s">
        <v>312</v>
      </c>
      <c r="G64" s="30" t="s">
        <v>313</v>
      </c>
      <c r="H64" s="30" t="s">
        <v>314</v>
      </c>
      <c r="I64" s="30" t="s">
        <v>315</v>
      </c>
      <c r="J64" s="37" t="s">
        <v>316</v>
      </c>
      <c r="K64" s="13">
        <v>178351</v>
      </c>
      <c r="L64" s="13">
        <v>16133</v>
      </c>
    </row>
    <row r="65" spans="1:12" x14ac:dyDescent="0.2">
      <c r="A65" s="12" t="s">
        <v>302</v>
      </c>
      <c r="B65" s="30" t="s">
        <v>303</v>
      </c>
      <c r="C65" s="30">
        <v>58</v>
      </c>
      <c r="D65" s="30" t="s">
        <v>317</v>
      </c>
      <c r="E65" s="30" t="s">
        <v>305</v>
      </c>
      <c r="F65" s="30" t="s">
        <v>318</v>
      </c>
      <c r="G65" s="30" t="s">
        <v>21</v>
      </c>
      <c r="H65" s="30" t="s">
        <v>22</v>
      </c>
      <c r="I65" s="30">
        <v>72603</v>
      </c>
      <c r="J65" s="37" t="s">
        <v>319</v>
      </c>
      <c r="K65" s="13">
        <v>178351</v>
      </c>
      <c r="L65" s="13">
        <v>41205</v>
      </c>
    </row>
    <row r="66" spans="1:12" x14ac:dyDescent="0.2">
      <c r="A66" s="12" t="s">
        <v>320</v>
      </c>
      <c r="B66" s="30" t="s">
        <v>321</v>
      </c>
      <c r="C66" s="30">
        <v>1</v>
      </c>
      <c r="D66" s="30" t="s">
        <v>322</v>
      </c>
      <c r="E66" s="30" t="s">
        <v>323</v>
      </c>
      <c r="F66" s="30" t="s">
        <v>324</v>
      </c>
      <c r="G66" s="30" t="s">
        <v>21</v>
      </c>
      <c r="H66" s="30" t="s">
        <v>22</v>
      </c>
      <c r="I66" s="30">
        <v>72710</v>
      </c>
      <c r="J66" s="37" t="s">
        <v>325</v>
      </c>
      <c r="K66" s="13">
        <v>356701</v>
      </c>
      <c r="L66" s="13">
        <v>21549</v>
      </c>
    </row>
    <row r="67" spans="1:12" x14ac:dyDescent="0.2">
      <c r="A67" s="12" t="s">
        <v>326</v>
      </c>
      <c r="B67" s="30" t="s">
        <v>327</v>
      </c>
      <c r="C67" s="30">
        <v>2</v>
      </c>
      <c r="D67" s="30" t="s">
        <v>328</v>
      </c>
      <c r="E67" s="30" t="s">
        <v>329</v>
      </c>
      <c r="F67" s="30" t="s">
        <v>330</v>
      </c>
      <c r="G67" s="30" t="s">
        <v>21</v>
      </c>
      <c r="H67" s="30" t="s">
        <v>22</v>
      </c>
      <c r="I67" s="30">
        <v>10587</v>
      </c>
      <c r="J67" s="37" t="s">
        <v>331</v>
      </c>
      <c r="K67" s="13">
        <v>178351</v>
      </c>
      <c r="L67" s="13">
        <v>4</v>
      </c>
    </row>
    <row r="68" spans="1:12" ht="15.75" x14ac:dyDescent="0.25">
      <c r="A68" s="29" t="s">
        <v>332</v>
      </c>
      <c r="B68" s="32"/>
      <c r="C68" s="32"/>
      <c r="D68" s="29"/>
      <c r="E68" s="32"/>
      <c r="F68" s="32"/>
      <c r="G68" s="32"/>
      <c r="H68" s="32"/>
      <c r="I68" s="32"/>
      <c r="J68" s="33"/>
      <c r="K68" s="34">
        <f>SUBTOTAL(109,Table6[2022‒23
Final
Allocation
Amount])</f>
        <v>13197967</v>
      </c>
      <c r="L68" s="34">
        <f>SUBTOTAL(109,Table6[3rd Apportionment])</f>
        <v>1977986</v>
      </c>
    </row>
    <row r="69" spans="1:12" x14ac:dyDescent="0.2">
      <c r="A69" t="s">
        <v>338</v>
      </c>
    </row>
    <row r="70" spans="1:12" x14ac:dyDescent="0.2">
      <c r="A70" t="s">
        <v>339</v>
      </c>
    </row>
    <row r="71" spans="1:12" x14ac:dyDescent="0.2">
      <c r="A71" s="21" t="s">
        <v>340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84FA2-0897-468D-BC0E-9C9C5C99C112}">
  <dimension ref="A1:E39"/>
  <sheetViews>
    <sheetView workbookViewId="0"/>
  </sheetViews>
  <sheetFormatPr defaultColWidth="8.88671875" defaultRowHeight="15" x14ac:dyDescent="0.2"/>
  <cols>
    <col min="1" max="1" width="8.88671875" style="12"/>
    <col min="2" max="2" width="20.109375" style="12" customWidth="1"/>
    <col min="3" max="3" width="20.33203125" style="12" customWidth="1"/>
    <col min="4" max="4" width="14.109375" style="12" customWidth="1"/>
    <col min="5" max="16384" width="8.88671875" style="12"/>
  </cols>
  <sheetData>
    <row r="1" spans="1:5" ht="20.25" x14ac:dyDescent="0.3">
      <c r="A1" s="26" t="s">
        <v>333</v>
      </c>
      <c r="B1" s="14"/>
      <c r="C1" s="14"/>
      <c r="D1" s="14"/>
    </row>
    <row r="2" spans="1:5" ht="18" x14ac:dyDescent="0.25">
      <c r="A2" s="25" t="s">
        <v>1</v>
      </c>
      <c r="B2" s="1"/>
      <c r="C2" s="2"/>
      <c r="D2" s="15"/>
    </row>
    <row r="3" spans="1:5" ht="15.75" x14ac:dyDescent="0.2">
      <c r="A3" s="22" t="s">
        <v>2</v>
      </c>
      <c r="B3" s="3"/>
      <c r="C3" s="16"/>
      <c r="D3" s="17"/>
    </row>
    <row r="4" spans="1:5" ht="15.75" x14ac:dyDescent="0.25">
      <c r="A4" s="18" t="s">
        <v>3</v>
      </c>
      <c r="B4" s="3"/>
      <c r="C4" s="16"/>
      <c r="D4" s="15"/>
    </row>
    <row r="5" spans="1:5" ht="32.25" thickBot="1" x14ac:dyDescent="0.3">
      <c r="A5" s="19" t="s">
        <v>334</v>
      </c>
      <c r="B5" s="19" t="s">
        <v>335</v>
      </c>
      <c r="C5" s="19" t="s">
        <v>336</v>
      </c>
      <c r="D5" s="19" t="s">
        <v>337</v>
      </c>
      <c r="E5" s="19" t="s">
        <v>379</v>
      </c>
    </row>
    <row r="6" spans="1:5" x14ac:dyDescent="0.2">
      <c r="A6" s="28" t="s">
        <v>19</v>
      </c>
      <c r="B6" s="20" t="s">
        <v>16</v>
      </c>
      <c r="C6" s="27" t="s">
        <v>348</v>
      </c>
      <c r="D6" s="13">
        <v>34939</v>
      </c>
      <c r="E6" s="12" t="s">
        <v>349</v>
      </c>
    </row>
    <row r="7" spans="1:5" x14ac:dyDescent="0.2">
      <c r="A7" s="28" t="s">
        <v>33</v>
      </c>
      <c r="B7" s="20" t="s">
        <v>30</v>
      </c>
      <c r="C7" s="27" t="s">
        <v>348</v>
      </c>
      <c r="D7" s="13">
        <v>252836</v>
      </c>
      <c r="E7" s="12" t="s">
        <v>350</v>
      </c>
    </row>
    <row r="8" spans="1:5" x14ac:dyDescent="0.2">
      <c r="A8" s="28" t="s">
        <v>39</v>
      </c>
      <c r="B8" s="20" t="s">
        <v>36</v>
      </c>
      <c r="C8" s="27" t="s">
        <v>348</v>
      </c>
      <c r="D8" s="13">
        <v>127192</v>
      </c>
      <c r="E8" s="12" t="s">
        <v>351</v>
      </c>
    </row>
    <row r="9" spans="1:5" x14ac:dyDescent="0.2">
      <c r="A9" s="28" t="s">
        <v>56</v>
      </c>
      <c r="B9" s="20" t="s">
        <v>53</v>
      </c>
      <c r="C9" s="27" t="s">
        <v>348</v>
      </c>
      <c r="D9" s="13">
        <v>54056</v>
      </c>
      <c r="E9" s="12" t="s">
        <v>352</v>
      </c>
    </row>
    <row r="10" spans="1:5" x14ac:dyDescent="0.2">
      <c r="A10" s="28" t="s">
        <v>65</v>
      </c>
      <c r="B10" s="20" t="s">
        <v>62</v>
      </c>
      <c r="C10" s="27" t="s">
        <v>348</v>
      </c>
      <c r="D10" s="13">
        <v>136067</v>
      </c>
      <c r="E10" s="12" t="s">
        <v>353</v>
      </c>
    </row>
    <row r="11" spans="1:5" x14ac:dyDescent="0.2">
      <c r="A11" s="28" t="s">
        <v>77</v>
      </c>
      <c r="B11" s="20" t="s">
        <v>74</v>
      </c>
      <c r="C11" s="27" t="s">
        <v>348</v>
      </c>
      <c r="D11" s="13">
        <v>13082</v>
      </c>
      <c r="E11" s="12" t="s">
        <v>354</v>
      </c>
    </row>
    <row r="12" spans="1:5" x14ac:dyDescent="0.2">
      <c r="A12" s="28" t="s">
        <v>91</v>
      </c>
      <c r="B12" s="20" t="s">
        <v>88</v>
      </c>
      <c r="C12" s="27" t="s">
        <v>348</v>
      </c>
      <c r="D12" s="13">
        <v>16475</v>
      </c>
      <c r="E12" s="12" t="s">
        <v>355</v>
      </c>
    </row>
    <row r="13" spans="1:5" x14ac:dyDescent="0.2">
      <c r="A13" s="28" t="s">
        <v>97</v>
      </c>
      <c r="B13" s="20" t="s">
        <v>94</v>
      </c>
      <c r="C13" s="27" t="s">
        <v>348</v>
      </c>
      <c r="D13" s="13">
        <v>17781</v>
      </c>
      <c r="E13" s="12" t="s">
        <v>356</v>
      </c>
    </row>
    <row r="14" spans="1:5" x14ac:dyDescent="0.2">
      <c r="A14" s="28" t="s">
        <v>103</v>
      </c>
      <c r="B14" s="20" t="s">
        <v>100</v>
      </c>
      <c r="C14" s="27" t="s">
        <v>348</v>
      </c>
      <c r="D14" s="13">
        <v>164769</v>
      </c>
      <c r="E14" s="12" t="s">
        <v>357</v>
      </c>
    </row>
    <row r="15" spans="1:5" x14ac:dyDescent="0.2">
      <c r="A15" s="28" t="s">
        <v>115</v>
      </c>
      <c r="B15" s="20" t="s">
        <v>112</v>
      </c>
      <c r="C15" s="27" t="s">
        <v>348</v>
      </c>
      <c r="D15" s="13">
        <v>3634</v>
      </c>
      <c r="E15" s="12" t="s">
        <v>358</v>
      </c>
    </row>
    <row r="16" spans="1:5" x14ac:dyDescent="0.2">
      <c r="A16" s="28" t="s">
        <v>121</v>
      </c>
      <c r="B16" s="20" t="s">
        <v>118</v>
      </c>
      <c r="C16" s="27" t="s">
        <v>348</v>
      </c>
      <c r="D16" s="13">
        <v>55952</v>
      </c>
      <c r="E16" s="12" t="s">
        <v>359</v>
      </c>
    </row>
    <row r="17" spans="1:5" x14ac:dyDescent="0.2">
      <c r="A17" s="28" t="s">
        <v>130</v>
      </c>
      <c r="B17" s="20" t="s">
        <v>127</v>
      </c>
      <c r="C17" s="27" t="s">
        <v>348</v>
      </c>
      <c r="D17" s="13">
        <v>32619</v>
      </c>
      <c r="E17" s="12" t="s">
        <v>360</v>
      </c>
    </row>
    <row r="18" spans="1:5" x14ac:dyDescent="0.2">
      <c r="A18" s="28" t="s">
        <v>136</v>
      </c>
      <c r="B18" s="20" t="s">
        <v>133</v>
      </c>
      <c r="C18" s="27" t="s">
        <v>348</v>
      </c>
      <c r="D18" s="13">
        <v>20991</v>
      </c>
      <c r="E18" s="12" t="s">
        <v>361</v>
      </c>
    </row>
    <row r="19" spans="1:5" x14ac:dyDescent="0.2">
      <c r="A19" s="28" t="s">
        <v>145</v>
      </c>
      <c r="B19" s="20" t="s">
        <v>142</v>
      </c>
      <c r="C19" s="27" t="s">
        <v>348</v>
      </c>
      <c r="D19" s="13">
        <v>27954</v>
      </c>
      <c r="E19" s="12" t="s">
        <v>362</v>
      </c>
    </row>
    <row r="20" spans="1:5" x14ac:dyDescent="0.2">
      <c r="A20" s="28" t="s">
        <v>151</v>
      </c>
      <c r="B20" s="20" t="s">
        <v>148</v>
      </c>
      <c r="C20" s="27" t="s">
        <v>348</v>
      </c>
      <c r="D20" s="13">
        <v>80230</v>
      </c>
      <c r="E20" s="12" t="s">
        <v>363</v>
      </c>
    </row>
    <row r="21" spans="1:5" x14ac:dyDescent="0.2">
      <c r="A21" s="28" t="s">
        <v>157</v>
      </c>
      <c r="B21" s="20" t="s">
        <v>154</v>
      </c>
      <c r="C21" s="27" t="s">
        <v>348</v>
      </c>
      <c r="D21" s="13">
        <v>31131</v>
      </c>
      <c r="E21" s="12" t="s">
        <v>364</v>
      </c>
    </row>
    <row r="22" spans="1:5" x14ac:dyDescent="0.2">
      <c r="A22" s="28" t="s">
        <v>172</v>
      </c>
      <c r="B22" s="20" t="s">
        <v>169</v>
      </c>
      <c r="C22" s="27" t="s">
        <v>348</v>
      </c>
      <c r="D22" s="13">
        <v>207182</v>
      </c>
      <c r="E22" s="12" t="s">
        <v>365</v>
      </c>
    </row>
    <row r="23" spans="1:5" x14ac:dyDescent="0.2">
      <c r="A23" s="28" t="s">
        <v>198</v>
      </c>
      <c r="B23" s="20" t="s">
        <v>195</v>
      </c>
      <c r="C23" s="27" t="s">
        <v>348</v>
      </c>
      <c r="D23" s="13">
        <v>175105</v>
      </c>
      <c r="E23" s="12" t="s">
        <v>366</v>
      </c>
    </row>
    <row r="24" spans="1:5" x14ac:dyDescent="0.2">
      <c r="A24" s="28" t="s">
        <v>227</v>
      </c>
      <c r="B24" s="20" t="s">
        <v>224</v>
      </c>
      <c r="C24" s="27" t="s">
        <v>348</v>
      </c>
      <c r="D24" s="13">
        <v>15744</v>
      </c>
      <c r="E24" s="12" t="s">
        <v>367</v>
      </c>
    </row>
    <row r="25" spans="1:5" x14ac:dyDescent="0.2">
      <c r="A25" s="28" t="s">
        <v>233</v>
      </c>
      <c r="B25" s="20" t="s">
        <v>230</v>
      </c>
      <c r="C25" s="27" t="s">
        <v>348</v>
      </c>
      <c r="D25" s="13">
        <v>29724</v>
      </c>
      <c r="E25" s="12" t="s">
        <v>368</v>
      </c>
    </row>
    <row r="26" spans="1:5" x14ac:dyDescent="0.2">
      <c r="A26" s="28" t="s">
        <v>248</v>
      </c>
      <c r="B26" s="20" t="s">
        <v>245</v>
      </c>
      <c r="C26" s="27" t="s">
        <v>348</v>
      </c>
      <c r="D26" s="13">
        <v>21518</v>
      </c>
      <c r="E26" s="12" t="s">
        <v>369</v>
      </c>
    </row>
    <row r="27" spans="1:5" x14ac:dyDescent="0.2">
      <c r="A27" s="28" t="s">
        <v>257</v>
      </c>
      <c r="B27" s="20" t="s">
        <v>254</v>
      </c>
      <c r="C27" s="27" t="s">
        <v>348</v>
      </c>
      <c r="D27" s="13">
        <v>27657</v>
      </c>
      <c r="E27" s="12" t="s">
        <v>370</v>
      </c>
    </row>
    <row r="28" spans="1:5" x14ac:dyDescent="0.2">
      <c r="A28" s="28" t="s">
        <v>266</v>
      </c>
      <c r="B28" s="20" t="s">
        <v>263</v>
      </c>
      <c r="C28" s="27" t="s">
        <v>348</v>
      </c>
      <c r="D28" s="13">
        <v>1954</v>
      </c>
      <c r="E28" s="12" t="s">
        <v>371</v>
      </c>
    </row>
    <row r="29" spans="1:5" x14ac:dyDescent="0.2">
      <c r="A29" s="28" t="s">
        <v>272</v>
      </c>
      <c r="B29" s="20" t="s">
        <v>269</v>
      </c>
      <c r="C29" s="27" t="s">
        <v>348</v>
      </c>
      <c r="D29" s="13">
        <v>46808</v>
      </c>
      <c r="E29" s="12" t="s">
        <v>372</v>
      </c>
    </row>
    <row r="30" spans="1:5" x14ac:dyDescent="0.2">
      <c r="A30" s="28" t="s">
        <v>281</v>
      </c>
      <c r="B30" s="20" t="s">
        <v>278</v>
      </c>
      <c r="C30" s="27" t="s">
        <v>348</v>
      </c>
      <c r="D30" s="13">
        <v>134590</v>
      </c>
      <c r="E30" s="12" t="s">
        <v>373</v>
      </c>
    </row>
    <row r="31" spans="1:5" x14ac:dyDescent="0.2">
      <c r="A31" s="28" t="s">
        <v>290</v>
      </c>
      <c r="B31" s="20" t="s">
        <v>287</v>
      </c>
      <c r="C31" s="27" t="s">
        <v>348</v>
      </c>
      <c r="D31" s="13">
        <v>11411</v>
      </c>
      <c r="E31" s="12" t="s">
        <v>374</v>
      </c>
    </row>
    <row r="32" spans="1:5" x14ac:dyDescent="0.2">
      <c r="A32" s="28" t="s">
        <v>299</v>
      </c>
      <c r="B32" s="20" t="s">
        <v>296</v>
      </c>
      <c r="C32" s="27" t="s">
        <v>348</v>
      </c>
      <c r="D32" s="13">
        <v>2671</v>
      </c>
      <c r="E32" s="12" t="s">
        <v>375</v>
      </c>
    </row>
    <row r="33" spans="1:5" x14ac:dyDescent="0.2">
      <c r="A33" s="28" t="s">
        <v>305</v>
      </c>
      <c r="B33" s="20" t="s">
        <v>302</v>
      </c>
      <c r="C33" s="27" t="s">
        <v>348</v>
      </c>
      <c r="D33" s="13">
        <v>212361</v>
      </c>
      <c r="E33" s="12" t="s">
        <v>376</v>
      </c>
    </row>
    <row r="34" spans="1:5" x14ac:dyDescent="0.2">
      <c r="A34" s="28" t="s">
        <v>323</v>
      </c>
      <c r="B34" s="20" t="s">
        <v>320</v>
      </c>
      <c r="C34" s="27" t="s">
        <v>348</v>
      </c>
      <c r="D34" s="13">
        <v>21549</v>
      </c>
      <c r="E34" s="12" t="s">
        <v>377</v>
      </c>
    </row>
    <row r="35" spans="1:5" x14ac:dyDescent="0.2">
      <c r="A35" s="28" t="s">
        <v>329</v>
      </c>
      <c r="B35" s="20" t="s">
        <v>326</v>
      </c>
      <c r="C35" s="27" t="s">
        <v>348</v>
      </c>
      <c r="D35" s="13">
        <v>4</v>
      </c>
      <c r="E35" s="12" t="s">
        <v>378</v>
      </c>
    </row>
    <row r="36" spans="1:5" ht="15.75" x14ac:dyDescent="0.25">
      <c r="A36" s="35" t="s">
        <v>332</v>
      </c>
      <c r="B36" s="35"/>
      <c r="C36" s="35"/>
      <c r="D36" s="36">
        <f>SUBTOTAL(109,Table5[County 
Total])</f>
        <v>1977986</v>
      </c>
      <c r="E36" s="29"/>
    </row>
    <row r="37" spans="1:5" x14ac:dyDescent="0.2">
      <c r="A37" t="s">
        <v>338</v>
      </c>
    </row>
    <row r="38" spans="1:5" x14ac:dyDescent="0.2">
      <c r="A38" t="s">
        <v>339</v>
      </c>
    </row>
    <row r="39" spans="1:5" x14ac:dyDescent="0.2">
      <c r="A39" s="21" t="s">
        <v>340</v>
      </c>
    </row>
  </sheetData>
  <phoneticPr fontId="13" type="noConversion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22-23 3rd Appt (LEA)</vt:lpstr>
      <vt:lpstr>22-23 3rd Appt (County)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Recip3-22: CSI LEA (CA Dept of Education)</dc:title>
  <dc:subject>Comprehensive Support and Improvement for Local Educational Agencies third apportionment schedule for fiscal year 2022-23.</dc:subject>
  <dc:creator/>
  <cp:lastModifiedBy/>
  <dcterms:created xsi:type="dcterms:W3CDTF">2023-12-21T19:30:05Z</dcterms:created>
  <dcterms:modified xsi:type="dcterms:W3CDTF">2025-06-24T14:59:19Z</dcterms:modified>
</cp:coreProperties>
</file>