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8EF0BFA5-4B22-453B-80AE-B77E8558B975}" xr6:coauthVersionLast="47" xr6:coauthVersionMax="47" xr10:uidLastSave="{00000000-0000-0000-0000-000000000000}"/>
  <bookViews>
    <workbookView xWindow="-120" yWindow="-120" windowWidth="29040" windowHeight="15840" xr2:uid="{45284281-E136-4EFC-B95C-F696565ED7AA}"/>
  </bookViews>
  <sheets>
    <sheet name="25-26 CSI 1st Appt (LEA)" sheetId="1" r:id="rId1"/>
    <sheet name="25-26 CSI 1st Appt (County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1" i="1" l="1"/>
  <c r="M141" i="1"/>
  <c r="D43" i="2" l="1"/>
</calcChain>
</file>

<file path=xl/sharedStrings.xml><?xml version="1.0" encoding="utf-8"?>
<sst xmlns="http://schemas.openxmlformats.org/spreadsheetml/2006/main" count="1523" uniqueCount="692">
  <si>
    <t xml:space="preserve">Schedule of the First Apportionment for the Comprehensive Support and Improvement </t>
  </si>
  <si>
    <t>Local Educational Agency (LEA) Subgrant</t>
  </si>
  <si>
    <t xml:space="preserve">Every Student Succeeds Act
</t>
  </si>
  <si>
    <t>County Name</t>
  </si>
  <si>
    <t>FI$Cal 
Supplier 
ID</t>
  </si>
  <si>
    <t>FI$Cal 
Address Sequence 
ID</t>
  </si>
  <si>
    <t>Full CDS Code</t>
  </si>
  <si>
    <t>County
Code</t>
  </si>
  <si>
    <t>District
Code</t>
  </si>
  <si>
    <t>School
Code</t>
  </si>
  <si>
    <t>Direct
Funded
Charter School
Number</t>
  </si>
  <si>
    <t>Service Location Field</t>
  </si>
  <si>
    <t>Local Educational Agency</t>
  </si>
  <si>
    <t>1st Apportionment</t>
  </si>
  <si>
    <t>Total</t>
  </si>
  <si>
    <t>School Fiscal Services Division</t>
  </si>
  <si>
    <t>California Department of Education</t>
  </si>
  <si>
    <t xml:space="preserve">County Summary of the First Apportionment for the Comprehensive Support and Improvement </t>
  </si>
  <si>
    <t>County 
Code</t>
  </si>
  <si>
    <t>County 
Treasurer</t>
  </si>
  <si>
    <t>Invoice Number</t>
  </si>
  <si>
    <t>County 
Total</t>
  </si>
  <si>
    <t>Fiscal Year 2025–26</t>
  </si>
  <si>
    <t>Fresno</t>
  </si>
  <si>
    <t>0000006842</t>
  </si>
  <si>
    <t>10101080119628</t>
  </si>
  <si>
    <t>10</t>
  </si>
  <si>
    <t>10108</t>
  </si>
  <si>
    <t>0119628</t>
  </si>
  <si>
    <t>1085</t>
  </si>
  <si>
    <t>C1085</t>
  </si>
  <si>
    <t>Big Picture Educational Academy</t>
  </si>
  <si>
    <t>Charter</t>
  </si>
  <si>
    <t>10621661030642</t>
  </si>
  <si>
    <t>62166</t>
  </si>
  <si>
    <t>1030642</t>
  </si>
  <si>
    <t>0149</t>
  </si>
  <si>
    <t>C0149</t>
  </si>
  <si>
    <t>School of Unlimited Learning</t>
  </si>
  <si>
    <t>Inyo</t>
  </si>
  <si>
    <t>0000008422</t>
  </si>
  <si>
    <t>14101400117994</t>
  </si>
  <si>
    <t>14</t>
  </si>
  <si>
    <t>10140</t>
  </si>
  <si>
    <t>0117994</t>
  </si>
  <si>
    <t>1012</t>
  </si>
  <si>
    <t>C1012</t>
  </si>
  <si>
    <t>YouthBuild Charter School of California</t>
  </si>
  <si>
    <t>14101400128447</t>
  </si>
  <si>
    <t>0128447</t>
  </si>
  <si>
    <t>1594</t>
  </si>
  <si>
    <t>C1594</t>
  </si>
  <si>
    <t>The Education Corps</t>
  </si>
  <si>
    <t>14101400128454</t>
  </si>
  <si>
    <t>0128454</t>
  </si>
  <si>
    <t>1593</t>
  </si>
  <si>
    <t>C1593</t>
  </si>
  <si>
    <t>College Bridge Academy</t>
  </si>
  <si>
    <t>Kern</t>
  </si>
  <si>
    <t>0000040496</t>
  </si>
  <si>
    <t>15636280127209</t>
  </si>
  <si>
    <t>15</t>
  </si>
  <si>
    <t>63628</t>
  </si>
  <si>
    <t>0127209</t>
  </si>
  <si>
    <t>1491</t>
  </si>
  <si>
    <t>C1491</t>
  </si>
  <si>
    <t>Insight School of California</t>
  </si>
  <si>
    <t>Los Angeles</t>
  </si>
  <si>
    <t>0000044132</t>
  </si>
  <si>
    <t>19101990138669</t>
  </si>
  <si>
    <t>19</t>
  </si>
  <si>
    <t>10199</t>
  </si>
  <si>
    <t>0138669</t>
  </si>
  <si>
    <t>2017</t>
  </si>
  <si>
    <t>C2017</t>
  </si>
  <si>
    <t>Da Vinci RISE High</t>
  </si>
  <si>
    <t>19643520128488</t>
  </si>
  <si>
    <t>64352</t>
  </si>
  <si>
    <t>0128488</t>
  </si>
  <si>
    <t>1558</t>
  </si>
  <si>
    <t>C1558</t>
  </si>
  <si>
    <t>Family First Charter</t>
  </si>
  <si>
    <t>19643520128496</t>
  </si>
  <si>
    <t>0128496</t>
  </si>
  <si>
    <t>1557</t>
  </si>
  <si>
    <t>C1557</t>
  </si>
  <si>
    <t>New Opportunities Charter</t>
  </si>
  <si>
    <t>19644690139535</t>
  </si>
  <si>
    <t>64469</t>
  </si>
  <si>
    <t>0139535</t>
  </si>
  <si>
    <t>2060</t>
  </si>
  <si>
    <t>C2060</t>
  </si>
  <si>
    <t>Options For Youth - Duarte, Inc</t>
  </si>
  <si>
    <t>19647330137562</t>
  </si>
  <si>
    <t>64733</t>
  </si>
  <si>
    <t>0137562</t>
  </si>
  <si>
    <t>1961</t>
  </si>
  <si>
    <t>C1961</t>
  </si>
  <si>
    <t>Matrix for Success Academy</t>
  </si>
  <si>
    <t>19648810118075</t>
  </si>
  <si>
    <t>64881</t>
  </si>
  <si>
    <t>0118075</t>
  </si>
  <si>
    <t>1031</t>
  </si>
  <si>
    <t>C1031</t>
  </si>
  <si>
    <t>Learning Works</t>
  </si>
  <si>
    <t>19753090131383</t>
  </si>
  <si>
    <t>75309</t>
  </si>
  <si>
    <t>0131383</t>
  </si>
  <si>
    <t>1700</t>
  </si>
  <si>
    <t>C1700</t>
  </si>
  <si>
    <t>SIATech Academy South</t>
  </si>
  <si>
    <t>Nevada</t>
  </si>
  <si>
    <t>0000011835</t>
  </si>
  <si>
    <t>29102982930147</t>
  </si>
  <si>
    <t>29</t>
  </si>
  <si>
    <t>10298</t>
  </si>
  <si>
    <t>2930147</t>
  </si>
  <si>
    <t>0255</t>
  </si>
  <si>
    <t>C0255</t>
  </si>
  <si>
    <t>John Muir Charter</t>
  </si>
  <si>
    <t>Orange</t>
  </si>
  <si>
    <t>0000012840</t>
  </si>
  <si>
    <t>30664646120356</t>
  </si>
  <si>
    <t>30</t>
  </si>
  <si>
    <t>66464</t>
  </si>
  <si>
    <t>6120356</t>
  </si>
  <si>
    <t>0463</t>
  </si>
  <si>
    <t>C0463</t>
  </si>
  <si>
    <t>Opportunities for Learning - Capistrano</t>
  </si>
  <si>
    <t>Riverside</t>
  </si>
  <si>
    <t>0000011837</t>
  </si>
  <si>
    <t>33103300128777</t>
  </si>
  <si>
    <t>33</t>
  </si>
  <si>
    <t>10330</t>
  </si>
  <si>
    <t>0128777</t>
  </si>
  <si>
    <t>1602</t>
  </si>
  <si>
    <t>C1602</t>
  </si>
  <si>
    <t>Gateway College and Career Academy</t>
  </si>
  <si>
    <t>Sacramento</t>
  </si>
  <si>
    <t>0000004357</t>
  </si>
  <si>
    <t>34673140137281</t>
  </si>
  <si>
    <t>34</t>
  </si>
  <si>
    <t>67314</t>
  </si>
  <si>
    <t>0137281</t>
  </si>
  <si>
    <t>1949</t>
  </si>
  <si>
    <t>C1949</t>
  </si>
  <si>
    <t>SAVA - Sacramento Academic and Vocational Academy - EGUSD</t>
  </si>
  <si>
    <t>34674390137406</t>
  </si>
  <si>
    <t>67439</t>
  </si>
  <si>
    <t>0137406</t>
  </si>
  <si>
    <t>1948</t>
  </si>
  <si>
    <t>C1948</t>
  </si>
  <si>
    <t>SAVA - Sacramento Academic and Vocational Academy - SCUSD</t>
  </si>
  <si>
    <t>34765050108837</t>
  </si>
  <si>
    <t>76505</t>
  </si>
  <si>
    <t>0108837</t>
  </si>
  <si>
    <t>0699</t>
  </si>
  <si>
    <t>C0699</t>
  </si>
  <si>
    <t>Community Collaborative Charter</t>
  </si>
  <si>
    <t>34765050114272</t>
  </si>
  <si>
    <t>0114272</t>
  </si>
  <si>
    <t>0878</t>
  </si>
  <si>
    <t>C0878</t>
  </si>
  <si>
    <t>SAVA - Sacramento Academic and Vocational Academy</t>
  </si>
  <si>
    <t>34765050130757</t>
  </si>
  <si>
    <t>0130757</t>
  </si>
  <si>
    <t>1674</t>
  </si>
  <si>
    <t>C1674</t>
  </si>
  <si>
    <t>Highlands Community Charter</t>
  </si>
  <si>
    <t>34765050139584</t>
  </si>
  <si>
    <t>0139584</t>
  </si>
  <si>
    <t>2072</t>
  </si>
  <si>
    <t>C2072</t>
  </si>
  <si>
    <t>California Innovative Career Academy</t>
  </si>
  <si>
    <t>San Bernardino</t>
  </si>
  <si>
    <t>0000011839</t>
  </si>
  <si>
    <t>36678763630993</t>
  </si>
  <si>
    <t>36</t>
  </si>
  <si>
    <t>67876</t>
  </si>
  <si>
    <t>3630993</t>
  </si>
  <si>
    <t>0335</t>
  </si>
  <si>
    <t>C0335</t>
  </si>
  <si>
    <t>Provisional Accelerated Learning Academy</t>
  </si>
  <si>
    <t>36750440114389</t>
  </si>
  <si>
    <t>75044</t>
  </si>
  <si>
    <t>0114389</t>
  </si>
  <si>
    <t>0885</t>
  </si>
  <si>
    <t>C0885</t>
  </si>
  <si>
    <t>Altus Schools Mirus</t>
  </si>
  <si>
    <t>San Diego</t>
  </si>
  <si>
    <t>0000007988</t>
  </si>
  <si>
    <t>37103710136473</t>
  </si>
  <si>
    <t>37</t>
  </si>
  <si>
    <t>10371</t>
  </si>
  <si>
    <t>0136473</t>
  </si>
  <si>
    <t>1903</t>
  </si>
  <si>
    <t>C1903</t>
  </si>
  <si>
    <t>Altus Schools South Bay</t>
  </si>
  <si>
    <t>37681060137034</t>
  </si>
  <si>
    <t>68106</t>
  </si>
  <si>
    <t>0137034</t>
  </si>
  <si>
    <t>1935</t>
  </si>
  <si>
    <t>C1935</t>
  </si>
  <si>
    <t>Altus Schools North County</t>
  </si>
  <si>
    <t>37681300136077</t>
  </si>
  <si>
    <t>68130</t>
  </si>
  <si>
    <t>0136077</t>
  </si>
  <si>
    <t>1889</t>
  </si>
  <si>
    <t>C1889</t>
  </si>
  <si>
    <t>Altus Schools East County</t>
  </si>
  <si>
    <t>37682130127084</t>
  </si>
  <si>
    <t>68213</t>
  </si>
  <si>
    <t>0127084</t>
  </si>
  <si>
    <t>1454</t>
  </si>
  <si>
    <t>C1454</t>
  </si>
  <si>
    <t>Compass Charter Schools of San Diego</t>
  </si>
  <si>
    <t>37682130129668</t>
  </si>
  <si>
    <t>0129668</t>
  </si>
  <si>
    <t>1628</t>
  </si>
  <si>
    <t>C1628</t>
  </si>
  <si>
    <t>Motivated Youth Academy</t>
  </si>
  <si>
    <t>37683380131979</t>
  </si>
  <si>
    <t>68338</t>
  </si>
  <si>
    <t>0131979</t>
  </si>
  <si>
    <t>1719</t>
  </si>
  <si>
    <t>C1719</t>
  </si>
  <si>
    <t>Ingenuity Charter</t>
  </si>
  <si>
    <t>37683383730959</t>
  </si>
  <si>
    <t>3730959</t>
  </si>
  <si>
    <t>0028</t>
  </si>
  <si>
    <t>C0028</t>
  </si>
  <si>
    <t>Altus Schools Charter School of San Diego</t>
  </si>
  <si>
    <t>37684030125401</t>
  </si>
  <si>
    <t>68403</t>
  </si>
  <si>
    <t>0125401</t>
  </si>
  <si>
    <t>1371</t>
  </si>
  <si>
    <t>C1371</t>
  </si>
  <si>
    <t>Insight @ San Diego</t>
  </si>
  <si>
    <t>37684113731304</t>
  </si>
  <si>
    <t>68411</t>
  </si>
  <si>
    <t>3731304</t>
  </si>
  <si>
    <t>0303</t>
  </si>
  <si>
    <t>C0303</t>
  </si>
  <si>
    <t>MAAC Community Charter</t>
  </si>
  <si>
    <t>37684520106120</t>
  </si>
  <si>
    <t>68452</t>
  </si>
  <si>
    <t>0106120</t>
  </si>
  <si>
    <t>0627</t>
  </si>
  <si>
    <t>C0627</t>
  </si>
  <si>
    <t>SIATech</t>
  </si>
  <si>
    <t>37735693731221</t>
  </si>
  <si>
    <t>73569</t>
  </si>
  <si>
    <t>3731221</t>
  </si>
  <si>
    <t>0247</t>
  </si>
  <si>
    <t>C0247</t>
  </si>
  <si>
    <t>Pacific View Charter</t>
  </si>
  <si>
    <t>37754160139451</t>
  </si>
  <si>
    <t>75416</t>
  </si>
  <si>
    <t>0139451</t>
  </si>
  <si>
    <t>2052</t>
  </si>
  <si>
    <t>C2052</t>
  </si>
  <si>
    <t>Pathways Academy Charter School - Adult Education</t>
  </si>
  <si>
    <t>San Francisco</t>
  </si>
  <si>
    <t>0000011840</t>
  </si>
  <si>
    <t>38684780101774</t>
  </si>
  <si>
    <t>38</t>
  </si>
  <si>
    <t>68478</t>
  </si>
  <si>
    <t>0101774</t>
  </si>
  <si>
    <t>0567</t>
  </si>
  <si>
    <t>C0567</t>
  </si>
  <si>
    <t>Five Keys Charter (SF Sheriff's)</t>
  </si>
  <si>
    <t>38684780118141</t>
  </si>
  <si>
    <t>0118141</t>
  </si>
  <si>
    <t>1028</t>
  </si>
  <si>
    <t>C1028</t>
  </si>
  <si>
    <t>Five Keys Independence HS (SF Sheriff's)</t>
  </si>
  <si>
    <t>San Joaquin</t>
  </si>
  <si>
    <t>0000011841</t>
  </si>
  <si>
    <t>39103970120717</t>
  </si>
  <si>
    <t>39</t>
  </si>
  <si>
    <t>10397</t>
  </si>
  <si>
    <t>0120717</t>
  </si>
  <si>
    <t>1146</t>
  </si>
  <si>
    <t>C1146</t>
  </si>
  <si>
    <t>one.Charter</t>
  </si>
  <si>
    <t>Santa Clara</t>
  </si>
  <si>
    <t>0000011846</t>
  </si>
  <si>
    <t>43694270107151</t>
  </si>
  <si>
    <t>43</t>
  </si>
  <si>
    <t>69427</t>
  </si>
  <si>
    <t>0107151</t>
  </si>
  <si>
    <t>0646</t>
  </si>
  <si>
    <t>C0646</t>
  </si>
  <si>
    <t>Escuela Popular/Center for Training and Careers, Family Learning</t>
  </si>
  <si>
    <t>43694274330676</t>
  </si>
  <si>
    <t>4330676</t>
  </si>
  <si>
    <t>0425</t>
  </si>
  <si>
    <t>C0425</t>
  </si>
  <si>
    <t>San Jose Conservation Corps Charter</t>
  </si>
  <si>
    <t>Sonoma</t>
  </si>
  <si>
    <t>0000011855</t>
  </si>
  <si>
    <t>49707970107284</t>
  </si>
  <si>
    <t>49</t>
  </si>
  <si>
    <t>70797</t>
  </si>
  <si>
    <t>0107284</t>
  </si>
  <si>
    <t>0653</t>
  </si>
  <si>
    <t>C0653</t>
  </si>
  <si>
    <t>California Virtual Academy @ Sonoma</t>
  </si>
  <si>
    <t>49708390138065</t>
  </si>
  <si>
    <t>70839</t>
  </si>
  <si>
    <t>0138065</t>
  </si>
  <si>
    <t>1985</t>
  </si>
  <si>
    <t>C1985</t>
  </si>
  <si>
    <t>Pivot Charter School - North Bay</t>
  </si>
  <si>
    <t>Stanislaus</t>
  </si>
  <si>
    <t>0000013338</t>
  </si>
  <si>
    <t>50105040129023</t>
  </si>
  <si>
    <t>50</t>
  </si>
  <si>
    <t>10504</t>
  </si>
  <si>
    <t>0129023</t>
  </si>
  <si>
    <t>1607</t>
  </si>
  <si>
    <t>C1607</t>
  </si>
  <si>
    <t>Stanislaus Alternative Charter</t>
  </si>
  <si>
    <t>Trinity</t>
  </si>
  <si>
    <t>0000004402</t>
  </si>
  <si>
    <t>53105380125633</t>
  </si>
  <si>
    <t>53</t>
  </si>
  <si>
    <t>10538</t>
  </si>
  <si>
    <t>0125633</t>
  </si>
  <si>
    <t>1809</t>
  </si>
  <si>
    <t>C1809</t>
  </si>
  <si>
    <t>California Heritage Youthbuild Academy II</t>
  </si>
  <si>
    <t>Alameda</t>
  </si>
  <si>
    <t>0000011784</t>
  </si>
  <si>
    <t>01100170000000</t>
  </si>
  <si>
    <t>01</t>
  </si>
  <si>
    <t>10017</t>
  </si>
  <si>
    <t>0000000</t>
  </si>
  <si>
    <t>No Data</t>
  </si>
  <si>
    <t>Alameda County Office of Education</t>
  </si>
  <si>
    <t>COE</t>
  </si>
  <si>
    <t>01611920000000</t>
  </si>
  <si>
    <t>61192</t>
  </si>
  <si>
    <t>Hayward Unified</t>
  </si>
  <si>
    <t>District</t>
  </si>
  <si>
    <t>01612340000000</t>
  </si>
  <si>
    <t>61234</t>
  </si>
  <si>
    <t>Newark Unified</t>
  </si>
  <si>
    <t>01612590000000</t>
  </si>
  <si>
    <t>61259</t>
  </si>
  <si>
    <t>Oakland Unified</t>
  </si>
  <si>
    <t>Butte</t>
  </si>
  <si>
    <t>0000004172</t>
  </si>
  <si>
    <t>04100410000000</t>
  </si>
  <si>
    <t>04</t>
  </si>
  <si>
    <t>10041</t>
  </si>
  <si>
    <t>Butte County Office of Education</t>
  </si>
  <si>
    <t>04614240000000</t>
  </si>
  <si>
    <t>61424</t>
  </si>
  <si>
    <t>Chico Unified</t>
  </si>
  <si>
    <t>04615150000000</t>
  </si>
  <si>
    <t>61515</t>
  </si>
  <si>
    <t>Oroville Union High</t>
  </si>
  <si>
    <t>04733790000000</t>
  </si>
  <si>
    <t>73379</t>
  </si>
  <si>
    <t>Pioneer Union Elementary</t>
  </si>
  <si>
    <t>Contra Costa</t>
  </si>
  <si>
    <t>0000009047</t>
  </si>
  <si>
    <t>07100740000000</t>
  </si>
  <si>
    <t>07</t>
  </si>
  <si>
    <t>10074</t>
  </si>
  <si>
    <t>Contra Costa County Office of Education</t>
  </si>
  <si>
    <t>07616480000000</t>
  </si>
  <si>
    <t>61648</t>
  </si>
  <si>
    <t>Antioch Unified</t>
  </si>
  <si>
    <t>07617210000000</t>
  </si>
  <si>
    <t>61721</t>
  </si>
  <si>
    <t>Liberty Union High</t>
  </si>
  <si>
    <t>07617540000000</t>
  </si>
  <si>
    <t>61754</t>
  </si>
  <si>
    <t>Mt. Diablo Unified</t>
  </si>
  <si>
    <t>10101080000000</t>
  </si>
  <si>
    <t>Fresno County Office of Education</t>
  </si>
  <si>
    <t>10621660000000</t>
  </si>
  <si>
    <t>Fresno Unified</t>
  </si>
  <si>
    <t>10622650000000</t>
  </si>
  <si>
    <t>62265</t>
  </si>
  <si>
    <t>Kings Canyon Joint Unified</t>
  </si>
  <si>
    <t>10767780000000</t>
  </si>
  <si>
    <t>76778</t>
  </si>
  <si>
    <t>Washington Unified</t>
  </si>
  <si>
    <t>Humboldt</t>
  </si>
  <si>
    <t>0000011813</t>
  </si>
  <si>
    <t>12101240000000</t>
  </si>
  <si>
    <t>12</t>
  </si>
  <si>
    <t>10124</t>
  </si>
  <si>
    <t>Humboldt County Office of Education</t>
  </si>
  <si>
    <t>Imperial</t>
  </si>
  <si>
    <t>0000011814</t>
  </si>
  <si>
    <t>13101320000000</t>
  </si>
  <si>
    <t>13</t>
  </si>
  <si>
    <t>10132</t>
  </si>
  <si>
    <t>Imperial County Office of Education</t>
  </si>
  <si>
    <t>15101570000000</t>
  </si>
  <si>
    <t>10157</t>
  </si>
  <si>
    <t>Kern County Office of Education</t>
  </si>
  <si>
    <t>15635030000000</t>
  </si>
  <si>
    <t>63503</t>
  </si>
  <si>
    <t>Greenfield Union</t>
  </si>
  <si>
    <t>15635290000000</t>
  </si>
  <si>
    <t>63529</t>
  </si>
  <si>
    <t>Kern High</t>
  </si>
  <si>
    <t>15737420000000</t>
  </si>
  <si>
    <t>73742</t>
  </si>
  <si>
    <t>Sierra Sands Unified</t>
  </si>
  <si>
    <t>19101990000000</t>
  </si>
  <si>
    <t>Los Angeles County Office of Education</t>
  </si>
  <si>
    <t>19642460000000</t>
  </si>
  <si>
    <t>64246</t>
  </si>
  <si>
    <t>Antelope Valley Union High</t>
  </si>
  <si>
    <t>19645190000000</t>
  </si>
  <si>
    <t>64519</t>
  </si>
  <si>
    <t>El Monte Union High</t>
  </si>
  <si>
    <t>19645680000000</t>
  </si>
  <si>
    <t>64568</t>
  </si>
  <si>
    <t>Glendale Unified</t>
  </si>
  <si>
    <t>19646670000000</t>
  </si>
  <si>
    <t>64667</t>
  </si>
  <si>
    <t>Lancaster Elementary</t>
  </si>
  <si>
    <t>19647330000000</t>
  </si>
  <si>
    <t>Los Angeles Unified</t>
  </si>
  <si>
    <t>19648810000000</t>
  </si>
  <si>
    <t>Pasadena Unified</t>
  </si>
  <si>
    <t>19649070000000</t>
  </si>
  <si>
    <t>64907</t>
  </si>
  <si>
    <t>Pomona Unified</t>
  </si>
  <si>
    <t>19651280000000</t>
  </si>
  <si>
    <t>65128</t>
  </si>
  <si>
    <t>Whittier Union High</t>
  </si>
  <si>
    <t>Madera</t>
  </si>
  <si>
    <t>0000011826</t>
  </si>
  <si>
    <t>20102070000000</t>
  </si>
  <si>
    <t>20</t>
  </si>
  <si>
    <t>10207</t>
  </si>
  <si>
    <t>Madera County Superintendent of Schools</t>
  </si>
  <si>
    <t>20764140000000</t>
  </si>
  <si>
    <t>76414</t>
  </si>
  <si>
    <t>Yosemite Unified</t>
  </si>
  <si>
    <t>Marin</t>
  </si>
  <si>
    <t>0000004508</t>
  </si>
  <si>
    <t>21654660000000</t>
  </si>
  <si>
    <t>21</t>
  </si>
  <si>
    <t>65466</t>
  </si>
  <si>
    <t>San Rafael City High</t>
  </si>
  <si>
    <t>Mariposa</t>
  </si>
  <si>
    <t>0000011869</t>
  </si>
  <si>
    <t>22655320000000</t>
  </si>
  <si>
    <t>22</t>
  </si>
  <si>
    <t>65532</t>
  </si>
  <si>
    <t>Mariposa County Unified</t>
  </si>
  <si>
    <t>Merced</t>
  </si>
  <si>
    <t>0000011831</t>
  </si>
  <si>
    <t>24102490000000</t>
  </si>
  <si>
    <t>24</t>
  </si>
  <si>
    <t>10249</t>
  </si>
  <si>
    <t>Merced County Office of Education</t>
  </si>
  <si>
    <t>Monterey</t>
  </si>
  <si>
    <t>0000008322</t>
  </si>
  <si>
    <t>27102720000000</t>
  </si>
  <si>
    <t>27</t>
  </si>
  <si>
    <t>10272</t>
  </si>
  <si>
    <t>Monterey County Office of Education</t>
  </si>
  <si>
    <t>27661590000000</t>
  </si>
  <si>
    <t>66159</t>
  </si>
  <si>
    <t>Salinas Union High</t>
  </si>
  <si>
    <t>Napa</t>
  </si>
  <si>
    <t>0000011834</t>
  </si>
  <si>
    <t>28102800000000</t>
  </si>
  <si>
    <t>28</t>
  </si>
  <si>
    <t>10280</t>
  </si>
  <si>
    <t>Napa County Office of Education</t>
  </si>
  <si>
    <t>29663570000000</t>
  </si>
  <si>
    <t>66357</t>
  </si>
  <si>
    <t>Nevada Joint Union High</t>
  </si>
  <si>
    <t>30103060000000</t>
  </si>
  <si>
    <t>10306</t>
  </si>
  <si>
    <t>Orange County Department of Education</t>
  </si>
  <si>
    <t>30665480000000</t>
  </si>
  <si>
    <t>66548</t>
  </si>
  <si>
    <t>Huntington Beach Union High</t>
  </si>
  <si>
    <t>30666700000000</t>
  </si>
  <si>
    <t>66670</t>
  </si>
  <si>
    <t>Santa Ana Unified</t>
  </si>
  <si>
    <t>Placer</t>
  </si>
  <si>
    <t>0000012839</t>
  </si>
  <si>
    <t>31103140000000</t>
  </si>
  <si>
    <t>31</t>
  </si>
  <si>
    <t>10314</t>
  </si>
  <si>
    <t>Placer County Office of Education</t>
  </si>
  <si>
    <t>31669280000000</t>
  </si>
  <si>
    <t>66928</t>
  </si>
  <si>
    <t>Roseville Joint Union High</t>
  </si>
  <si>
    <t>31669510000000</t>
  </si>
  <si>
    <t>66951</t>
  </si>
  <si>
    <t>Western Placer Unified</t>
  </si>
  <si>
    <t>33103300000000</t>
  </si>
  <si>
    <t>Riverside County Office of Education</t>
  </si>
  <si>
    <t>33736760000000</t>
  </si>
  <si>
    <t>73676</t>
  </si>
  <si>
    <t>Coachella Valley Unified</t>
  </si>
  <si>
    <t>34103480000000</t>
  </si>
  <si>
    <t>10348</t>
  </si>
  <si>
    <t>Sacramento County Office of Education</t>
  </si>
  <si>
    <t>34673140000000</t>
  </si>
  <si>
    <t>Elk Grove Unified</t>
  </si>
  <si>
    <t>34673300000000</t>
  </si>
  <si>
    <t>67330</t>
  </si>
  <si>
    <t>Folsom-Cordova Unified</t>
  </si>
  <si>
    <t>34674390000000</t>
  </si>
  <si>
    <t>Sacramento City Unified</t>
  </si>
  <si>
    <t>34674470000000</t>
  </si>
  <si>
    <t>67447</t>
  </si>
  <si>
    <t>San Juan Unified</t>
  </si>
  <si>
    <t>36103630000000</t>
  </si>
  <si>
    <t>10363</t>
  </si>
  <si>
    <t>San Bernardino County Office of Education</t>
  </si>
  <si>
    <t>36676110000000</t>
  </si>
  <si>
    <t>67611</t>
  </si>
  <si>
    <t>Barstow Unified</t>
  </si>
  <si>
    <t>36739570000000</t>
  </si>
  <si>
    <t>73957</t>
  </si>
  <si>
    <t>Snowline Joint Unified</t>
  </si>
  <si>
    <t>37103710000000</t>
  </si>
  <si>
    <t>San Diego County Office of Education</t>
  </si>
  <si>
    <t>37681220000000</t>
  </si>
  <si>
    <t>68122</t>
  </si>
  <si>
    <t>Fallbrook Union High</t>
  </si>
  <si>
    <t>37682960000000</t>
  </si>
  <si>
    <t>68296</t>
  </si>
  <si>
    <t>Poway Unified</t>
  </si>
  <si>
    <t>37683380000000</t>
  </si>
  <si>
    <t>San Diego Unified</t>
  </si>
  <si>
    <t>37684110000000</t>
  </si>
  <si>
    <t>Sweetwater Union High</t>
  </si>
  <si>
    <t>37684520000000</t>
  </si>
  <si>
    <t>Vista Unified</t>
  </si>
  <si>
    <t>37735510000000</t>
  </si>
  <si>
    <t>73551</t>
  </si>
  <si>
    <t>Carlsbad Unified</t>
  </si>
  <si>
    <t>37735690000000</t>
  </si>
  <si>
    <t>Oceanside Unified</t>
  </si>
  <si>
    <t>38103890000000</t>
  </si>
  <si>
    <t>10389</t>
  </si>
  <si>
    <t>San Francisco County Office of Education</t>
  </si>
  <si>
    <t>38684780000000</t>
  </si>
  <si>
    <t>San Francisco Unified</t>
  </si>
  <si>
    <t>39103970000000</t>
  </si>
  <si>
    <t>San Joaquin County Office of Education</t>
  </si>
  <si>
    <t>39685850000000</t>
  </si>
  <si>
    <t>68585</t>
  </si>
  <si>
    <t>Lodi Unified</t>
  </si>
  <si>
    <t>39686760000000</t>
  </si>
  <si>
    <t>68676</t>
  </si>
  <si>
    <t>Stockton Unified</t>
  </si>
  <si>
    <t>San Mateo</t>
  </si>
  <si>
    <t>0000011843</t>
  </si>
  <si>
    <t>41690470000000</t>
  </si>
  <si>
    <t>41</t>
  </si>
  <si>
    <t>69047</t>
  </si>
  <si>
    <t>San Mateo Union High</t>
  </si>
  <si>
    <t>41690700000000</t>
  </si>
  <si>
    <t>69070</t>
  </si>
  <si>
    <t>South San Francisco Unified</t>
  </si>
  <si>
    <t>Santa Barbara</t>
  </si>
  <si>
    <t>0000002583</t>
  </si>
  <si>
    <t>42767860000000</t>
  </si>
  <si>
    <t>42</t>
  </si>
  <si>
    <t>76786</t>
  </si>
  <si>
    <t>Santa Barbara Unified</t>
  </si>
  <si>
    <t>43104390000000</t>
  </si>
  <si>
    <t>10439</t>
  </si>
  <si>
    <t>Santa Clara County Office of Education</t>
  </si>
  <si>
    <t>43694270000000</t>
  </si>
  <si>
    <t>East Side Union High</t>
  </si>
  <si>
    <t>43696740000000</t>
  </si>
  <si>
    <t>69674</t>
  </si>
  <si>
    <t>Santa Clara Unified</t>
  </si>
  <si>
    <t>Santa Cruz</t>
  </si>
  <si>
    <t>0000011781</t>
  </si>
  <si>
    <t>44104470000000</t>
  </si>
  <si>
    <t>44</t>
  </si>
  <si>
    <t>10447</t>
  </si>
  <si>
    <t>Santa Cruz County Office of Education</t>
  </si>
  <si>
    <t>Shasta</t>
  </si>
  <si>
    <t>0000011849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</si>
  <si>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</si>
  <si>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</si>
  <si>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</si>
  <si>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</si>
  <si>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</si>
  <si>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</si>
  <si>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</si>
  <si>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45752670000000</t>
  </si>
  <si>
    <t>75267</t>
  </si>
  <si>
    <t>Gateway Unified</t>
  </si>
  <si>
    <t>Solano</t>
  </si>
  <si>
    <t>0000011854</t>
  </si>
  <si>
    <t>48104880000000</t>
  </si>
  <si>
    <t>48</t>
  </si>
  <si>
    <t>10488</t>
  </si>
  <si>
    <t>Solano County Office of Education</t>
  </si>
  <si>
    <t>48705320000000</t>
  </si>
  <si>
    <t>70532</t>
  </si>
  <si>
    <t>Dixon Unified</t>
  </si>
  <si>
    <t>49708620000000</t>
  </si>
  <si>
    <t>70862</t>
  </si>
  <si>
    <t>Petaluma for San Antonio High</t>
  </si>
  <si>
    <t>50105040000000</t>
  </si>
  <si>
    <t>Stanislaus County Office of Education</t>
  </si>
  <si>
    <t>50710430000000</t>
  </si>
  <si>
    <t>71043</t>
  </si>
  <si>
    <t>Ceres Unified</t>
  </si>
  <si>
    <t>Tehama</t>
  </si>
  <si>
    <t>0000011857</t>
  </si>
  <si>
    <t>52715060000000</t>
  </si>
  <si>
    <t>52</t>
  </si>
  <si>
    <t>71506</t>
  </si>
  <si>
    <t>Corning Union High</t>
  </si>
  <si>
    <t>Tulare</t>
  </si>
  <si>
    <t>0000011859</t>
  </si>
  <si>
    <t>54105460000000</t>
  </si>
  <si>
    <t>54</t>
  </si>
  <si>
    <t>10546</t>
  </si>
  <si>
    <t>Tulare County Office of Education</t>
  </si>
  <si>
    <t>54755230000000</t>
  </si>
  <si>
    <t>75523</t>
  </si>
  <si>
    <t>Porterville Unified</t>
  </si>
  <si>
    <t>Ventura</t>
  </si>
  <si>
    <t>0000001357</t>
  </si>
  <si>
    <t>56726030000000</t>
  </si>
  <si>
    <t>56</t>
  </si>
  <si>
    <t>72603</t>
  </si>
  <si>
    <t>Simi Valley Unified</t>
  </si>
  <si>
    <t>Yuba</t>
  </si>
  <si>
    <t>0000011783</t>
  </si>
  <si>
    <t>58105870000000</t>
  </si>
  <si>
    <t>58</t>
  </si>
  <si>
    <t>10587</t>
  </si>
  <si>
    <t>Yuba County Office of Education</t>
  </si>
  <si>
    <t>Type</t>
  </si>
  <si>
    <t>2025-26
Final
Allocation
Amount</t>
  </si>
  <si>
    <t>25-15438 04-15-2026 APPT</t>
  </si>
  <si>
    <t>May 2026</t>
  </si>
  <si>
    <t>CDS: County District School;  COE: County Office of Education</t>
  </si>
  <si>
    <t>00516024</t>
  </si>
  <si>
    <t>00516025</t>
  </si>
  <si>
    <t>00515989</t>
  </si>
  <si>
    <t>00515990</t>
  </si>
  <si>
    <t>00515991</t>
  </si>
  <si>
    <t>00515992</t>
  </si>
  <si>
    <t>00515993</t>
  </si>
  <si>
    <t>00515994</t>
  </si>
  <si>
    <t>00515995</t>
  </si>
  <si>
    <t>00515996</t>
  </si>
  <si>
    <t>00515997</t>
  </si>
  <si>
    <t>00515998</t>
  </si>
  <si>
    <t>00515999</t>
  </si>
  <si>
    <t>00516000</t>
  </si>
  <si>
    <t>00516001</t>
  </si>
  <si>
    <t>00516002</t>
  </si>
  <si>
    <t>00516003</t>
  </si>
  <si>
    <t>00516004</t>
  </si>
  <si>
    <t>00516005</t>
  </si>
  <si>
    <t>00516006</t>
  </si>
  <si>
    <t>00516007</t>
  </si>
  <si>
    <t>00516008</t>
  </si>
  <si>
    <t>00516009</t>
  </si>
  <si>
    <t>00516010</t>
  </si>
  <si>
    <t>00516011</t>
  </si>
  <si>
    <t>00516012</t>
  </si>
  <si>
    <t>00596013</t>
  </si>
  <si>
    <t>00596014</t>
  </si>
  <si>
    <t>00596015</t>
  </si>
  <si>
    <t>00596016</t>
  </si>
  <si>
    <t>00596017</t>
  </si>
  <si>
    <t>00596018</t>
  </si>
  <si>
    <t>00596019</t>
  </si>
  <si>
    <t>00596020</t>
  </si>
  <si>
    <t>00596021</t>
  </si>
  <si>
    <t>00596022</t>
  </si>
  <si>
    <t>00596023</t>
  </si>
  <si>
    <t>Voucher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</si>
</sst>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5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2" fillId="0" borderId="1" applyNumberFormat="0" applyFill="0" applyAlignment="0" applyProtection="0"/>
    <xf numFmtId="0" fontId="2" fillId="0" borderId="0" applyNumberFormat="0" applyFill="0" applyAlignment="0" applyProtection="0"/>
    <xf numFmtId="0" fontId="3" fillId="0" borderId="0"/>
    <xf numFmtId="0" fontId="6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/>
    <xf numFmtId="0" fontId="6" fillId="0" borderId="0"/>
    <xf numFmtId="0" fontId="3" fillId="0" borderId="0"/>
  </cellStyleXfs>
  <cellXfs count="42">
    <xf numFmtId="0" fontId="0" fillId="0" borderId="0" xfId="0"/>
    <xf numFmtId="0" fontId="4" fillId="0" borderId="0" xfId="7" applyFont="1" applyAlignment="1">
      <alignment horizontal="center"/>
    </xf>
    <xf numFmtId="0" fontId="5" fillId="0" borderId="0" xfId="7" applyFont="1" applyAlignment="1">
      <alignment horizontal="center"/>
    </xf>
    <xf numFmtId="0" fontId="4" fillId="0" borderId="0" xfId="8" applyFont="1"/>
    <xf numFmtId="49" fontId="5" fillId="0" borderId="0" xfId="7" applyNumberFormat="1" applyFont="1" applyAlignment="1">
      <alignment horizontal="center"/>
    </xf>
    <xf numFmtId="0" fontId="6" fillId="0" borderId="0" xfId="0" applyFont="1"/>
    <xf numFmtId="0" fontId="10" fillId="0" borderId="0" xfId="8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quotePrefix="1" applyFont="1"/>
    <xf numFmtId="0" fontId="12" fillId="0" borderId="0" xfId="0" applyFont="1"/>
    <xf numFmtId="49" fontId="4" fillId="0" borderId="0" xfId="7" applyNumberFormat="1" applyFont="1" applyAlignment="1">
      <alignment horizontal="left"/>
    </xf>
    <xf numFmtId="0" fontId="4" fillId="0" borderId="0" xfId="8" applyFont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/>
    <xf numFmtId="0" fontId="0" fillId="0" borderId="0" xfId="0" quotePrefix="1"/>
    <xf numFmtId="164" fontId="5" fillId="0" borderId="0" xfId="7" applyNumberFormat="1" applyFont="1" applyAlignment="1">
      <alignment horizontal="right"/>
    </xf>
    <xf numFmtId="164" fontId="4" fillId="0" borderId="0" xfId="8" applyNumberFormat="1" applyFont="1" applyAlignment="1">
      <alignment horizontal="right"/>
    </xf>
    <xf numFmtId="165" fontId="6" fillId="0" borderId="0" xfId="0" applyNumberFormat="1" applyFont="1"/>
    <xf numFmtId="165" fontId="4" fillId="0" borderId="0" xfId="7" applyNumberFormat="1" applyFont="1" applyAlignment="1">
      <alignment horizontal="center"/>
    </xf>
    <xf numFmtId="165" fontId="4" fillId="0" borderId="0" xfId="8" applyNumberFormat="1" applyFont="1"/>
    <xf numFmtId="0" fontId="14" fillId="0" borderId="0" xfId="1" applyFont="1" applyFill="1"/>
    <xf numFmtId="0" fontId="7" fillId="0" borderId="0" xfId="2" applyFont="1" applyFill="1"/>
    <xf numFmtId="0" fontId="8" fillId="0" borderId="0" xfId="3" applyFont="1" applyFill="1" applyAlignment="1">
      <alignment horizontal="left" vertical="center"/>
    </xf>
    <xf numFmtId="0" fontId="13" fillId="2" borderId="0" xfId="0" applyFont="1" applyFill="1" applyAlignment="1">
      <alignment horizontal="center" wrapText="1"/>
    </xf>
    <xf numFmtId="0" fontId="6" fillId="0" borderId="0" xfId="0" applyFont="1" applyAlignment="1">
      <alignment horizontal="left" wrapText="1"/>
    </xf>
    <xf numFmtId="0" fontId="12" fillId="0" borderId="1" xfId="5"/>
    <xf numFmtId="0" fontId="12" fillId="0" borderId="1" xfId="5" applyAlignment="1">
      <alignment horizontal="center"/>
    </xf>
    <xf numFmtId="0" fontId="12" fillId="0" borderId="1" xfId="5" applyAlignment="1">
      <alignment horizontal="left" wrapText="1"/>
    </xf>
    <xf numFmtId="164" fontId="12" fillId="0" borderId="1" xfId="5" applyNumberFormat="1"/>
    <xf numFmtId="164" fontId="12" fillId="0" borderId="1" xfId="5" applyNumberFormat="1" applyFill="1"/>
    <xf numFmtId="0" fontId="7" fillId="0" borderId="0" xfId="6" applyFont="1" applyFill="1" applyAlignment="1">
      <alignment horizontal="left"/>
    </xf>
    <xf numFmtId="0" fontId="2" fillId="0" borderId="0" xfId="6" applyFill="1" applyAlignment="1">
      <alignment horizontal="left"/>
    </xf>
    <xf numFmtId="0" fontId="4" fillId="0" borderId="0" xfId="7" applyFont="1" applyAlignment="1">
      <alignment horizontal="left"/>
    </xf>
    <xf numFmtId="0" fontId="5" fillId="0" borderId="0" xfId="7" applyFont="1" applyAlignment="1">
      <alignment horizontal="left"/>
    </xf>
    <xf numFmtId="164" fontId="4" fillId="0" borderId="0" xfId="8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1" applyFont="1" applyFill="1" applyAlignment="1">
      <alignment horizontal="left"/>
    </xf>
    <xf numFmtId="0" fontId="7" fillId="0" borderId="0" xfId="2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14">
    <cellStyle name="Heading 1" xfId="1" builtinId="16" customBuiltin="1"/>
    <cellStyle name="Heading 1 2 3" xfId="6" xr:uid="{0EDAFC09-5CBC-4AE0-B19C-9E2DEE35F0D9}"/>
    <cellStyle name="Heading 2" xfId="2" builtinId="17" customBuiltin="1"/>
    <cellStyle name="Heading 2 2" xfId="9" xr:uid="{59AE0B67-F448-4485-8B03-A5120FFF5BC5}"/>
    <cellStyle name="Heading 3" xfId="3" builtinId="18" customBuiltin="1"/>
    <cellStyle name="Heading 3 2" xfId="10" xr:uid="{E6CCC45D-CDC6-482A-9EBF-59AF197CCD0A}"/>
    <cellStyle name="Heading 4" xfId="4" builtinId="19" customBuiltin="1"/>
    <cellStyle name="Normal" xfId="0" builtinId="0" customBuiltin="1"/>
    <cellStyle name="Normal 14" xfId="11" xr:uid="{54CFFB2F-E5EA-4115-8629-8301104E460D}"/>
    <cellStyle name="Normal 2 2 3" xfId="12" xr:uid="{404C32C6-7FD0-4772-A754-1D312D7D3287}"/>
    <cellStyle name="Normal 2 4" xfId="8" xr:uid="{CE66D39E-5432-465E-9018-7ADBC1A8F3A1}"/>
    <cellStyle name="Normal 20 3" xfId="7" xr:uid="{AB4C9AE3-C9EB-4756-862D-47432EE14E94}"/>
    <cellStyle name="Normal 5" xfId="13" xr:uid="{810A6AEA-0B00-42FD-BBD4-DBE7FAC18E78}"/>
    <cellStyle name="Total" xfId="5" builtinId="25" customBuiltin="1"/>
  </cellStyles>
  <dxfs count="29"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717FCF-F0EF-4D41-A92A-177529327509}" name="Table1" displayName="Table1" ref="A6:M141" totalsRowCount="1" headerRowDxfId="28" totalsRowCellStyle="Total">
  <tableColumns count="13">
    <tableColumn id="1" xr3:uid="{31F8B27D-720A-4886-BE6A-180624708CF5}" name="County Name" totalsRowLabel="Total" dataDxfId="27" totalsRowCellStyle="Total"/>
    <tableColumn id="2" xr3:uid="{FCE82556-4AAA-4514-965A-EA9AB825592C}" name="FI$Cal _x000a_Supplier _x000a_ID" dataDxfId="26" totalsRowDxfId="25" totalsRowCellStyle="Total"/>
    <tableColumn id="3" xr3:uid="{E1D37095-F566-451C-8C15-60EC2FCD46E5}" name="FI$Cal _x000a_Address Sequence _x000a_ID" dataDxfId="24" totalsRowDxfId="23" totalsRowCellStyle="Total"/>
    <tableColumn id="4" xr3:uid="{9F48DD80-10F5-4266-9503-41B58DAFBF79}" name="Full CDS Code" dataDxfId="22" totalsRowDxfId="21" totalsRowCellStyle="Total"/>
    <tableColumn id="5" xr3:uid="{9241A4B6-659B-4E9A-BFAB-CD5B188BEE04}" name="County_x000a_Code" dataDxfId="20" totalsRowDxfId="19" totalsRowCellStyle="Total"/>
    <tableColumn id="6" xr3:uid="{33E96F34-9111-4C44-8E19-1C0B9E7C55BF}" name="District_x000a_Code" dataDxfId="18" totalsRowDxfId="17" totalsRowCellStyle="Total"/>
    <tableColumn id="7" xr3:uid="{5D6963E4-0B34-4D73-9C11-744E15B7132A}" name="School_x000a_Code" dataDxfId="16" totalsRowDxfId="15" totalsRowCellStyle="Total"/>
    <tableColumn id="8" xr3:uid="{D652E6A0-FD0C-4D61-9C0F-01FCA581B63E}" name="Direct_x000a_Funded_x000a_Charter School_x000a_Number" dataDxfId="14" totalsRowDxfId="13" totalsRowCellStyle="Total"/>
    <tableColumn id="9" xr3:uid="{9CBCD030-A10A-4934-8F8B-AAB041109537}" name="Service Location Field" dataDxfId="12" totalsRowDxfId="11" totalsRowCellStyle="Total"/>
    <tableColumn id="10" xr3:uid="{7A255190-1CD3-42BA-B893-9D440BFE84C0}" name="Local Educational Agency" dataDxfId="10" totalsRowDxfId="9" totalsRowCellStyle="Total"/>
    <tableColumn id="11" xr3:uid="{3F2C13C6-990A-4980-95B4-64ABCABD626A}" name="Type" dataDxfId="8" totalsRowCellStyle="Total"/>
    <tableColumn id="12" xr3:uid="{F1CE8E40-47CE-49A8-8375-EE17C508F690}" name="2025-26_x000a_Final_x000a_Allocation_x000a_Amount" totalsRowFunction="sum" dataDxfId="7" totalsRowCellStyle="Total"/>
    <tableColumn id="13" xr3:uid="{F21E7FB0-33E8-4FA2-81F3-B5DEEF5D120E}" name="1st Apportionment" totalsRowFunction="sum" dataDxfId="6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rst Apportionment for the Comprehensive Support and Improvement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2866B5-F0BE-49D5-944D-A5BD36C19148}" name="Table13" displayName="Table13" ref="A5:E43" totalsRowCount="1" headerRowDxfId="5" headerRowCellStyle="Normal" dataCellStyle="Normal" totalsRowCellStyle="Total">
  <tableColumns count="5">
    <tableColumn id="1" xr3:uid="{B82B27B0-570D-4846-BF19-4F1316FF246E}" name="County _x000a_Code" totalsRowLabel="Total" dataDxfId="4" dataCellStyle="Normal" totalsRowCellStyle="Total"/>
    <tableColumn id="2" xr3:uid="{D41E70E3-35B0-476B-AD89-C24FDD051464}" name="County _x000a_Treasurer" dataCellStyle="Normal" totalsRowCellStyle="Total"/>
    <tableColumn id="3" xr3:uid="{323D4841-499D-40BD-8AC2-5617A89FC09A}" name="Invoice Number" dataDxfId="3" dataCellStyle="Normal" totalsRowCellStyle="Total"/>
    <tableColumn id="4" xr3:uid="{A0BF24DD-0071-48E9-ABB0-90B56EA013C7}" name="County _x000a_Total" totalsRowFunction="sum" dataDxfId="2" totalsRowDxfId="1" dataCellStyle="Normal" totalsRowCellStyle="Total"/>
    <tableColumn id="5" xr3:uid="{DE3DB144-F608-4A87-95FB-328BFAE8135A}" name="Voucher ID" dataDxfId="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rst Apportionment for the Comprehensive Support and Improvement LEA Subgrant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9E9B5-CCDB-41DF-81C7-FA1DBCE03F02}">
  <dimension ref="A1:M145"/>
  <sheetViews>
    <sheetView tabSelected="1" zoomScaleNormal="100" workbookViewId="0"/>
  </sheetViews>
  <sheetFormatPr defaultColWidth="8.88671875" defaultRowHeight="15" x14ac:dyDescent="0.2"/>
  <cols>
    <col min="1" max="1" width="15.88671875" style="5" customWidth="1"/>
    <col min="2" max="2" width="11" style="5" bestFit="1" customWidth="1"/>
    <col min="3" max="3" width="10.44140625" style="5" customWidth="1"/>
    <col min="4" max="4" width="16.44140625" style="5" customWidth="1"/>
    <col min="5" max="5" width="9.33203125" style="5" customWidth="1"/>
    <col min="6" max="6" width="7.109375" style="5"/>
    <col min="7" max="7" width="10.5546875" style="5" bestFit="1" customWidth="1"/>
    <col min="8" max="8" width="8.77734375" style="5" customWidth="1"/>
    <col min="9" max="9" width="22.109375" style="5" customWidth="1"/>
    <col min="10" max="10" width="35.44140625" style="13" customWidth="1"/>
    <col min="11" max="11" width="12.6640625" style="5" customWidth="1"/>
    <col min="12" max="12" width="15" style="8" bestFit="1" customWidth="1"/>
    <col min="13" max="13" width="18.88671875" style="18" customWidth="1"/>
    <col min="14" max="16384" width="8.88671875" style="5"/>
  </cols>
  <sheetData>
    <row r="1" spans="1:13" ht="23.25" x14ac:dyDescent="0.35">
      <c r="A1" s="21" t="s">
        <v>0</v>
      </c>
      <c r="B1" s="1"/>
      <c r="C1" s="2"/>
      <c r="D1" s="2"/>
      <c r="E1" s="3"/>
      <c r="F1" s="4"/>
      <c r="G1" s="4"/>
      <c r="H1" s="4"/>
      <c r="I1" s="4"/>
      <c r="J1" s="11"/>
      <c r="K1" s="4"/>
      <c r="L1" s="16"/>
      <c r="M1" s="19"/>
    </row>
    <row r="2" spans="1:13" ht="20.25" x14ac:dyDescent="0.3">
      <c r="A2" s="22" t="s">
        <v>1</v>
      </c>
      <c r="B2" s="1"/>
      <c r="C2" s="2"/>
      <c r="D2" s="2"/>
      <c r="E2" s="3"/>
      <c r="F2" s="4"/>
      <c r="G2" s="4"/>
      <c r="H2" s="4"/>
      <c r="I2" s="4"/>
      <c r="J2" s="11"/>
      <c r="K2" s="4"/>
      <c r="L2" s="16"/>
      <c r="M2" s="19"/>
    </row>
    <row r="3" spans="1:13" ht="18" x14ac:dyDescent="0.2">
      <c r="A3" s="23" t="s">
        <v>2</v>
      </c>
      <c r="B3" s="3"/>
      <c r="C3" s="3"/>
      <c r="D3" s="3"/>
      <c r="E3" s="3"/>
      <c r="F3" s="3"/>
      <c r="G3" s="3"/>
      <c r="H3" s="3"/>
      <c r="I3" s="3"/>
      <c r="J3" s="12"/>
      <c r="K3" s="3"/>
      <c r="L3" s="17"/>
      <c r="M3" s="20"/>
    </row>
    <row r="4" spans="1:13" ht="15.75" x14ac:dyDescent="0.25">
      <c r="A4" s="10" t="s">
        <v>22</v>
      </c>
      <c r="B4" s="3"/>
      <c r="C4" s="3"/>
      <c r="D4" s="3"/>
      <c r="E4" s="3"/>
      <c r="F4" s="3"/>
      <c r="G4" s="3"/>
      <c r="H4" s="3"/>
      <c r="I4" s="3"/>
      <c r="J4" s="12"/>
      <c r="K4" s="3"/>
      <c r="L4" s="17"/>
      <c r="M4" s="20"/>
    </row>
    <row r="5" spans="1:13" ht="15.75" x14ac:dyDescent="0.25">
      <c r="A5" t="s">
        <v>653</v>
      </c>
      <c r="B5" s="3"/>
      <c r="C5" s="3"/>
      <c r="D5" s="3"/>
      <c r="E5" s="3"/>
      <c r="F5" s="3"/>
      <c r="G5" s="3"/>
      <c r="H5" s="3"/>
      <c r="I5" s="3"/>
      <c r="J5" s="12"/>
      <c r="K5" s="6"/>
      <c r="L5" s="17"/>
      <c r="M5" s="20"/>
    </row>
    <row r="6" spans="1:13" ht="78.75" x14ac:dyDescent="0.25">
      <c r="A6" s="24" t="s">
        <v>3</v>
      </c>
      <c r="B6" s="24" t="s">
        <v>4</v>
      </c>
      <c r="C6" s="24" t="s">
        <v>5</v>
      </c>
      <c r="D6" s="24" t="s">
        <v>6</v>
      </c>
      <c r="E6" s="24" t="s">
        <v>7</v>
      </c>
      <c r="F6" s="24" t="s">
        <v>8</v>
      </c>
      <c r="G6" s="24" t="s">
        <v>9</v>
      </c>
      <c r="H6" s="24" t="s">
        <v>10</v>
      </c>
      <c r="I6" s="24" t="s">
        <v>11</v>
      </c>
      <c r="J6" s="24" t="s">
        <v>12</v>
      </c>
      <c r="K6" s="24" t="s">
        <v>649</v>
      </c>
      <c r="L6" s="24" t="s">
        <v>650</v>
      </c>
      <c r="M6" s="24" t="s">
        <v>13</v>
      </c>
    </row>
    <row r="7" spans="1:13" x14ac:dyDescent="0.2">
      <c r="A7" s="5" t="s">
        <v>332</v>
      </c>
      <c r="B7" s="7" t="s">
        <v>333</v>
      </c>
      <c r="C7" s="7">
        <v>1</v>
      </c>
      <c r="D7" s="7" t="s">
        <v>334</v>
      </c>
      <c r="E7" s="7" t="s">
        <v>335</v>
      </c>
      <c r="F7" s="7" t="s">
        <v>336</v>
      </c>
      <c r="G7" s="7" t="s">
        <v>337</v>
      </c>
      <c r="H7" s="7" t="s">
        <v>338</v>
      </c>
      <c r="I7" s="7" t="s">
        <v>336</v>
      </c>
      <c r="J7" s="25" t="s">
        <v>339</v>
      </c>
      <c r="K7" s="5" t="s">
        <v>340</v>
      </c>
      <c r="L7" s="8">
        <v>1508055</v>
      </c>
      <c r="M7" s="8">
        <v>377014</v>
      </c>
    </row>
    <row r="8" spans="1:13" x14ac:dyDescent="0.2">
      <c r="A8" s="5" t="s">
        <v>332</v>
      </c>
      <c r="B8" s="7" t="s">
        <v>333</v>
      </c>
      <c r="C8" s="7">
        <v>1</v>
      </c>
      <c r="D8" s="7" t="s">
        <v>341</v>
      </c>
      <c r="E8" s="7" t="s">
        <v>335</v>
      </c>
      <c r="F8" s="7" t="s">
        <v>342</v>
      </c>
      <c r="G8" s="7" t="s">
        <v>337</v>
      </c>
      <c r="H8" s="7" t="s">
        <v>338</v>
      </c>
      <c r="I8" s="7" t="s">
        <v>342</v>
      </c>
      <c r="J8" s="25" t="s">
        <v>343</v>
      </c>
      <c r="K8" s="5" t="s">
        <v>344</v>
      </c>
      <c r="L8" s="8">
        <v>754028</v>
      </c>
      <c r="M8" s="8">
        <v>188507</v>
      </c>
    </row>
    <row r="9" spans="1:13" x14ac:dyDescent="0.2">
      <c r="A9" s="5" t="s">
        <v>332</v>
      </c>
      <c r="B9" s="7" t="s">
        <v>333</v>
      </c>
      <c r="C9" s="7">
        <v>1</v>
      </c>
      <c r="D9" s="7" t="s">
        <v>345</v>
      </c>
      <c r="E9" s="7" t="s">
        <v>335</v>
      </c>
      <c r="F9" s="7" t="s">
        <v>346</v>
      </c>
      <c r="G9" s="7" t="s">
        <v>337</v>
      </c>
      <c r="H9" s="7" t="s">
        <v>338</v>
      </c>
      <c r="I9" s="7" t="s">
        <v>346</v>
      </c>
      <c r="J9" s="25" t="s">
        <v>347</v>
      </c>
      <c r="K9" s="5" t="s">
        <v>344</v>
      </c>
      <c r="L9" s="8">
        <v>754028</v>
      </c>
      <c r="M9" s="8">
        <v>188507</v>
      </c>
    </row>
    <row r="10" spans="1:13" x14ac:dyDescent="0.2">
      <c r="A10" s="5" t="s">
        <v>332</v>
      </c>
      <c r="B10" s="7" t="s">
        <v>333</v>
      </c>
      <c r="C10" s="7">
        <v>1</v>
      </c>
      <c r="D10" s="7" t="s">
        <v>348</v>
      </c>
      <c r="E10" s="7" t="s">
        <v>335</v>
      </c>
      <c r="F10" s="7" t="s">
        <v>349</v>
      </c>
      <c r="G10" s="7" t="s">
        <v>337</v>
      </c>
      <c r="H10" s="7" t="s">
        <v>338</v>
      </c>
      <c r="I10" s="7" t="s">
        <v>349</v>
      </c>
      <c r="J10" s="25" t="s">
        <v>350</v>
      </c>
      <c r="K10" s="5" t="s">
        <v>344</v>
      </c>
      <c r="L10" s="8">
        <v>3770139</v>
      </c>
      <c r="M10" s="8">
        <v>942535</v>
      </c>
    </row>
    <row r="11" spans="1:13" x14ac:dyDescent="0.2">
      <c r="A11" s="5" t="s">
        <v>351</v>
      </c>
      <c r="B11" s="7" t="s">
        <v>352</v>
      </c>
      <c r="C11" s="7">
        <v>5</v>
      </c>
      <c r="D11" s="7" t="s">
        <v>353</v>
      </c>
      <c r="E11" s="7" t="s">
        <v>354</v>
      </c>
      <c r="F11" s="7" t="s">
        <v>355</v>
      </c>
      <c r="G11" s="7" t="s">
        <v>337</v>
      </c>
      <c r="H11" s="7" t="s">
        <v>338</v>
      </c>
      <c r="I11" s="7" t="s">
        <v>355</v>
      </c>
      <c r="J11" s="25" t="s">
        <v>356</v>
      </c>
      <c r="K11" s="5" t="s">
        <v>340</v>
      </c>
      <c r="L11" s="8">
        <v>754028</v>
      </c>
      <c r="M11" s="8">
        <v>188507</v>
      </c>
    </row>
    <row r="12" spans="1:13" x14ac:dyDescent="0.2">
      <c r="A12" s="5" t="s">
        <v>351</v>
      </c>
      <c r="B12" s="7" t="s">
        <v>352</v>
      </c>
      <c r="C12" s="7">
        <v>5</v>
      </c>
      <c r="D12" s="7" t="s">
        <v>357</v>
      </c>
      <c r="E12" s="7" t="s">
        <v>354</v>
      </c>
      <c r="F12" s="7" t="s">
        <v>358</v>
      </c>
      <c r="G12" s="7" t="s">
        <v>337</v>
      </c>
      <c r="H12" s="7" t="s">
        <v>338</v>
      </c>
      <c r="I12" s="7" t="s">
        <v>358</v>
      </c>
      <c r="J12" s="25" t="s">
        <v>359</v>
      </c>
      <c r="K12" s="5" t="s">
        <v>344</v>
      </c>
      <c r="L12" s="8">
        <v>754028</v>
      </c>
      <c r="M12" s="8">
        <v>188507</v>
      </c>
    </row>
    <row r="13" spans="1:13" x14ac:dyDescent="0.2">
      <c r="A13" s="5" t="s">
        <v>351</v>
      </c>
      <c r="B13" s="7" t="s">
        <v>352</v>
      </c>
      <c r="C13" s="7">
        <v>5</v>
      </c>
      <c r="D13" s="7" t="s">
        <v>360</v>
      </c>
      <c r="E13" s="7" t="s">
        <v>354</v>
      </c>
      <c r="F13" s="7" t="s">
        <v>361</v>
      </c>
      <c r="G13" s="7" t="s">
        <v>337</v>
      </c>
      <c r="H13" s="7" t="s">
        <v>338</v>
      </c>
      <c r="I13" s="7" t="s">
        <v>361</v>
      </c>
      <c r="J13" s="25" t="s">
        <v>362</v>
      </c>
      <c r="K13" s="5" t="s">
        <v>344</v>
      </c>
      <c r="L13" s="8">
        <v>754028</v>
      </c>
      <c r="M13" s="8">
        <v>188507</v>
      </c>
    </row>
    <row r="14" spans="1:13" x14ac:dyDescent="0.2">
      <c r="A14" s="5" t="s">
        <v>351</v>
      </c>
      <c r="B14" s="7" t="s">
        <v>352</v>
      </c>
      <c r="C14" s="7">
        <v>5</v>
      </c>
      <c r="D14" s="7" t="s">
        <v>363</v>
      </c>
      <c r="E14" s="7" t="s">
        <v>354</v>
      </c>
      <c r="F14" s="7" t="s">
        <v>364</v>
      </c>
      <c r="G14" s="7" t="s">
        <v>337</v>
      </c>
      <c r="H14" s="7" t="s">
        <v>338</v>
      </c>
      <c r="I14" s="7" t="s">
        <v>364</v>
      </c>
      <c r="J14" s="25" t="s">
        <v>365</v>
      </c>
      <c r="K14" s="5" t="s">
        <v>344</v>
      </c>
      <c r="L14" s="8">
        <v>754028</v>
      </c>
      <c r="M14" s="8">
        <v>188507</v>
      </c>
    </row>
    <row r="15" spans="1:13" x14ac:dyDescent="0.2">
      <c r="A15" s="5" t="s">
        <v>366</v>
      </c>
      <c r="B15" s="7" t="s">
        <v>367</v>
      </c>
      <c r="C15" s="7">
        <v>50</v>
      </c>
      <c r="D15" s="7" t="s">
        <v>368</v>
      </c>
      <c r="E15" s="7" t="s">
        <v>369</v>
      </c>
      <c r="F15" s="7" t="s">
        <v>370</v>
      </c>
      <c r="G15" s="7" t="s">
        <v>337</v>
      </c>
      <c r="H15" s="7" t="s">
        <v>338</v>
      </c>
      <c r="I15" s="7" t="s">
        <v>370</v>
      </c>
      <c r="J15" s="25" t="s">
        <v>371</v>
      </c>
      <c r="K15" s="5" t="s">
        <v>340</v>
      </c>
      <c r="L15" s="8">
        <v>754028</v>
      </c>
      <c r="M15" s="8">
        <v>188507</v>
      </c>
    </row>
    <row r="16" spans="1:13" x14ac:dyDescent="0.2">
      <c r="A16" s="5" t="s">
        <v>366</v>
      </c>
      <c r="B16" s="7" t="s">
        <v>367</v>
      </c>
      <c r="C16" s="7">
        <v>50</v>
      </c>
      <c r="D16" s="7" t="s">
        <v>372</v>
      </c>
      <c r="E16" s="7" t="s">
        <v>369</v>
      </c>
      <c r="F16" s="7" t="s">
        <v>373</v>
      </c>
      <c r="G16" s="7" t="s">
        <v>337</v>
      </c>
      <c r="H16" s="7" t="s">
        <v>338</v>
      </c>
      <c r="I16" s="7" t="s">
        <v>373</v>
      </c>
      <c r="J16" s="25" t="s">
        <v>374</v>
      </c>
      <c r="K16" s="5" t="s">
        <v>344</v>
      </c>
      <c r="L16" s="8">
        <v>754028</v>
      </c>
      <c r="M16" s="8">
        <v>188507</v>
      </c>
    </row>
    <row r="17" spans="1:13" x14ac:dyDescent="0.2">
      <c r="A17" s="5" t="s">
        <v>366</v>
      </c>
      <c r="B17" s="7" t="s">
        <v>367</v>
      </c>
      <c r="C17" s="7">
        <v>50</v>
      </c>
      <c r="D17" s="7" t="s">
        <v>375</v>
      </c>
      <c r="E17" s="7" t="s">
        <v>369</v>
      </c>
      <c r="F17" s="7" t="s">
        <v>376</v>
      </c>
      <c r="G17" s="7" t="s">
        <v>337</v>
      </c>
      <c r="H17" s="7" t="s">
        <v>338</v>
      </c>
      <c r="I17" s="7" t="s">
        <v>376</v>
      </c>
      <c r="J17" s="25" t="s">
        <v>377</v>
      </c>
      <c r="K17" s="5" t="s">
        <v>344</v>
      </c>
      <c r="L17" s="8">
        <v>754028</v>
      </c>
      <c r="M17" s="8">
        <v>188507</v>
      </c>
    </row>
    <row r="18" spans="1:13" x14ac:dyDescent="0.2">
      <c r="A18" s="5" t="s">
        <v>366</v>
      </c>
      <c r="B18" s="7" t="s">
        <v>367</v>
      </c>
      <c r="C18" s="7">
        <v>50</v>
      </c>
      <c r="D18" s="7" t="s">
        <v>378</v>
      </c>
      <c r="E18" s="7" t="s">
        <v>369</v>
      </c>
      <c r="F18" s="7" t="s">
        <v>379</v>
      </c>
      <c r="G18" s="7" t="s">
        <v>337</v>
      </c>
      <c r="H18" s="7" t="s">
        <v>338</v>
      </c>
      <c r="I18" s="7" t="s">
        <v>379</v>
      </c>
      <c r="J18" s="25" t="s">
        <v>380</v>
      </c>
      <c r="K18" s="5" t="s">
        <v>344</v>
      </c>
      <c r="L18" s="8">
        <v>1508055</v>
      </c>
      <c r="M18" s="8">
        <v>377014</v>
      </c>
    </row>
    <row r="19" spans="1:13" x14ac:dyDescent="0.2">
      <c r="A19" s="5" t="s">
        <v>23</v>
      </c>
      <c r="B19" s="7" t="s">
        <v>24</v>
      </c>
      <c r="C19" s="7">
        <v>10</v>
      </c>
      <c r="D19" s="7" t="s">
        <v>381</v>
      </c>
      <c r="E19" s="7" t="s">
        <v>26</v>
      </c>
      <c r="F19" s="7" t="s">
        <v>27</v>
      </c>
      <c r="G19" s="7" t="s">
        <v>337</v>
      </c>
      <c r="H19" s="7" t="s">
        <v>338</v>
      </c>
      <c r="I19" s="7" t="s">
        <v>27</v>
      </c>
      <c r="J19" s="25" t="s">
        <v>382</v>
      </c>
      <c r="K19" s="5" t="s">
        <v>340</v>
      </c>
      <c r="L19" s="8">
        <v>2262083</v>
      </c>
      <c r="M19" s="8">
        <v>565521</v>
      </c>
    </row>
    <row r="20" spans="1:13" x14ac:dyDescent="0.2">
      <c r="A20" s="5" t="s">
        <v>23</v>
      </c>
      <c r="B20" s="7" t="s">
        <v>24</v>
      </c>
      <c r="C20" s="7">
        <v>10</v>
      </c>
      <c r="D20" s="7" t="s">
        <v>383</v>
      </c>
      <c r="E20" s="7" t="s">
        <v>26</v>
      </c>
      <c r="F20" s="7" t="s">
        <v>34</v>
      </c>
      <c r="G20" s="7" t="s">
        <v>337</v>
      </c>
      <c r="H20" s="7" t="s">
        <v>338</v>
      </c>
      <c r="I20" s="7" t="s">
        <v>34</v>
      </c>
      <c r="J20" s="25" t="s">
        <v>384</v>
      </c>
      <c r="K20" s="5" t="s">
        <v>344</v>
      </c>
      <c r="L20" s="8">
        <v>1508055</v>
      </c>
      <c r="M20" s="8">
        <v>377014</v>
      </c>
    </row>
    <row r="21" spans="1:13" x14ac:dyDescent="0.2">
      <c r="A21" s="5" t="s">
        <v>23</v>
      </c>
      <c r="B21" s="7" t="s">
        <v>24</v>
      </c>
      <c r="C21" s="7">
        <v>10</v>
      </c>
      <c r="D21" s="7" t="s">
        <v>385</v>
      </c>
      <c r="E21" s="7" t="s">
        <v>26</v>
      </c>
      <c r="F21" s="7" t="s">
        <v>386</v>
      </c>
      <c r="G21" s="7" t="s">
        <v>337</v>
      </c>
      <c r="H21" s="7" t="s">
        <v>338</v>
      </c>
      <c r="I21" s="7" t="s">
        <v>386</v>
      </c>
      <c r="J21" s="25" t="s">
        <v>387</v>
      </c>
      <c r="K21" s="5" t="s">
        <v>344</v>
      </c>
      <c r="L21" s="8">
        <v>754028</v>
      </c>
      <c r="M21" s="8">
        <v>188507</v>
      </c>
    </row>
    <row r="22" spans="1:13" x14ac:dyDescent="0.2">
      <c r="A22" s="5" t="s">
        <v>23</v>
      </c>
      <c r="B22" s="7" t="s">
        <v>24</v>
      </c>
      <c r="C22" s="7">
        <v>10</v>
      </c>
      <c r="D22" s="7" t="s">
        <v>388</v>
      </c>
      <c r="E22" s="7" t="s">
        <v>26</v>
      </c>
      <c r="F22" s="7" t="s">
        <v>389</v>
      </c>
      <c r="G22" s="7" t="s">
        <v>337</v>
      </c>
      <c r="H22" s="7" t="s">
        <v>338</v>
      </c>
      <c r="I22" s="7" t="s">
        <v>389</v>
      </c>
      <c r="J22" s="25" t="s">
        <v>390</v>
      </c>
      <c r="K22" s="5" t="s">
        <v>344</v>
      </c>
      <c r="L22" s="8">
        <v>754028</v>
      </c>
      <c r="M22" s="8">
        <v>188507</v>
      </c>
    </row>
    <row r="23" spans="1:13" x14ac:dyDescent="0.2">
      <c r="A23" s="5" t="s">
        <v>23</v>
      </c>
      <c r="B23" s="7" t="s">
        <v>24</v>
      </c>
      <c r="C23" s="7">
        <v>10</v>
      </c>
      <c r="D23" s="7" t="s">
        <v>33</v>
      </c>
      <c r="E23" s="7" t="s">
        <v>26</v>
      </c>
      <c r="F23" s="7" t="s">
        <v>34</v>
      </c>
      <c r="G23" s="7" t="s">
        <v>35</v>
      </c>
      <c r="H23" s="7" t="s">
        <v>36</v>
      </c>
      <c r="I23" s="7" t="s">
        <v>37</v>
      </c>
      <c r="J23" s="25" t="s">
        <v>38</v>
      </c>
      <c r="K23" s="5" t="s">
        <v>32</v>
      </c>
      <c r="L23" s="8">
        <v>754028</v>
      </c>
      <c r="M23" s="8">
        <v>188507</v>
      </c>
    </row>
    <row r="24" spans="1:13" x14ac:dyDescent="0.2">
      <c r="A24" s="5" t="s">
        <v>23</v>
      </c>
      <c r="B24" s="7" t="s">
        <v>24</v>
      </c>
      <c r="C24" s="7">
        <v>10</v>
      </c>
      <c r="D24" s="7" t="s">
        <v>25</v>
      </c>
      <c r="E24" s="7" t="s">
        <v>26</v>
      </c>
      <c r="F24" s="7" t="s">
        <v>27</v>
      </c>
      <c r="G24" s="7" t="s">
        <v>28</v>
      </c>
      <c r="H24" s="7" t="s">
        <v>29</v>
      </c>
      <c r="I24" s="7" t="s">
        <v>30</v>
      </c>
      <c r="J24" s="25" t="s">
        <v>31</v>
      </c>
      <c r="K24" s="5" t="s">
        <v>32</v>
      </c>
      <c r="L24" s="8">
        <v>754028</v>
      </c>
      <c r="M24" s="8">
        <v>188507</v>
      </c>
    </row>
    <row r="25" spans="1:13" x14ac:dyDescent="0.2">
      <c r="A25" s="5" t="s">
        <v>391</v>
      </c>
      <c r="B25" s="7" t="s">
        <v>392</v>
      </c>
      <c r="C25" s="7">
        <v>1</v>
      </c>
      <c r="D25" s="7" t="s">
        <v>393</v>
      </c>
      <c r="E25" s="7" t="s">
        <v>394</v>
      </c>
      <c r="F25" s="7" t="s">
        <v>395</v>
      </c>
      <c r="G25" s="7" t="s">
        <v>337</v>
      </c>
      <c r="H25" s="7" t="s">
        <v>338</v>
      </c>
      <c r="I25" s="7" t="s">
        <v>395</v>
      </c>
      <c r="J25" s="25" t="s">
        <v>396</v>
      </c>
      <c r="K25" s="5" t="s">
        <v>340</v>
      </c>
      <c r="L25" s="8">
        <v>754028</v>
      </c>
      <c r="M25" s="8">
        <v>188507</v>
      </c>
    </row>
    <row r="26" spans="1:13" x14ac:dyDescent="0.2">
      <c r="A26" s="5" t="s">
        <v>397</v>
      </c>
      <c r="B26" s="7" t="s">
        <v>398</v>
      </c>
      <c r="C26" s="7">
        <v>1</v>
      </c>
      <c r="D26" s="7" t="s">
        <v>399</v>
      </c>
      <c r="E26" s="7" t="s">
        <v>400</v>
      </c>
      <c r="F26" s="7" t="s">
        <v>401</v>
      </c>
      <c r="G26" s="7" t="s">
        <v>337</v>
      </c>
      <c r="H26" s="7" t="s">
        <v>338</v>
      </c>
      <c r="I26" s="7" t="s">
        <v>401</v>
      </c>
      <c r="J26" s="25" t="s">
        <v>402</v>
      </c>
      <c r="K26" s="5" t="s">
        <v>340</v>
      </c>
      <c r="L26" s="8">
        <v>754028</v>
      </c>
      <c r="M26" s="8">
        <v>188507</v>
      </c>
    </row>
    <row r="27" spans="1:13" x14ac:dyDescent="0.2">
      <c r="A27" s="5" t="s">
        <v>39</v>
      </c>
      <c r="B27" s="7" t="s">
        <v>40</v>
      </c>
      <c r="C27" s="7">
        <v>14</v>
      </c>
      <c r="D27" s="7" t="s">
        <v>41</v>
      </c>
      <c r="E27" s="7" t="s">
        <v>42</v>
      </c>
      <c r="F27" s="7" t="s">
        <v>43</v>
      </c>
      <c r="G27" s="7" t="s">
        <v>44</v>
      </c>
      <c r="H27" s="7" t="s">
        <v>45</v>
      </c>
      <c r="I27" s="7" t="s">
        <v>46</v>
      </c>
      <c r="J27" s="25" t="s">
        <v>47</v>
      </c>
      <c r="K27" s="5" t="s">
        <v>32</v>
      </c>
      <c r="L27" s="8">
        <v>754028</v>
      </c>
      <c r="M27" s="8">
        <v>188507</v>
      </c>
    </row>
    <row r="28" spans="1:13" x14ac:dyDescent="0.2">
      <c r="A28" s="5" t="s">
        <v>39</v>
      </c>
      <c r="B28" s="7" t="s">
        <v>40</v>
      </c>
      <c r="C28" s="7">
        <v>14</v>
      </c>
      <c r="D28" s="7" t="s">
        <v>53</v>
      </c>
      <c r="E28" s="7" t="s">
        <v>42</v>
      </c>
      <c r="F28" s="7" t="s">
        <v>43</v>
      </c>
      <c r="G28" s="7" t="s">
        <v>54</v>
      </c>
      <c r="H28" s="7" t="s">
        <v>55</v>
      </c>
      <c r="I28" s="7" t="s">
        <v>56</v>
      </c>
      <c r="J28" s="25" t="s">
        <v>57</v>
      </c>
      <c r="K28" s="5" t="s">
        <v>32</v>
      </c>
      <c r="L28" s="8">
        <v>754028</v>
      </c>
      <c r="M28" s="8">
        <v>188507</v>
      </c>
    </row>
    <row r="29" spans="1:13" x14ac:dyDescent="0.2">
      <c r="A29" s="5" t="s">
        <v>39</v>
      </c>
      <c r="B29" s="7" t="s">
        <v>40</v>
      </c>
      <c r="C29" s="7">
        <v>14</v>
      </c>
      <c r="D29" s="7" t="s">
        <v>48</v>
      </c>
      <c r="E29" s="7" t="s">
        <v>42</v>
      </c>
      <c r="F29" s="7" t="s">
        <v>43</v>
      </c>
      <c r="G29" s="7" t="s">
        <v>49</v>
      </c>
      <c r="H29" s="7" t="s">
        <v>50</v>
      </c>
      <c r="I29" s="7" t="s">
        <v>51</v>
      </c>
      <c r="J29" s="25" t="s">
        <v>52</v>
      </c>
      <c r="K29" s="5" t="s">
        <v>32</v>
      </c>
      <c r="L29" s="8">
        <v>754028</v>
      </c>
      <c r="M29" s="8">
        <v>188507</v>
      </c>
    </row>
    <row r="30" spans="1:13" x14ac:dyDescent="0.2">
      <c r="A30" s="5" t="s">
        <v>58</v>
      </c>
      <c r="B30" s="7" t="s">
        <v>59</v>
      </c>
      <c r="C30" s="7">
        <v>2</v>
      </c>
      <c r="D30" s="7" t="s">
        <v>403</v>
      </c>
      <c r="E30" s="7" t="s">
        <v>61</v>
      </c>
      <c r="F30" s="7" t="s">
        <v>404</v>
      </c>
      <c r="G30" s="7" t="s">
        <v>337</v>
      </c>
      <c r="H30" s="7" t="s">
        <v>338</v>
      </c>
      <c r="I30" s="7" t="s">
        <v>404</v>
      </c>
      <c r="J30" s="25" t="s">
        <v>405</v>
      </c>
      <c r="K30" s="5" t="s">
        <v>340</v>
      </c>
      <c r="L30" s="8">
        <v>1508055</v>
      </c>
      <c r="M30" s="8">
        <v>377014</v>
      </c>
    </row>
    <row r="31" spans="1:13" x14ac:dyDescent="0.2">
      <c r="A31" s="5" t="s">
        <v>58</v>
      </c>
      <c r="B31" s="7" t="s">
        <v>59</v>
      </c>
      <c r="C31" s="7">
        <v>2</v>
      </c>
      <c r="D31" s="7" t="s">
        <v>406</v>
      </c>
      <c r="E31" s="7" t="s">
        <v>61</v>
      </c>
      <c r="F31" s="7" t="s">
        <v>407</v>
      </c>
      <c r="G31" s="7" t="s">
        <v>337</v>
      </c>
      <c r="H31" s="7" t="s">
        <v>338</v>
      </c>
      <c r="I31" s="7" t="s">
        <v>407</v>
      </c>
      <c r="J31" s="25" t="s">
        <v>408</v>
      </c>
      <c r="K31" s="5" t="s">
        <v>344</v>
      </c>
      <c r="L31" s="8">
        <v>754028</v>
      </c>
      <c r="M31" s="8">
        <v>188507</v>
      </c>
    </row>
    <row r="32" spans="1:13" x14ac:dyDescent="0.2">
      <c r="A32" s="5" t="s">
        <v>58</v>
      </c>
      <c r="B32" s="7" t="s">
        <v>59</v>
      </c>
      <c r="C32" s="7">
        <v>2</v>
      </c>
      <c r="D32" s="7" t="s">
        <v>409</v>
      </c>
      <c r="E32" s="7" t="s">
        <v>61</v>
      </c>
      <c r="F32" s="7" t="s">
        <v>410</v>
      </c>
      <c r="G32" s="7" t="s">
        <v>337</v>
      </c>
      <c r="H32" s="7" t="s">
        <v>338</v>
      </c>
      <c r="I32" s="7" t="s">
        <v>410</v>
      </c>
      <c r="J32" s="25" t="s">
        <v>411</v>
      </c>
      <c r="K32" s="5" t="s">
        <v>344</v>
      </c>
      <c r="L32" s="8">
        <v>754028</v>
      </c>
      <c r="M32" s="8">
        <v>188507</v>
      </c>
    </row>
    <row r="33" spans="1:13" x14ac:dyDescent="0.2">
      <c r="A33" s="5" t="s">
        <v>58</v>
      </c>
      <c r="B33" s="7" t="s">
        <v>59</v>
      </c>
      <c r="C33" s="7">
        <v>2</v>
      </c>
      <c r="D33" s="7" t="s">
        <v>412</v>
      </c>
      <c r="E33" s="7" t="s">
        <v>61</v>
      </c>
      <c r="F33" s="7" t="s">
        <v>413</v>
      </c>
      <c r="G33" s="7" t="s">
        <v>337</v>
      </c>
      <c r="H33" s="7" t="s">
        <v>338</v>
      </c>
      <c r="I33" s="7" t="s">
        <v>413</v>
      </c>
      <c r="J33" s="25" t="s">
        <v>414</v>
      </c>
      <c r="K33" s="5" t="s">
        <v>344</v>
      </c>
      <c r="L33" s="8">
        <v>754028</v>
      </c>
      <c r="M33" s="8">
        <v>188507</v>
      </c>
    </row>
    <row r="34" spans="1:13" x14ac:dyDescent="0.2">
      <c r="A34" s="5" t="s">
        <v>58</v>
      </c>
      <c r="B34" s="7" t="s">
        <v>59</v>
      </c>
      <c r="C34" s="7">
        <v>2</v>
      </c>
      <c r="D34" s="7" t="s">
        <v>60</v>
      </c>
      <c r="E34" s="7" t="s">
        <v>61</v>
      </c>
      <c r="F34" s="7" t="s">
        <v>62</v>
      </c>
      <c r="G34" s="7" t="s">
        <v>63</v>
      </c>
      <c r="H34" s="7" t="s">
        <v>64</v>
      </c>
      <c r="I34" s="7" t="s">
        <v>65</v>
      </c>
      <c r="J34" s="25" t="s">
        <v>66</v>
      </c>
      <c r="K34" s="5" t="s">
        <v>32</v>
      </c>
      <c r="L34" s="8">
        <v>754028</v>
      </c>
      <c r="M34" s="8">
        <v>188507</v>
      </c>
    </row>
    <row r="35" spans="1:13" x14ac:dyDescent="0.2">
      <c r="A35" s="5" t="s">
        <v>67</v>
      </c>
      <c r="B35" s="7" t="s">
        <v>68</v>
      </c>
      <c r="C35" s="7">
        <v>1</v>
      </c>
      <c r="D35" s="7" t="s">
        <v>415</v>
      </c>
      <c r="E35" s="7" t="s">
        <v>70</v>
      </c>
      <c r="F35" s="7" t="s">
        <v>71</v>
      </c>
      <c r="G35" s="7" t="s">
        <v>337</v>
      </c>
      <c r="H35" s="7" t="s">
        <v>338</v>
      </c>
      <c r="I35" s="7" t="s">
        <v>71</v>
      </c>
      <c r="J35" s="25" t="s">
        <v>416</v>
      </c>
      <c r="K35" s="5" t="s">
        <v>340</v>
      </c>
      <c r="L35" s="8">
        <v>1508055</v>
      </c>
      <c r="M35" s="8">
        <v>377014</v>
      </c>
    </row>
    <row r="36" spans="1:13" x14ac:dyDescent="0.2">
      <c r="A36" s="5" t="s">
        <v>67</v>
      </c>
      <c r="B36" s="7" t="s">
        <v>68</v>
      </c>
      <c r="C36" s="7">
        <v>1</v>
      </c>
      <c r="D36" s="7" t="s">
        <v>417</v>
      </c>
      <c r="E36" s="7" t="s">
        <v>70</v>
      </c>
      <c r="F36" s="7" t="s">
        <v>418</v>
      </c>
      <c r="G36" s="7" t="s">
        <v>337</v>
      </c>
      <c r="H36" s="7" t="s">
        <v>338</v>
      </c>
      <c r="I36" s="7" t="s">
        <v>418</v>
      </c>
      <c r="J36" s="25" t="s">
        <v>419</v>
      </c>
      <c r="K36" s="5" t="s">
        <v>344</v>
      </c>
      <c r="L36" s="8">
        <v>1508055</v>
      </c>
      <c r="M36" s="8">
        <v>377014</v>
      </c>
    </row>
    <row r="37" spans="1:13" x14ac:dyDescent="0.2">
      <c r="A37" s="5" t="s">
        <v>67</v>
      </c>
      <c r="B37" s="7" t="s">
        <v>68</v>
      </c>
      <c r="C37" s="7">
        <v>1</v>
      </c>
      <c r="D37" s="7" t="s">
        <v>420</v>
      </c>
      <c r="E37" s="7" t="s">
        <v>70</v>
      </c>
      <c r="F37" s="7" t="s">
        <v>421</v>
      </c>
      <c r="G37" s="7" t="s">
        <v>337</v>
      </c>
      <c r="H37" s="7" t="s">
        <v>338</v>
      </c>
      <c r="I37" s="7" t="s">
        <v>421</v>
      </c>
      <c r="J37" s="25" t="s">
        <v>422</v>
      </c>
      <c r="K37" s="5" t="s">
        <v>344</v>
      </c>
      <c r="L37" s="8">
        <v>754028</v>
      </c>
      <c r="M37" s="8">
        <v>188507</v>
      </c>
    </row>
    <row r="38" spans="1:13" x14ac:dyDescent="0.2">
      <c r="A38" s="5" t="s">
        <v>67</v>
      </c>
      <c r="B38" s="7" t="s">
        <v>68</v>
      </c>
      <c r="C38" s="7">
        <v>1</v>
      </c>
      <c r="D38" s="7" t="s">
        <v>423</v>
      </c>
      <c r="E38" s="7" t="s">
        <v>70</v>
      </c>
      <c r="F38" s="7" t="s">
        <v>424</v>
      </c>
      <c r="G38" s="7" t="s">
        <v>337</v>
      </c>
      <c r="H38" s="7" t="s">
        <v>338</v>
      </c>
      <c r="I38" s="7" t="s">
        <v>424</v>
      </c>
      <c r="J38" s="25" t="s">
        <v>425</v>
      </c>
      <c r="K38" s="5" t="s">
        <v>344</v>
      </c>
      <c r="L38" s="8">
        <v>754028</v>
      </c>
      <c r="M38" s="8">
        <v>188507</v>
      </c>
    </row>
    <row r="39" spans="1:13" x14ac:dyDescent="0.2">
      <c r="A39" s="5" t="s">
        <v>67</v>
      </c>
      <c r="B39" s="7" t="s">
        <v>68</v>
      </c>
      <c r="C39" s="7">
        <v>1</v>
      </c>
      <c r="D39" s="7" t="s">
        <v>426</v>
      </c>
      <c r="E39" s="7" t="s">
        <v>70</v>
      </c>
      <c r="F39" s="7" t="s">
        <v>427</v>
      </c>
      <c r="G39" s="7" t="s">
        <v>337</v>
      </c>
      <c r="H39" s="7" t="s">
        <v>338</v>
      </c>
      <c r="I39" s="7" t="s">
        <v>427</v>
      </c>
      <c r="J39" s="25" t="s">
        <v>428</v>
      </c>
      <c r="K39" s="5" t="s">
        <v>344</v>
      </c>
      <c r="L39" s="8">
        <v>754028</v>
      </c>
      <c r="M39" s="8">
        <v>188507</v>
      </c>
    </row>
    <row r="40" spans="1:13" x14ac:dyDescent="0.2">
      <c r="A40" s="5" t="s">
        <v>67</v>
      </c>
      <c r="B40" s="7" t="s">
        <v>68</v>
      </c>
      <c r="C40" s="7">
        <v>1</v>
      </c>
      <c r="D40" s="7" t="s">
        <v>429</v>
      </c>
      <c r="E40" s="7" t="s">
        <v>70</v>
      </c>
      <c r="F40" s="7" t="s">
        <v>94</v>
      </c>
      <c r="G40" s="7" t="s">
        <v>337</v>
      </c>
      <c r="H40" s="7" t="s">
        <v>338</v>
      </c>
      <c r="I40" s="7" t="s">
        <v>94</v>
      </c>
      <c r="J40" s="25" t="s">
        <v>430</v>
      </c>
      <c r="K40" s="5" t="s">
        <v>344</v>
      </c>
      <c r="L40" s="8">
        <v>21112748</v>
      </c>
      <c r="M40" s="8">
        <v>5278187</v>
      </c>
    </row>
    <row r="41" spans="1:13" x14ac:dyDescent="0.2">
      <c r="A41" s="5" t="s">
        <v>67</v>
      </c>
      <c r="B41" s="7" t="s">
        <v>68</v>
      </c>
      <c r="C41" s="7">
        <v>1</v>
      </c>
      <c r="D41" s="7" t="s">
        <v>431</v>
      </c>
      <c r="E41" s="7" t="s">
        <v>70</v>
      </c>
      <c r="F41" s="7" t="s">
        <v>100</v>
      </c>
      <c r="G41" s="7" t="s">
        <v>337</v>
      </c>
      <c r="H41" s="7" t="s">
        <v>338</v>
      </c>
      <c r="I41" s="7" t="s">
        <v>100</v>
      </c>
      <c r="J41" s="25" t="s">
        <v>432</v>
      </c>
      <c r="K41" s="5" t="s">
        <v>344</v>
      </c>
      <c r="L41" s="8">
        <v>754028</v>
      </c>
      <c r="M41" s="8">
        <v>188507</v>
      </c>
    </row>
    <row r="42" spans="1:13" x14ac:dyDescent="0.2">
      <c r="A42" s="5" t="s">
        <v>67</v>
      </c>
      <c r="B42" s="7" t="s">
        <v>68</v>
      </c>
      <c r="C42" s="7">
        <v>1</v>
      </c>
      <c r="D42" s="7" t="s">
        <v>433</v>
      </c>
      <c r="E42" s="7" t="s">
        <v>70</v>
      </c>
      <c r="F42" s="7" t="s">
        <v>434</v>
      </c>
      <c r="G42" s="7" t="s">
        <v>337</v>
      </c>
      <c r="H42" s="7" t="s">
        <v>338</v>
      </c>
      <c r="I42" s="7" t="s">
        <v>434</v>
      </c>
      <c r="J42" s="25" t="s">
        <v>435</v>
      </c>
      <c r="K42" s="5" t="s">
        <v>344</v>
      </c>
      <c r="L42" s="8">
        <v>754028</v>
      </c>
      <c r="M42" s="8">
        <v>188507</v>
      </c>
    </row>
    <row r="43" spans="1:13" x14ac:dyDescent="0.2">
      <c r="A43" s="5" t="s">
        <v>67</v>
      </c>
      <c r="B43" s="7" t="s">
        <v>68</v>
      </c>
      <c r="C43" s="7">
        <v>1</v>
      </c>
      <c r="D43" s="7" t="s">
        <v>436</v>
      </c>
      <c r="E43" s="7" t="s">
        <v>70</v>
      </c>
      <c r="F43" s="7" t="s">
        <v>437</v>
      </c>
      <c r="G43" s="7" t="s">
        <v>337</v>
      </c>
      <c r="H43" s="7" t="s">
        <v>338</v>
      </c>
      <c r="I43" s="7" t="s">
        <v>437</v>
      </c>
      <c r="J43" s="25" t="s">
        <v>438</v>
      </c>
      <c r="K43" s="5" t="s">
        <v>344</v>
      </c>
      <c r="L43" s="8">
        <v>754028</v>
      </c>
      <c r="M43" s="8">
        <v>188507</v>
      </c>
    </row>
    <row r="44" spans="1:13" x14ac:dyDescent="0.2">
      <c r="A44" s="5" t="s">
        <v>67</v>
      </c>
      <c r="B44" s="7" t="s">
        <v>68</v>
      </c>
      <c r="C44" s="7">
        <v>1</v>
      </c>
      <c r="D44" s="7" t="s">
        <v>99</v>
      </c>
      <c r="E44" s="7" t="s">
        <v>70</v>
      </c>
      <c r="F44" s="7" t="s">
        <v>100</v>
      </c>
      <c r="G44" s="7" t="s">
        <v>101</v>
      </c>
      <c r="H44" s="7" t="s">
        <v>102</v>
      </c>
      <c r="I44" s="7" t="s">
        <v>103</v>
      </c>
      <c r="J44" s="25" t="s">
        <v>104</v>
      </c>
      <c r="K44" s="5" t="s">
        <v>32</v>
      </c>
      <c r="L44" s="8">
        <v>754028</v>
      </c>
      <c r="M44" s="8">
        <v>188507</v>
      </c>
    </row>
    <row r="45" spans="1:13" x14ac:dyDescent="0.2">
      <c r="A45" s="5" t="s">
        <v>67</v>
      </c>
      <c r="B45" s="7" t="s">
        <v>68</v>
      </c>
      <c r="C45" s="7">
        <v>1</v>
      </c>
      <c r="D45" s="7" t="s">
        <v>82</v>
      </c>
      <c r="E45" s="7" t="s">
        <v>70</v>
      </c>
      <c r="F45" s="7" t="s">
        <v>77</v>
      </c>
      <c r="G45" s="7" t="s">
        <v>83</v>
      </c>
      <c r="H45" s="7" t="s">
        <v>84</v>
      </c>
      <c r="I45" s="7" t="s">
        <v>85</v>
      </c>
      <c r="J45" s="25" t="s">
        <v>86</v>
      </c>
      <c r="K45" s="5" t="s">
        <v>32</v>
      </c>
      <c r="L45" s="8">
        <v>754028</v>
      </c>
      <c r="M45" s="8">
        <v>188507</v>
      </c>
    </row>
    <row r="46" spans="1:13" x14ac:dyDescent="0.2">
      <c r="A46" s="5" t="s">
        <v>67</v>
      </c>
      <c r="B46" s="7" t="s">
        <v>68</v>
      </c>
      <c r="C46" s="7">
        <v>1</v>
      </c>
      <c r="D46" s="7" t="s">
        <v>76</v>
      </c>
      <c r="E46" s="7" t="s">
        <v>70</v>
      </c>
      <c r="F46" s="7" t="s">
        <v>77</v>
      </c>
      <c r="G46" s="7" t="s">
        <v>78</v>
      </c>
      <c r="H46" s="7" t="s">
        <v>79</v>
      </c>
      <c r="I46" s="7" t="s">
        <v>80</v>
      </c>
      <c r="J46" s="25" t="s">
        <v>81</v>
      </c>
      <c r="K46" s="5" t="s">
        <v>32</v>
      </c>
      <c r="L46" s="8">
        <v>754028</v>
      </c>
      <c r="M46" s="8">
        <v>188507</v>
      </c>
    </row>
    <row r="47" spans="1:13" x14ac:dyDescent="0.2">
      <c r="A47" s="5" t="s">
        <v>67</v>
      </c>
      <c r="B47" s="7" t="s">
        <v>68</v>
      </c>
      <c r="C47" s="7">
        <v>1</v>
      </c>
      <c r="D47" s="7" t="s">
        <v>105</v>
      </c>
      <c r="E47" s="7" t="s">
        <v>70</v>
      </c>
      <c r="F47" s="7" t="s">
        <v>106</v>
      </c>
      <c r="G47" s="7" t="s">
        <v>107</v>
      </c>
      <c r="H47" s="7" t="s">
        <v>108</v>
      </c>
      <c r="I47" s="7" t="s">
        <v>109</v>
      </c>
      <c r="J47" s="25" t="s">
        <v>110</v>
      </c>
      <c r="K47" s="5" t="s">
        <v>32</v>
      </c>
      <c r="L47" s="8">
        <v>754028</v>
      </c>
      <c r="M47" s="8">
        <v>188507</v>
      </c>
    </row>
    <row r="48" spans="1:13" x14ac:dyDescent="0.2">
      <c r="A48" s="5" t="s">
        <v>67</v>
      </c>
      <c r="B48" s="7" t="s">
        <v>68</v>
      </c>
      <c r="C48" s="7">
        <v>1</v>
      </c>
      <c r="D48" s="7" t="s">
        <v>93</v>
      </c>
      <c r="E48" s="7" t="s">
        <v>70</v>
      </c>
      <c r="F48" s="7" t="s">
        <v>94</v>
      </c>
      <c r="G48" s="7" t="s">
        <v>95</v>
      </c>
      <c r="H48" s="7" t="s">
        <v>96</v>
      </c>
      <c r="I48" s="7" t="s">
        <v>97</v>
      </c>
      <c r="J48" s="25" t="s">
        <v>98</v>
      </c>
      <c r="K48" s="5" t="s">
        <v>32</v>
      </c>
      <c r="L48" s="8">
        <v>754028</v>
      </c>
      <c r="M48" s="8">
        <v>188507</v>
      </c>
    </row>
    <row r="49" spans="1:13" x14ac:dyDescent="0.2">
      <c r="A49" s="5" t="s">
        <v>67</v>
      </c>
      <c r="B49" s="7" t="s">
        <v>68</v>
      </c>
      <c r="C49" s="7">
        <v>1</v>
      </c>
      <c r="D49" s="7" t="s">
        <v>69</v>
      </c>
      <c r="E49" s="7" t="s">
        <v>70</v>
      </c>
      <c r="F49" s="7" t="s">
        <v>71</v>
      </c>
      <c r="G49" s="7" t="s">
        <v>72</v>
      </c>
      <c r="H49" s="7" t="s">
        <v>73</v>
      </c>
      <c r="I49" s="7" t="s">
        <v>74</v>
      </c>
      <c r="J49" s="25" t="s">
        <v>75</v>
      </c>
      <c r="K49" s="5" t="s">
        <v>32</v>
      </c>
      <c r="L49" s="8">
        <v>754028</v>
      </c>
      <c r="M49" s="8">
        <v>188507</v>
      </c>
    </row>
    <row r="50" spans="1:13" x14ac:dyDescent="0.2">
      <c r="A50" s="5" t="s">
        <v>67</v>
      </c>
      <c r="B50" s="7" t="s">
        <v>68</v>
      </c>
      <c r="C50" s="7">
        <v>1</v>
      </c>
      <c r="D50" s="7" t="s">
        <v>87</v>
      </c>
      <c r="E50" s="7" t="s">
        <v>70</v>
      </c>
      <c r="F50" s="7" t="s">
        <v>88</v>
      </c>
      <c r="G50" s="7" t="s">
        <v>89</v>
      </c>
      <c r="H50" s="7" t="s">
        <v>90</v>
      </c>
      <c r="I50" s="7" t="s">
        <v>91</v>
      </c>
      <c r="J50" s="25" t="s">
        <v>92</v>
      </c>
      <c r="K50" s="5" t="s">
        <v>32</v>
      </c>
      <c r="L50" s="8">
        <v>754028</v>
      </c>
      <c r="M50" s="8">
        <v>188507</v>
      </c>
    </row>
    <row r="51" spans="1:13" x14ac:dyDescent="0.2">
      <c r="A51" s="5" t="s">
        <v>439</v>
      </c>
      <c r="B51" s="7" t="s">
        <v>440</v>
      </c>
      <c r="C51" s="7">
        <v>1</v>
      </c>
      <c r="D51" s="7" t="s">
        <v>441</v>
      </c>
      <c r="E51" s="7" t="s">
        <v>442</v>
      </c>
      <c r="F51" s="7" t="s">
        <v>443</v>
      </c>
      <c r="G51" s="7" t="s">
        <v>337</v>
      </c>
      <c r="H51" s="7" t="s">
        <v>338</v>
      </c>
      <c r="I51" s="7" t="s">
        <v>443</v>
      </c>
      <c r="J51" s="25" t="s">
        <v>444</v>
      </c>
      <c r="K51" s="5" t="s">
        <v>344</v>
      </c>
      <c r="L51" s="8">
        <v>754028</v>
      </c>
      <c r="M51" s="8">
        <v>188507</v>
      </c>
    </row>
    <row r="52" spans="1:13" x14ac:dyDescent="0.2">
      <c r="A52" s="5" t="s">
        <v>439</v>
      </c>
      <c r="B52" s="7" t="s">
        <v>440</v>
      </c>
      <c r="C52" s="7">
        <v>1</v>
      </c>
      <c r="D52" s="7" t="s">
        <v>445</v>
      </c>
      <c r="E52" s="7" t="s">
        <v>442</v>
      </c>
      <c r="F52" s="7" t="s">
        <v>446</v>
      </c>
      <c r="G52" s="7" t="s">
        <v>337</v>
      </c>
      <c r="H52" s="7" t="s">
        <v>338</v>
      </c>
      <c r="I52" s="7" t="s">
        <v>446</v>
      </c>
      <c r="J52" s="25" t="s">
        <v>447</v>
      </c>
      <c r="K52" s="5" t="s">
        <v>344</v>
      </c>
      <c r="L52" s="8">
        <v>754028</v>
      </c>
      <c r="M52" s="8">
        <v>188507</v>
      </c>
    </row>
    <row r="53" spans="1:13" x14ac:dyDescent="0.2">
      <c r="A53" s="5" t="s">
        <v>448</v>
      </c>
      <c r="B53" s="7" t="s">
        <v>449</v>
      </c>
      <c r="C53" s="7">
        <v>121</v>
      </c>
      <c r="D53" s="7" t="s">
        <v>450</v>
      </c>
      <c r="E53" s="7" t="s">
        <v>451</v>
      </c>
      <c r="F53" s="7" t="s">
        <v>452</v>
      </c>
      <c r="G53" s="7" t="s">
        <v>337</v>
      </c>
      <c r="H53" s="7" t="s">
        <v>338</v>
      </c>
      <c r="I53" s="7" t="s">
        <v>452</v>
      </c>
      <c r="J53" s="25" t="s">
        <v>453</v>
      </c>
      <c r="K53" s="5" t="s">
        <v>344</v>
      </c>
      <c r="L53" s="8">
        <v>754028</v>
      </c>
      <c r="M53" s="8">
        <v>188507</v>
      </c>
    </row>
    <row r="54" spans="1:13" x14ac:dyDescent="0.2">
      <c r="A54" s="5" t="s">
        <v>454</v>
      </c>
      <c r="B54" s="7" t="s">
        <v>455</v>
      </c>
      <c r="C54" s="7">
        <v>1</v>
      </c>
      <c r="D54" s="7" t="s">
        <v>456</v>
      </c>
      <c r="E54" s="7" t="s">
        <v>457</v>
      </c>
      <c r="F54" s="7" t="s">
        <v>458</v>
      </c>
      <c r="G54" s="7" t="s">
        <v>337</v>
      </c>
      <c r="H54" s="7" t="s">
        <v>338</v>
      </c>
      <c r="I54" s="7" t="s">
        <v>458</v>
      </c>
      <c r="J54" s="25" t="s">
        <v>459</v>
      </c>
      <c r="K54" s="5" t="s">
        <v>344</v>
      </c>
      <c r="L54" s="8">
        <v>754028</v>
      </c>
      <c r="M54" s="8">
        <v>188507</v>
      </c>
    </row>
    <row r="55" spans="1:13" x14ac:dyDescent="0.2">
      <c r="A55" s="5" t="s">
        <v>460</v>
      </c>
      <c r="B55" s="7" t="s">
        <v>461</v>
      </c>
      <c r="C55" s="7">
        <v>1</v>
      </c>
      <c r="D55" s="7" t="s">
        <v>462</v>
      </c>
      <c r="E55" s="7" t="s">
        <v>463</v>
      </c>
      <c r="F55" s="7" t="s">
        <v>464</v>
      </c>
      <c r="G55" s="7" t="s">
        <v>337</v>
      </c>
      <c r="H55" s="7" t="s">
        <v>338</v>
      </c>
      <c r="I55" s="7" t="s">
        <v>464</v>
      </c>
      <c r="J55" s="25" t="s">
        <v>465</v>
      </c>
      <c r="K55" s="5" t="s">
        <v>340</v>
      </c>
      <c r="L55" s="8">
        <v>2262083</v>
      </c>
      <c r="M55" s="8">
        <v>565521</v>
      </c>
    </row>
    <row r="56" spans="1:13" x14ac:dyDescent="0.2">
      <c r="A56" s="5" t="s">
        <v>466</v>
      </c>
      <c r="B56" s="7" t="s">
        <v>467</v>
      </c>
      <c r="C56" s="7">
        <v>11</v>
      </c>
      <c r="D56" s="7" t="s">
        <v>468</v>
      </c>
      <c r="E56" s="7" t="s">
        <v>469</v>
      </c>
      <c r="F56" s="7" t="s">
        <v>470</v>
      </c>
      <c r="G56" s="7" t="s">
        <v>337</v>
      </c>
      <c r="H56" s="7" t="s">
        <v>338</v>
      </c>
      <c r="I56" s="7" t="s">
        <v>470</v>
      </c>
      <c r="J56" s="25" t="s">
        <v>471</v>
      </c>
      <c r="K56" s="5" t="s">
        <v>340</v>
      </c>
      <c r="L56" s="8">
        <v>754028</v>
      </c>
      <c r="M56" s="8">
        <v>188507</v>
      </c>
    </row>
    <row r="57" spans="1:13" x14ac:dyDescent="0.2">
      <c r="A57" s="5" t="s">
        <v>466</v>
      </c>
      <c r="B57" s="7" t="s">
        <v>467</v>
      </c>
      <c r="C57" s="7">
        <v>11</v>
      </c>
      <c r="D57" s="7" t="s">
        <v>472</v>
      </c>
      <c r="E57" s="7" t="s">
        <v>469</v>
      </c>
      <c r="F57" s="7" t="s">
        <v>473</v>
      </c>
      <c r="G57" s="7" t="s">
        <v>337</v>
      </c>
      <c r="H57" s="7" t="s">
        <v>338</v>
      </c>
      <c r="I57" s="7" t="s">
        <v>473</v>
      </c>
      <c r="J57" s="25" t="s">
        <v>474</v>
      </c>
      <c r="K57" s="5" t="s">
        <v>344</v>
      </c>
      <c r="L57" s="8">
        <v>754028</v>
      </c>
      <c r="M57" s="8">
        <v>188507</v>
      </c>
    </row>
    <row r="58" spans="1:13" x14ac:dyDescent="0.2">
      <c r="A58" s="5" t="s">
        <v>475</v>
      </c>
      <c r="B58" s="7" t="s">
        <v>476</v>
      </c>
      <c r="C58" s="7">
        <v>1</v>
      </c>
      <c r="D58" s="7" t="s">
        <v>477</v>
      </c>
      <c r="E58" s="7" t="s">
        <v>478</v>
      </c>
      <c r="F58" s="7" t="s">
        <v>479</v>
      </c>
      <c r="G58" s="7" t="s">
        <v>337</v>
      </c>
      <c r="H58" s="7" t="s">
        <v>338</v>
      </c>
      <c r="I58" s="7" t="s">
        <v>479</v>
      </c>
      <c r="J58" s="25" t="s">
        <v>480</v>
      </c>
      <c r="K58" s="5" t="s">
        <v>340</v>
      </c>
      <c r="L58" s="8">
        <v>754028</v>
      </c>
      <c r="M58" s="8">
        <v>188507</v>
      </c>
    </row>
    <row r="59" spans="1:13" x14ac:dyDescent="0.2">
      <c r="A59" s="5" t="s">
        <v>111</v>
      </c>
      <c r="B59" s="7" t="s">
        <v>112</v>
      </c>
      <c r="C59" s="7">
        <v>1</v>
      </c>
      <c r="D59" s="7" t="s">
        <v>481</v>
      </c>
      <c r="E59" s="7" t="s">
        <v>114</v>
      </c>
      <c r="F59" s="7" t="s">
        <v>482</v>
      </c>
      <c r="G59" s="7" t="s">
        <v>337</v>
      </c>
      <c r="H59" s="7" t="s">
        <v>338</v>
      </c>
      <c r="I59" s="7" t="s">
        <v>482</v>
      </c>
      <c r="J59" s="25" t="s">
        <v>483</v>
      </c>
      <c r="K59" s="5" t="s">
        <v>344</v>
      </c>
      <c r="L59" s="8">
        <v>754028</v>
      </c>
      <c r="M59" s="8">
        <v>188507</v>
      </c>
    </row>
    <row r="60" spans="1:13" x14ac:dyDescent="0.2">
      <c r="A60" s="5" t="s">
        <v>111</v>
      </c>
      <c r="B60" s="7" t="s">
        <v>112</v>
      </c>
      <c r="C60" s="7">
        <v>1</v>
      </c>
      <c r="D60" s="7" t="s">
        <v>113</v>
      </c>
      <c r="E60" s="7" t="s">
        <v>114</v>
      </c>
      <c r="F60" s="7" t="s">
        <v>115</v>
      </c>
      <c r="G60" s="7" t="s">
        <v>116</v>
      </c>
      <c r="H60" s="7" t="s">
        <v>117</v>
      </c>
      <c r="I60" s="7" t="s">
        <v>118</v>
      </c>
      <c r="J60" s="25" t="s">
        <v>119</v>
      </c>
      <c r="K60" s="5" t="s">
        <v>32</v>
      </c>
      <c r="L60" s="8">
        <v>754028</v>
      </c>
      <c r="M60" s="8">
        <v>188507</v>
      </c>
    </row>
    <row r="61" spans="1:13" x14ac:dyDescent="0.2">
      <c r="A61" s="5" t="s">
        <v>120</v>
      </c>
      <c r="B61" s="7" t="s">
        <v>121</v>
      </c>
      <c r="C61" s="7">
        <v>4</v>
      </c>
      <c r="D61" s="7" t="s">
        <v>484</v>
      </c>
      <c r="E61" s="7" t="s">
        <v>123</v>
      </c>
      <c r="F61" s="7" t="s">
        <v>485</v>
      </c>
      <c r="G61" s="7" t="s">
        <v>337</v>
      </c>
      <c r="H61" s="7" t="s">
        <v>338</v>
      </c>
      <c r="I61" s="7" t="s">
        <v>485</v>
      </c>
      <c r="J61" s="25" t="s">
        <v>486</v>
      </c>
      <c r="K61" s="5" t="s">
        <v>344</v>
      </c>
      <c r="L61" s="8">
        <v>3016111</v>
      </c>
      <c r="M61" s="8">
        <v>754028</v>
      </c>
    </row>
    <row r="62" spans="1:13" x14ac:dyDescent="0.2">
      <c r="A62" s="5" t="s">
        <v>120</v>
      </c>
      <c r="B62" s="7" t="s">
        <v>121</v>
      </c>
      <c r="C62" s="7">
        <v>4</v>
      </c>
      <c r="D62" s="7" t="s">
        <v>487</v>
      </c>
      <c r="E62" s="7" t="s">
        <v>123</v>
      </c>
      <c r="F62" s="7" t="s">
        <v>488</v>
      </c>
      <c r="G62" s="7" t="s">
        <v>337</v>
      </c>
      <c r="H62" s="7" t="s">
        <v>338</v>
      </c>
      <c r="I62" s="7" t="s">
        <v>488</v>
      </c>
      <c r="J62" s="25" t="s">
        <v>489</v>
      </c>
      <c r="K62" s="5" t="s">
        <v>344</v>
      </c>
      <c r="L62" s="8">
        <v>754028</v>
      </c>
      <c r="M62" s="8">
        <v>188507</v>
      </c>
    </row>
    <row r="63" spans="1:13" x14ac:dyDescent="0.2">
      <c r="A63" s="5" t="s">
        <v>120</v>
      </c>
      <c r="B63" s="7" t="s">
        <v>121</v>
      </c>
      <c r="C63" s="7">
        <v>4</v>
      </c>
      <c r="D63" s="7" t="s">
        <v>490</v>
      </c>
      <c r="E63" s="7" t="s">
        <v>123</v>
      </c>
      <c r="F63" s="7" t="s">
        <v>491</v>
      </c>
      <c r="G63" s="7" t="s">
        <v>337</v>
      </c>
      <c r="H63" s="7" t="s">
        <v>338</v>
      </c>
      <c r="I63" s="7" t="s">
        <v>491</v>
      </c>
      <c r="J63" s="25" t="s">
        <v>492</v>
      </c>
      <c r="K63" s="5" t="s">
        <v>344</v>
      </c>
      <c r="L63" s="8">
        <v>1508055</v>
      </c>
      <c r="M63" s="8">
        <v>377014</v>
      </c>
    </row>
    <row r="64" spans="1:13" x14ac:dyDescent="0.2">
      <c r="A64" s="5" t="s">
        <v>120</v>
      </c>
      <c r="B64" s="7" t="s">
        <v>121</v>
      </c>
      <c r="C64" s="7">
        <v>4</v>
      </c>
      <c r="D64" s="7" t="s">
        <v>122</v>
      </c>
      <c r="E64" s="7" t="s">
        <v>123</v>
      </c>
      <c r="F64" s="7" t="s">
        <v>124</v>
      </c>
      <c r="G64" s="7" t="s">
        <v>125</v>
      </c>
      <c r="H64" s="7" t="s">
        <v>126</v>
      </c>
      <c r="I64" s="7" t="s">
        <v>127</v>
      </c>
      <c r="J64" s="25" t="s">
        <v>128</v>
      </c>
      <c r="K64" s="5" t="s">
        <v>32</v>
      </c>
      <c r="L64" s="8">
        <v>754028</v>
      </c>
      <c r="M64" s="8">
        <v>188507</v>
      </c>
    </row>
    <row r="65" spans="1:13" x14ac:dyDescent="0.2">
      <c r="A65" s="5" t="s">
        <v>493</v>
      </c>
      <c r="B65" s="7" t="s">
        <v>494</v>
      </c>
      <c r="C65" s="7">
        <v>4</v>
      </c>
      <c r="D65" s="7" t="s">
        <v>495</v>
      </c>
      <c r="E65" s="7" t="s">
        <v>496</v>
      </c>
      <c r="F65" s="7" t="s">
        <v>497</v>
      </c>
      <c r="G65" s="7" t="s">
        <v>337</v>
      </c>
      <c r="H65" s="7" t="s">
        <v>338</v>
      </c>
      <c r="I65" s="7" t="s">
        <v>497</v>
      </c>
      <c r="J65" s="25" t="s">
        <v>498</v>
      </c>
      <c r="K65" s="5" t="s">
        <v>340</v>
      </c>
      <c r="L65" s="8">
        <v>754028</v>
      </c>
      <c r="M65" s="8">
        <v>188507</v>
      </c>
    </row>
    <row r="66" spans="1:13" x14ac:dyDescent="0.2">
      <c r="A66" s="5" t="s">
        <v>493</v>
      </c>
      <c r="B66" s="7" t="s">
        <v>494</v>
      </c>
      <c r="C66" s="7">
        <v>4</v>
      </c>
      <c r="D66" s="7" t="s">
        <v>499</v>
      </c>
      <c r="E66" s="7" t="s">
        <v>496</v>
      </c>
      <c r="F66" s="7" t="s">
        <v>500</v>
      </c>
      <c r="G66" s="7" t="s">
        <v>337</v>
      </c>
      <c r="H66" s="7" t="s">
        <v>338</v>
      </c>
      <c r="I66" s="7" t="s">
        <v>500</v>
      </c>
      <c r="J66" s="25" t="s">
        <v>501</v>
      </c>
      <c r="K66" s="5" t="s">
        <v>344</v>
      </c>
      <c r="L66" s="8">
        <v>754028</v>
      </c>
      <c r="M66" s="8">
        <v>188507</v>
      </c>
    </row>
    <row r="67" spans="1:13" x14ac:dyDescent="0.2">
      <c r="A67" s="5" t="s">
        <v>493</v>
      </c>
      <c r="B67" s="7" t="s">
        <v>494</v>
      </c>
      <c r="C67" s="7">
        <v>4</v>
      </c>
      <c r="D67" s="7" t="s">
        <v>502</v>
      </c>
      <c r="E67" s="7" t="s">
        <v>496</v>
      </c>
      <c r="F67" s="7" t="s">
        <v>503</v>
      </c>
      <c r="G67" s="7" t="s">
        <v>337</v>
      </c>
      <c r="H67" s="7" t="s">
        <v>338</v>
      </c>
      <c r="I67" s="7" t="s">
        <v>503</v>
      </c>
      <c r="J67" s="25" t="s">
        <v>504</v>
      </c>
      <c r="K67" s="5" t="s">
        <v>344</v>
      </c>
      <c r="L67" s="8">
        <v>754028</v>
      </c>
      <c r="M67" s="8">
        <v>188507</v>
      </c>
    </row>
    <row r="68" spans="1:13" x14ac:dyDescent="0.2">
      <c r="A68" s="5" t="s">
        <v>129</v>
      </c>
      <c r="B68" s="7" t="s">
        <v>130</v>
      </c>
      <c r="C68" s="7">
        <v>14</v>
      </c>
      <c r="D68" s="7" t="s">
        <v>505</v>
      </c>
      <c r="E68" s="7" t="s">
        <v>132</v>
      </c>
      <c r="F68" s="7" t="s">
        <v>133</v>
      </c>
      <c r="G68" s="7" t="s">
        <v>337</v>
      </c>
      <c r="H68" s="7" t="s">
        <v>338</v>
      </c>
      <c r="I68" s="7" t="s">
        <v>133</v>
      </c>
      <c r="J68" s="25" t="s">
        <v>506</v>
      </c>
      <c r="K68" s="5" t="s">
        <v>340</v>
      </c>
      <c r="L68" s="8">
        <v>2262083</v>
      </c>
      <c r="M68" s="8">
        <v>565521</v>
      </c>
    </row>
    <row r="69" spans="1:13" x14ac:dyDescent="0.2">
      <c r="A69" s="5" t="s">
        <v>129</v>
      </c>
      <c r="B69" s="7" t="s">
        <v>130</v>
      </c>
      <c r="C69" s="7">
        <v>14</v>
      </c>
      <c r="D69" s="7" t="s">
        <v>507</v>
      </c>
      <c r="E69" s="7" t="s">
        <v>132</v>
      </c>
      <c r="F69" s="7" t="s">
        <v>508</v>
      </c>
      <c r="G69" s="7" t="s">
        <v>337</v>
      </c>
      <c r="H69" s="7" t="s">
        <v>338</v>
      </c>
      <c r="I69" s="7" t="s">
        <v>508</v>
      </c>
      <c r="J69" s="25" t="s">
        <v>509</v>
      </c>
      <c r="K69" s="5" t="s">
        <v>344</v>
      </c>
      <c r="L69" s="8">
        <v>754028</v>
      </c>
      <c r="M69" s="8">
        <v>188507</v>
      </c>
    </row>
    <row r="70" spans="1:13" x14ac:dyDescent="0.2">
      <c r="A70" s="5" t="s">
        <v>129</v>
      </c>
      <c r="B70" s="7" t="s">
        <v>130</v>
      </c>
      <c r="C70" s="7">
        <v>14</v>
      </c>
      <c r="D70" s="7" t="s">
        <v>131</v>
      </c>
      <c r="E70" s="7" t="s">
        <v>132</v>
      </c>
      <c r="F70" s="7" t="s">
        <v>133</v>
      </c>
      <c r="G70" s="7" t="s">
        <v>134</v>
      </c>
      <c r="H70" s="7" t="s">
        <v>135</v>
      </c>
      <c r="I70" s="7" t="s">
        <v>136</v>
      </c>
      <c r="J70" s="25" t="s">
        <v>137</v>
      </c>
      <c r="K70" s="5" t="s">
        <v>32</v>
      </c>
      <c r="L70" s="8">
        <v>754028</v>
      </c>
      <c r="M70" s="8">
        <v>188507</v>
      </c>
    </row>
    <row r="71" spans="1:13" x14ac:dyDescent="0.2">
      <c r="A71" s="5" t="s">
        <v>138</v>
      </c>
      <c r="B71" s="7" t="s">
        <v>139</v>
      </c>
      <c r="C71" s="7">
        <v>52</v>
      </c>
      <c r="D71" s="7" t="s">
        <v>510</v>
      </c>
      <c r="E71" s="7" t="s">
        <v>141</v>
      </c>
      <c r="F71" s="7" t="s">
        <v>511</v>
      </c>
      <c r="G71" s="7" t="s">
        <v>337</v>
      </c>
      <c r="H71" s="7" t="s">
        <v>338</v>
      </c>
      <c r="I71" s="7" t="s">
        <v>511</v>
      </c>
      <c r="J71" s="25" t="s">
        <v>512</v>
      </c>
      <c r="K71" s="5" t="s">
        <v>340</v>
      </c>
      <c r="L71" s="8">
        <v>3016111</v>
      </c>
      <c r="M71" s="8">
        <v>754028</v>
      </c>
    </row>
    <row r="72" spans="1:13" x14ac:dyDescent="0.2">
      <c r="A72" s="5" t="s">
        <v>138</v>
      </c>
      <c r="B72" s="7" t="s">
        <v>139</v>
      </c>
      <c r="C72" s="7">
        <v>52</v>
      </c>
      <c r="D72" s="7" t="s">
        <v>513</v>
      </c>
      <c r="E72" s="7" t="s">
        <v>141</v>
      </c>
      <c r="F72" s="7" t="s">
        <v>142</v>
      </c>
      <c r="G72" s="7" t="s">
        <v>337</v>
      </c>
      <c r="H72" s="7" t="s">
        <v>338</v>
      </c>
      <c r="I72" s="7" t="s">
        <v>142</v>
      </c>
      <c r="J72" s="25" t="s">
        <v>514</v>
      </c>
      <c r="K72" s="5" t="s">
        <v>344</v>
      </c>
      <c r="L72" s="8">
        <v>1508055</v>
      </c>
      <c r="M72" s="8">
        <v>377014</v>
      </c>
    </row>
    <row r="73" spans="1:13" x14ac:dyDescent="0.2">
      <c r="A73" s="5" t="s">
        <v>138</v>
      </c>
      <c r="B73" s="7" t="s">
        <v>139</v>
      </c>
      <c r="C73" s="7">
        <v>52</v>
      </c>
      <c r="D73" s="7" t="s">
        <v>515</v>
      </c>
      <c r="E73" s="7" t="s">
        <v>141</v>
      </c>
      <c r="F73" s="7" t="s">
        <v>516</v>
      </c>
      <c r="G73" s="7" t="s">
        <v>337</v>
      </c>
      <c r="H73" s="7" t="s">
        <v>338</v>
      </c>
      <c r="I73" s="7" t="s">
        <v>516</v>
      </c>
      <c r="J73" s="25" t="s">
        <v>517</v>
      </c>
      <c r="K73" s="5" t="s">
        <v>344</v>
      </c>
      <c r="L73" s="8">
        <v>754028</v>
      </c>
      <c r="M73" s="8">
        <v>188507</v>
      </c>
    </row>
    <row r="74" spans="1:13" x14ac:dyDescent="0.2">
      <c r="A74" s="5" t="s">
        <v>138</v>
      </c>
      <c r="B74" s="7" t="s">
        <v>139</v>
      </c>
      <c r="C74" s="7">
        <v>52</v>
      </c>
      <c r="D74" s="7" t="s">
        <v>518</v>
      </c>
      <c r="E74" s="7" t="s">
        <v>141</v>
      </c>
      <c r="F74" s="7" t="s">
        <v>148</v>
      </c>
      <c r="G74" s="7" t="s">
        <v>337</v>
      </c>
      <c r="H74" s="7" t="s">
        <v>338</v>
      </c>
      <c r="I74" s="7" t="s">
        <v>148</v>
      </c>
      <c r="J74" s="25" t="s">
        <v>519</v>
      </c>
      <c r="K74" s="5" t="s">
        <v>344</v>
      </c>
      <c r="L74" s="8">
        <v>754028</v>
      </c>
      <c r="M74" s="8">
        <v>188507</v>
      </c>
    </row>
    <row r="75" spans="1:13" x14ac:dyDescent="0.2">
      <c r="A75" s="5" t="s">
        <v>138</v>
      </c>
      <c r="B75" s="7" t="s">
        <v>139</v>
      </c>
      <c r="C75" s="7">
        <v>52</v>
      </c>
      <c r="D75" s="7" t="s">
        <v>520</v>
      </c>
      <c r="E75" s="7" t="s">
        <v>141</v>
      </c>
      <c r="F75" s="7" t="s">
        <v>521</v>
      </c>
      <c r="G75" s="7" t="s">
        <v>337</v>
      </c>
      <c r="H75" s="7" t="s">
        <v>338</v>
      </c>
      <c r="I75" s="7" t="s">
        <v>521</v>
      </c>
      <c r="J75" s="25" t="s">
        <v>522</v>
      </c>
      <c r="K75" s="5" t="s">
        <v>344</v>
      </c>
      <c r="L75" s="8">
        <v>754028</v>
      </c>
      <c r="M75" s="8">
        <v>188507</v>
      </c>
    </row>
    <row r="76" spans="1:13" x14ac:dyDescent="0.2">
      <c r="A76" s="5" t="s">
        <v>138</v>
      </c>
      <c r="B76" s="7" t="s">
        <v>139</v>
      </c>
      <c r="C76" s="7">
        <v>52</v>
      </c>
      <c r="D76" s="7" t="s">
        <v>153</v>
      </c>
      <c r="E76" s="7" t="s">
        <v>141</v>
      </c>
      <c r="F76" s="7" t="s">
        <v>154</v>
      </c>
      <c r="G76" s="7" t="s">
        <v>155</v>
      </c>
      <c r="H76" s="7" t="s">
        <v>156</v>
      </c>
      <c r="I76" s="7" t="s">
        <v>157</v>
      </c>
      <c r="J76" s="25" t="s">
        <v>158</v>
      </c>
      <c r="K76" s="5" t="s">
        <v>32</v>
      </c>
      <c r="L76" s="8">
        <v>754028</v>
      </c>
      <c r="M76" s="8">
        <v>188507</v>
      </c>
    </row>
    <row r="77" spans="1:13" ht="30" x14ac:dyDescent="0.2">
      <c r="A77" s="5" t="s">
        <v>138</v>
      </c>
      <c r="B77" s="7" t="s">
        <v>139</v>
      </c>
      <c r="C77" s="7">
        <v>52</v>
      </c>
      <c r="D77" s="7" t="s">
        <v>159</v>
      </c>
      <c r="E77" s="7" t="s">
        <v>141</v>
      </c>
      <c r="F77" s="7" t="s">
        <v>154</v>
      </c>
      <c r="G77" s="7" t="s">
        <v>160</v>
      </c>
      <c r="H77" s="7" t="s">
        <v>161</v>
      </c>
      <c r="I77" s="7" t="s">
        <v>162</v>
      </c>
      <c r="J77" s="25" t="s">
        <v>163</v>
      </c>
      <c r="K77" s="5" t="s">
        <v>32</v>
      </c>
      <c r="L77" s="8">
        <v>754028</v>
      </c>
      <c r="M77" s="8">
        <v>188507</v>
      </c>
    </row>
    <row r="78" spans="1:13" x14ac:dyDescent="0.2">
      <c r="A78" s="5" t="s">
        <v>138</v>
      </c>
      <c r="B78" s="7" t="s">
        <v>139</v>
      </c>
      <c r="C78" s="7">
        <v>52</v>
      </c>
      <c r="D78" s="7" t="s">
        <v>164</v>
      </c>
      <c r="E78" s="7" t="s">
        <v>141</v>
      </c>
      <c r="F78" s="7" t="s">
        <v>154</v>
      </c>
      <c r="G78" s="7" t="s">
        <v>165</v>
      </c>
      <c r="H78" s="7" t="s">
        <v>166</v>
      </c>
      <c r="I78" s="7" t="s">
        <v>167</v>
      </c>
      <c r="J78" s="25" t="s">
        <v>168</v>
      </c>
      <c r="K78" s="5" t="s">
        <v>32</v>
      </c>
      <c r="L78" s="8">
        <v>754028</v>
      </c>
      <c r="M78" s="8">
        <v>188507</v>
      </c>
    </row>
    <row r="79" spans="1:13" ht="30" x14ac:dyDescent="0.2">
      <c r="A79" s="5" t="s">
        <v>138</v>
      </c>
      <c r="B79" s="7" t="s">
        <v>139</v>
      </c>
      <c r="C79" s="7">
        <v>52</v>
      </c>
      <c r="D79" s="7" t="s">
        <v>147</v>
      </c>
      <c r="E79" s="7" t="s">
        <v>141</v>
      </c>
      <c r="F79" s="7" t="s">
        <v>148</v>
      </c>
      <c r="G79" s="7" t="s">
        <v>149</v>
      </c>
      <c r="H79" s="7" t="s">
        <v>150</v>
      </c>
      <c r="I79" s="7" t="s">
        <v>151</v>
      </c>
      <c r="J79" s="25" t="s">
        <v>152</v>
      </c>
      <c r="K79" s="5" t="s">
        <v>32</v>
      </c>
      <c r="L79" s="8">
        <v>754028</v>
      </c>
      <c r="M79" s="8">
        <v>188507</v>
      </c>
    </row>
    <row r="80" spans="1:13" ht="30" x14ac:dyDescent="0.2">
      <c r="A80" s="5" t="s">
        <v>138</v>
      </c>
      <c r="B80" s="7" t="s">
        <v>139</v>
      </c>
      <c r="C80" s="7">
        <v>52</v>
      </c>
      <c r="D80" s="7" t="s">
        <v>140</v>
      </c>
      <c r="E80" s="7" t="s">
        <v>141</v>
      </c>
      <c r="F80" s="7" t="s">
        <v>142</v>
      </c>
      <c r="G80" s="7" t="s">
        <v>143</v>
      </c>
      <c r="H80" s="7" t="s">
        <v>144</v>
      </c>
      <c r="I80" s="7" t="s">
        <v>145</v>
      </c>
      <c r="J80" s="25" t="s">
        <v>146</v>
      </c>
      <c r="K80" s="5" t="s">
        <v>32</v>
      </c>
      <c r="L80" s="8">
        <v>754028</v>
      </c>
      <c r="M80" s="8">
        <v>188507</v>
      </c>
    </row>
    <row r="81" spans="1:13" x14ac:dyDescent="0.2">
      <c r="A81" s="5" t="s">
        <v>138</v>
      </c>
      <c r="B81" s="7" t="s">
        <v>139</v>
      </c>
      <c r="C81" s="7">
        <v>52</v>
      </c>
      <c r="D81" s="7" t="s">
        <v>169</v>
      </c>
      <c r="E81" s="7" t="s">
        <v>141</v>
      </c>
      <c r="F81" s="7" t="s">
        <v>154</v>
      </c>
      <c r="G81" s="7" t="s">
        <v>170</v>
      </c>
      <c r="H81" s="7" t="s">
        <v>171</v>
      </c>
      <c r="I81" s="7" t="s">
        <v>172</v>
      </c>
      <c r="J81" s="25" t="s">
        <v>173</v>
      </c>
      <c r="K81" s="5" t="s">
        <v>32</v>
      </c>
      <c r="L81" s="8">
        <v>754028</v>
      </c>
      <c r="M81" s="8">
        <v>188507</v>
      </c>
    </row>
    <row r="82" spans="1:13" x14ac:dyDescent="0.2">
      <c r="A82" s="5" t="s">
        <v>174</v>
      </c>
      <c r="B82" s="7" t="s">
        <v>175</v>
      </c>
      <c r="C82" s="7">
        <v>4</v>
      </c>
      <c r="D82" s="7" t="s">
        <v>523</v>
      </c>
      <c r="E82" s="7" t="s">
        <v>177</v>
      </c>
      <c r="F82" s="7" t="s">
        <v>524</v>
      </c>
      <c r="G82" s="7" t="s">
        <v>337</v>
      </c>
      <c r="H82" s="7" t="s">
        <v>338</v>
      </c>
      <c r="I82" s="7" t="s">
        <v>524</v>
      </c>
      <c r="J82" s="25" t="s">
        <v>525</v>
      </c>
      <c r="K82" s="5" t="s">
        <v>340</v>
      </c>
      <c r="L82" s="8">
        <v>2262083</v>
      </c>
      <c r="M82" s="8">
        <v>565521</v>
      </c>
    </row>
    <row r="83" spans="1:13" x14ac:dyDescent="0.2">
      <c r="A83" s="5" t="s">
        <v>174</v>
      </c>
      <c r="B83" s="7" t="s">
        <v>175</v>
      </c>
      <c r="C83" s="7">
        <v>4</v>
      </c>
      <c r="D83" s="7" t="s">
        <v>526</v>
      </c>
      <c r="E83" s="7" t="s">
        <v>177</v>
      </c>
      <c r="F83" s="7" t="s">
        <v>527</v>
      </c>
      <c r="G83" s="7" t="s">
        <v>337</v>
      </c>
      <c r="H83" s="7" t="s">
        <v>338</v>
      </c>
      <c r="I83" s="7" t="s">
        <v>527</v>
      </c>
      <c r="J83" s="25" t="s">
        <v>528</v>
      </c>
      <c r="K83" s="5" t="s">
        <v>344</v>
      </c>
      <c r="L83" s="8">
        <v>754028</v>
      </c>
      <c r="M83" s="8">
        <v>188507</v>
      </c>
    </row>
    <row r="84" spans="1:13" x14ac:dyDescent="0.2">
      <c r="A84" s="5" t="s">
        <v>174</v>
      </c>
      <c r="B84" s="7" t="s">
        <v>175</v>
      </c>
      <c r="C84" s="7">
        <v>4</v>
      </c>
      <c r="D84" s="7" t="s">
        <v>529</v>
      </c>
      <c r="E84" s="7" t="s">
        <v>177</v>
      </c>
      <c r="F84" s="7" t="s">
        <v>530</v>
      </c>
      <c r="G84" s="7" t="s">
        <v>337</v>
      </c>
      <c r="H84" s="7" t="s">
        <v>338</v>
      </c>
      <c r="I84" s="7" t="s">
        <v>530</v>
      </c>
      <c r="J84" s="25" t="s">
        <v>531</v>
      </c>
      <c r="K84" s="5" t="s">
        <v>344</v>
      </c>
      <c r="L84" s="8">
        <v>754028</v>
      </c>
      <c r="M84" s="8">
        <v>188507</v>
      </c>
    </row>
    <row r="85" spans="1:13" x14ac:dyDescent="0.2">
      <c r="A85" s="5" t="s">
        <v>174</v>
      </c>
      <c r="B85" s="7" t="s">
        <v>175</v>
      </c>
      <c r="C85" s="7">
        <v>4</v>
      </c>
      <c r="D85" s="7" t="s">
        <v>176</v>
      </c>
      <c r="E85" s="7" t="s">
        <v>177</v>
      </c>
      <c r="F85" s="7" t="s">
        <v>178</v>
      </c>
      <c r="G85" s="7" t="s">
        <v>179</v>
      </c>
      <c r="H85" s="7" t="s">
        <v>180</v>
      </c>
      <c r="I85" s="7" t="s">
        <v>181</v>
      </c>
      <c r="J85" s="25" t="s">
        <v>182</v>
      </c>
      <c r="K85" s="5" t="s">
        <v>32</v>
      </c>
      <c r="L85" s="8">
        <v>754028</v>
      </c>
      <c r="M85" s="8">
        <v>188507</v>
      </c>
    </row>
    <row r="86" spans="1:13" x14ac:dyDescent="0.2">
      <c r="A86" s="5" t="s">
        <v>174</v>
      </c>
      <c r="B86" s="7" t="s">
        <v>175</v>
      </c>
      <c r="C86" s="7">
        <v>4</v>
      </c>
      <c r="D86" s="7" t="s">
        <v>183</v>
      </c>
      <c r="E86" s="7" t="s">
        <v>177</v>
      </c>
      <c r="F86" s="7" t="s">
        <v>184</v>
      </c>
      <c r="G86" s="7" t="s">
        <v>185</v>
      </c>
      <c r="H86" s="7" t="s">
        <v>186</v>
      </c>
      <c r="I86" s="7" t="s">
        <v>187</v>
      </c>
      <c r="J86" s="25" t="s">
        <v>188</v>
      </c>
      <c r="K86" s="5" t="s">
        <v>32</v>
      </c>
      <c r="L86" s="8">
        <v>754028</v>
      </c>
      <c r="M86" s="8">
        <v>188507</v>
      </c>
    </row>
    <row r="87" spans="1:13" x14ac:dyDescent="0.2">
      <c r="A87" s="5" t="s">
        <v>189</v>
      </c>
      <c r="B87" s="7" t="s">
        <v>190</v>
      </c>
      <c r="C87" s="7">
        <v>2</v>
      </c>
      <c r="D87" s="7" t="s">
        <v>532</v>
      </c>
      <c r="E87" s="7" t="s">
        <v>192</v>
      </c>
      <c r="F87" s="7" t="s">
        <v>193</v>
      </c>
      <c r="G87" s="7" t="s">
        <v>337</v>
      </c>
      <c r="H87" s="7" t="s">
        <v>338</v>
      </c>
      <c r="I87" s="7" t="s">
        <v>193</v>
      </c>
      <c r="J87" s="25" t="s">
        <v>533</v>
      </c>
      <c r="K87" s="5" t="s">
        <v>340</v>
      </c>
      <c r="L87" s="8">
        <v>1508055</v>
      </c>
      <c r="M87" s="8">
        <v>377014</v>
      </c>
    </row>
    <row r="88" spans="1:13" x14ac:dyDescent="0.2">
      <c r="A88" s="5" t="s">
        <v>189</v>
      </c>
      <c r="B88" s="7" t="s">
        <v>190</v>
      </c>
      <c r="C88" s="7">
        <v>2</v>
      </c>
      <c r="D88" s="7" t="s">
        <v>534</v>
      </c>
      <c r="E88" s="7" t="s">
        <v>192</v>
      </c>
      <c r="F88" s="7" t="s">
        <v>535</v>
      </c>
      <c r="G88" s="7" t="s">
        <v>337</v>
      </c>
      <c r="H88" s="7" t="s">
        <v>338</v>
      </c>
      <c r="I88" s="7" t="s">
        <v>535</v>
      </c>
      <c r="J88" s="25" t="s">
        <v>536</v>
      </c>
      <c r="K88" s="5" t="s">
        <v>344</v>
      </c>
      <c r="L88" s="8">
        <v>754028</v>
      </c>
      <c r="M88" s="8">
        <v>188507</v>
      </c>
    </row>
    <row r="89" spans="1:13" x14ac:dyDescent="0.2">
      <c r="A89" s="5" t="s">
        <v>189</v>
      </c>
      <c r="B89" s="7" t="s">
        <v>190</v>
      </c>
      <c r="C89" s="7">
        <v>2</v>
      </c>
      <c r="D89" s="7" t="s">
        <v>537</v>
      </c>
      <c r="E89" s="7" t="s">
        <v>192</v>
      </c>
      <c r="F89" s="7" t="s">
        <v>538</v>
      </c>
      <c r="G89" s="7" t="s">
        <v>337</v>
      </c>
      <c r="H89" s="7" t="s">
        <v>338</v>
      </c>
      <c r="I89" s="7" t="s">
        <v>538</v>
      </c>
      <c r="J89" s="25" t="s">
        <v>539</v>
      </c>
      <c r="K89" s="5" t="s">
        <v>344</v>
      </c>
      <c r="L89" s="8">
        <v>754028</v>
      </c>
      <c r="M89" s="8">
        <v>188507</v>
      </c>
    </row>
    <row r="90" spans="1:13" x14ac:dyDescent="0.2">
      <c r="A90" s="5" t="s">
        <v>189</v>
      </c>
      <c r="B90" s="7" t="s">
        <v>190</v>
      </c>
      <c r="C90" s="7">
        <v>2</v>
      </c>
      <c r="D90" s="7" t="s">
        <v>540</v>
      </c>
      <c r="E90" s="7" t="s">
        <v>192</v>
      </c>
      <c r="F90" s="7" t="s">
        <v>222</v>
      </c>
      <c r="G90" s="7" t="s">
        <v>337</v>
      </c>
      <c r="H90" s="7" t="s">
        <v>338</v>
      </c>
      <c r="I90" s="7" t="s">
        <v>222</v>
      </c>
      <c r="J90" s="25" t="s">
        <v>541</v>
      </c>
      <c r="K90" s="5" t="s">
        <v>344</v>
      </c>
      <c r="L90" s="8">
        <v>754028</v>
      </c>
      <c r="M90" s="8">
        <v>188507</v>
      </c>
    </row>
    <row r="91" spans="1:13" x14ac:dyDescent="0.2">
      <c r="A91" s="5" t="s">
        <v>189</v>
      </c>
      <c r="B91" s="7" t="s">
        <v>190</v>
      </c>
      <c r="C91" s="7">
        <v>2</v>
      </c>
      <c r="D91" s="7" t="s">
        <v>542</v>
      </c>
      <c r="E91" s="7" t="s">
        <v>192</v>
      </c>
      <c r="F91" s="7" t="s">
        <v>239</v>
      </c>
      <c r="G91" s="7" t="s">
        <v>337</v>
      </c>
      <c r="H91" s="7" t="s">
        <v>338</v>
      </c>
      <c r="I91" s="7" t="s">
        <v>239</v>
      </c>
      <c r="J91" s="25" t="s">
        <v>543</v>
      </c>
      <c r="K91" s="5" t="s">
        <v>344</v>
      </c>
      <c r="L91" s="8">
        <v>754028</v>
      </c>
      <c r="M91" s="8">
        <v>188507</v>
      </c>
    </row>
    <row r="92" spans="1:13" x14ac:dyDescent="0.2">
      <c r="A92" s="5" t="s">
        <v>189</v>
      </c>
      <c r="B92" s="7" t="s">
        <v>190</v>
      </c>
      <c r="C92" s="7">
        <v>2</v>
      </c>
      <c r="D92" s="7" t="s">
        <v>544</v>
      </c>
      <c r="E92" s="7" t="s">
        <v>192</v>
      </c>
      <c r="F92" s="7" t="s">
        <v>245</v>
      </c>
      <c r="G92" s="7" t="s">
        <v>337</v>
      </c>
      <c r="H92" s="7" t="s">
        <v>338</v>
      </c>
      <c r="I92" s="7" t="s">
        <v>245</v>
      </c>
      <c r="J92" s="25" t="s">
        <v>545</v>
      </c>
      <c r="K92" s="5" t="s">
        <v>344</v>
      </c>
      <c r="L92" s="8">
        <v>754028</v>
      </c>
      <c r="M92" s="8">
        <v>188507</v>
      </c>
    </row>
    <row r="93" spans="1:13" x14ac:dyDescent="0.2">
      <c r="A93" s="5" t="s">
        <v>189</v>
      </c>
      <c r="B93" s="7" t="s">
        <v>190</v>
      </c>
      <c r="C93" s="7">
        <v>2</v>
      </c>
      <c r="D93" s="7" t="s">
        <v>546</v>
      </c>
      <c r="E93" s="7" t="s">
        <v>192</v>
      </c>
      <c r="F93" s="7" t="s">
        <v>547</v>
      </c>
      <c r="G93" s="7" t="s">
        <v>337</v>
      </c>
      <c r="H93" s="7" t="s">
        <v>338</v>
      </c>
      <c r="I93" s="7" t="s">
        <v>547</v>
      </c>
      <c r="J93" s="25" t="s">
        <v>548</v>
      </c>
      <c r="K93" s="5" t="s">
        <v>344</v>
      </c>
      <c r="L93" s="8">
        <v>754028</v>
      </c>
      <c r="M93" s="8">
        <v>188507</v>
      </c>
    </row>
    <row r="94" spans="1:13" x14ac:dyDescent="0.2">
      <c r="A94" s="5" t="s">
        <v>189</v>
      </c>
      <c r="B94" s="7" t="s">
        <v>190</v>
      </c>
      <c r="C94" s="7">
        <v>2</v>
      </c>
      <c r="D94" s="7" t="s">
        <v>549</v>
      </c>
      <c r="E94" s="7" t="s">
        <v>192</v>
      </c>
      <c r="F94" s="7" t="s">
        <v>251</v>
      </c>
      <c r="G94" s="7" t="s">
        <v>337</v>
      </c>
      <c r="H94" s="7" t="s">
        <v>338</v>
      </c>
      <c r="I94" s="7" t="s">
        <v>251</v>
      </c>
      <c r="J94" s="25" t="s">
        <v>550</v>
      </c>
      <c r="K94" s="5" t="s">
        <v>344</v>
      </c>
      <c r="L94" s="8">
        <v>754028</v>
      </c>
      <c r="M94" s="8">
        <v>188507</v>
      </c>
    </row>
    <row r="95" spans="1:13" x14ac:dyDescent="0.2">
      <c r="A95" s="5" t="s">
        <v>189</v>
      </c>
      <c r="B95" s="7" t="s">
        <v>190</v>
      </c>
      <c r="C95" s="7">
        <v>2</v>
      </c>
      <c r="D95" s="7" t="s">
        <v>227</v>
      </c>
      <c r="E95" s="7" t="s">
        <v>192</v>
      </c>
      <c r="F95" s="7" t="s">
        <v>222</v>
      </c>
      <c r="G95" s="7" t="s">
        <v>228</v>
      </c>
      <c r="H95" s="7" t="s">
        <v>229</v>
      </c>
      <c r="I95" s="7" t="s">
        <v>230</v>
      </c>
      <c r="J95" s="25" t="s">
        <v>231</v>
      </c>
      <c r="K95" s="5" t="s">
        <v>32</v>
      </c>
      <c r="L95" s="8">
        <v>754028</v>
      </c>
      <c r="M95" s="8">
        <v>188507</v>
      </c>
    </row>
    <row r="96" spans="1:13" x14ac:dyDescent="0.2">
      <c r="A96" s="5" t="s">
        <v>189</v>
      </c>
      <c r="B96" s="7" t="s">
        <v>190</v>
      </c>
      <c r="C96" s="7">
        <v>2</v>
      </c>
      <c r="D96" s="7" t="s">
        <v>250</v>
      </c>
      <c r="E96" s="7" t="s">
        <v>192</v>
      </c>
      <c r="F96" s="7" t="s">
        <v>251</v>
      </c>
      <c r="G96" s="7" t="s">
        <v>252</v>
      </c>
      <c r="H96" s="7" t="s">
        <v>253</v>
      </c>
      <c r="I96" s="7" t="s">
        <v>254</v>
      </c>
      <c r="J96" s="25" t="s">
        <v>255</v>
      </c>
      <c r="K96" s="5" t="s">
        <v>32</v>
      </c>
      <c r="L96" s="8">
        <v>754028</v>
      </c>
      <c r="M96" s="8">
        <v>188507</v>
      </c>
    </row>
    <row r="97" spans="1:13" x14ac:dyDescent="0.2">
      <c r="A97" s="5" t="s">
        <v>189</v>
      </c>
      <c r="B97" s="7" t="s">
        <v>190</v>
      </c>
      <c r="C97" s="7">
        <v>2</v>
      </c>
      <c r="D97" s="7" t="s">
        <v>238</v>
      </c>
      <c r="E97" s="7" t="s">
        <v>192</v>
      </c>
      <c r="F97" s="7" t="s">
        <v>239</v>
      </c>
      <c r="G97" s="7" t="s">
        <v>240</v>
      </c>
      <c r="H97" s="7" t="s">
        <v>241</v>
      </c>
      <c r="I97" s="7" t="s">
        <v>242</v>
      </c>
      <c r="J97" s="25" t="s">
        <v>243</v>
      </c>
      <c r="K97" s="5" t="s">
        <v>32</v>
      </c>
      <c r="L97" s="8">
        <v>754028</v>
      </c>
      <c r="M97" s="8">
        <v>188507</v>
      </c>
    </row>
    <row r="98" spans="1:13" x14ac:dyDescent="0.2">
      <c r="A98" s="5" t="s">
        <v>189</v>
      </c>
      <c r="B98" s="7" t="s">
        <v>190</v>
      </c>
      <c r="C98" s="7">
        <v>2</v>
      </c>
      <c r="D98" s="7" t="s">
        <v>244</v>
      </c>
      <c r="E98" s="7" t="s">
        <v>192</v>
      </c>
      <c r="F98" s="7" t="s">
        <v>245</v>
      </c>
      <c r="G98" s="7" t="s">
        <v>246</v>
      </c>
      <c r="H98" s="7" t="s">
        <v>247</v>
      </c>
      <c r="I98" s="7" t="s">
        <v>248</v>
      </c>
      <c r="J98" s="25" t="s">
        <v>249</v>
      </c>
      <c r="K98" s="5" t="s">
        <v>32</v>
      </c>
      <c r="L98" s="8">
        <v>754028</v>
      </c>
      <c r="M98" s="8">
        <v>188507</v>
      </c>
    </row>
    <row r="99" spans="1:13" x14ac:dyDescent="0.2">
      <c r="A99" s="5" t="s">
        <v>189</v>
      </c>
      <c r="B99" s="7" t="s">
        <v>190</v>
      </c>
      <c r="C99" s="7">
        <v>2</v>
      </c>
      <c r="D99" s="7" t="s">
        <v>232</v>
      </c>
      <c r="E99" s="7" t="s">
        <v>192</v>
      </c>
      <c r="F99" s="7" t="s">
        <v>233</v>
      </c>
      <c r="G99" s="7" t="s">
        <v>234</v>
      </c>
      <c r="H99" s="7" t="s">
        <v>235</v>
      </c>
      <c r="I99" s="7" t="s">
        <v>236</v>
      </c>
      <c r="J99" s="25" t="s">
        <v>237</v>
      </c>
      <c r="K99" s="5" t="s">
        <v>32</v>
      </c>
      <c r="L99" s="8">
        <v>754028</v>
      </c>
      <c r="M99" s="8">
        <v>188507</v>
      </c>
    </row>
    <row r="100" spans="1:13" x14ac:dyDescent="0.2">
      <c r="A100" s="5" t="s">
        <v>189</v>
      </c>
      <c r="B100" s="7" t="s">
        <v>190</v>
      </c>
      <c r="C100" s="7">
        <v>2</v>
      </c>
      <c r="D100" s="7" t="s">
        <v>210</v>
      </c>
      <c r="E100" s="7" t="s">
        <v>192</v>
      </c>
      <c r="F100" s="7" t="s">
        <v>211</v>
      </c>
      <c r="G100" s="7" t="s">
        <v>212</v>
      </c>
      <c r="H100" s="7" t="s">
        <v>213</v>
      </c>
      <c r="I100" s="7" t="s">
        <v>214</v>
      </c>
      <c r="J100" s="25" t="s">
        <v>215</v>
      </c>
      <c r="K100" s="5" t="s">
        <v>32</v>
      </c>
      <c r="L100" s="8">
        <v>754028</v>
      </c>
      <c r="M100" s="8">
        <v>188507</v>
      </c>
    </row>
    <row r="101" spans="1:13" x14ac:dyDescent="0.2">
      <c r="A101" s="5" t="s">
        <v>189</v>
      </c>
      <c r="B101" s="7" t="s">
        <v>190</v>
      </c>
      <c r="C101" s="7">
        <v>2</v>
      </c>
      <c r="D101" s="7" t="s">
        <v>216</v>
      </c>
      <c r="E101" s="7" t="s">
        <v>192</v>
      </c>
      <c r="F101" s="7" t="s">
        <v>211</v>
      </c>
      <c r="G101" s="7" t="s">
        <v>217</v>
      </c>
      <c r="H101" s="7" t="s">
        <v>218</v>
      </c>
      <c r="I101" s="7" t="s">
        <v>219</v>
      </c>
      <c r="J101" s="25" t="s">
        <v>220</v>
      </c>
      <c r="K101" s="5" t="s">
        <v>32</v>
      </c>
      <c r="L101" s="8">
        <v>754028</v>
      </c>
      <c r="M101" s="8">
        <v>188507</v>
      </c>
    </row>
    <row r="102" spans="1:13" x14ac:dyDescent="0.2">
      <c r="A102" s="5" t="s">
        <v>189</v>
      </c>
      <c r="B102" s="7" t="s">
        <v>190</v>
      </c>
      <c r="C102" s="7">
        <v>2</v>
      </c>
      <c r="D102" s="7" t="s">
        <v>221</v>
      </c>
      <c r="E102" s="7" t="s">
        <v>192</v>
      </c>
      <c r="F102" s="7" t="s">
        <v>222</v>
      </c>
      <c r="G102" s="7" t="s">
        <v>223</v>
      </c>
      <c r="H102" s="7" t="s">
        <v>224</v>
      </c>
      <c r="I102" s="7" t="s">
        <v>225</v>
      </c>
      <c r="J102" s="25" t="s">
        <v>226</v>
      </c>
      <c r="K102" s="5" t="s">
        <v>32</v>
      </c>
      <c r="L102" s="8">
        <v>754028</v>
      </c>
      <c r="M102" s="8">
        <v>188507</v>
      </c>
    </row>
    <row r="103" spans="1:13" x14ac:dyDescent="0.2">
      <c r="A103" s="5" t="s">
        <v>189</v>
      </c>
      <c r="B103" s="7" t="s">
        <v>190</v>
      </c>
      <c r="C103" s="7">
        <v>2</v>
      </c>
      <c r="D103" s="7" t="s">
        <v>204</v>
      </c>
      <c r="E103" s="7" t="s">
        <v>192</v>
      </c>
      <c r="F103" s="7" t="s">
        <v>205</v>
      </c>
      <c r="G103" s="7" t="s">
        <v>206</v>
      </c>
      <c r="H103" s="7" t="s">
        <v>207</v>
      </c>
      <c r="I103" s="7" t="s">
        <v>208</v>
      </c>
      <c r="J103" s="25" t="s">
        <v>209</v>
      </c>
      <c r="K103" s="5" t="s">
        <v>32</v>
      </c>
      <c r="L103" s="8">
        <v>754028</v>
      </c>
      <c r="M103" s="8">
        <v>188507</v>
      </c>
    </row>
    <row r="104" spans="1:13" x14ac:dyDescent="0.2">
      <c r="A104" s="5" t="s">
        <v>189</v>
      </c>
      <c r="B104" s="7" t="s">
        <v>190</v>
      </c>
      <c r="C104" s="7">
        <v>2</v>
      </c>
      <c r="D104" s="7" t="s">
        <v>191</v>
      </c>
      <c r="E104" s="7" t="s">
        <v>192</v>
      </c>
      <c r="F104" s="7" t="s">
        <v>193</v>
      </c>
      <c r="G104" s="7" t="s">
        <v>194</v>
      </c>
      <c r="H104" s="7" t="s">
        <v>195</v>
      </c>
      <c r="I104" s="7" t="s">
        <v>196</v>
      </c>
      <c r="J104" s="25" t="s">
        <v>197</v>
      </c>
      <c r="K104" s="5" t="s">
        <v>32</v>
      </c>
      <c r="L104" s="8">
        <v>754028</v>
      </c>
      <c r="M104" s="8">
        <v>188507</v>
      </c>
    </row>
    <row r="105" spans="1:13" x14ac:dyDescent="0.2">
      <c r="A105" s="5" t="s">
        <v>189</v>
      </c>
      <c r="B105" s="7" t="s">
        <v>190</v>
      </c>
      <c r="C105" s="7">
        <v>2</v>
      </c>
      <c r="D105" s="7" t="s">
        <v>198</v>
      </c>
      <c r="E105" s="7" t="s">
        <v>192</v>
      </c>
      <c r="F105" s="7" t="s">
        <v>199</v>
      </c>
      <c r="G105" s="7" t="s">
        <v>200</v>
      </c>
      <c r="H105" s="7" t="s">
        <v>201</v>
      </c>
      <c r="I105" s="7" t="s">
        <v>202</v>
      </c>
      <c r="J105" s="25" t="s">
        <v>203</v>
      </c>
      <c r="K105" s="5" t="s">
        <v>32</v>
      </c>
      <c r="L105" s="8">
        <v>754028</v>
      </c>
      <c r="M105" s="8">
        <v>188507</v>
      </c>
    </row>
    <row r="106" spans="1:13" ht="30" x14ac:dyDescent="0.2">
      <c r="A106" s="5" t="s">
        <v>189</v>
      </c>
      <c r="B106" s="7" t="s">
        <v>190</v>
      </c>
      <c r="C106" s="7">
        <v>2</v>
      </c>
      <c r="D106" s="7" t="s">
        <v>256</v>
      </c>
      <c r="E106" s="7" t="s">
        <v>192</v>
      </c>
      <c r="F106" s="7" t="s">
        <v>257</v>
      </c>
      <c r="G106" s="7" t="s">
        <v>258</v>
      </c>
      <c r="H106" s="7" t="s">
        <v>259</v>
      </c>
      <c r="I106" s="7" t="s">
        <v>260</v>
      </c>
      <c r="J106" s="25" t="s">
        <v>261</v>
      </c>
      <c r="K106" s="5" t="s">
        <v>32</v>
      </c>
      <c r="L106" s="8">
        <v>754028</v>
      </c>
      <c r="M106" s="8">
        <v>188507</v>
      </c>
    </row>
    <row r="107" spans="1:13" x14ac:dyDescent="0.2">
      <c r="A107" s="5" t="s">
        <v>262</v>
      </c>
      <c r="B107" s="7" t="s">
        <v>263</v>
      </c>
      <c r="C107" s="7">
        <v>1</v>
      </c>
      <c r="D107" s="7" t="s">
        <v>551</v>
      </c>
      <c r="E107" s="7" t="s">
        <v>265</v>
      </c>
      <c r="F107" s="7" t="s">
        <v>552</v>
      </c>
      <c r="G107" s="7" t="s">
        <v>337</v>
      </c>
      <c r="H107" s="7" t="s">
        <v>338</v>
      </c>
      <c r="I107" s="7" t="s">
        <v>552</v>
      </c>
      <c r="J107" s="25" t="s">
        <v>553</v>
      </c>
      <c r="K107" s="5" t="s">
        <v>340</v>
      </c>
      <c r="L107" s="8">
        <v>754028</v>
      </c>
      <c r="M107" s="8">
        <v>188507</v>
      </c>
    </row>
    <row r="108" spans="1:13" x14ac:dyDescent="0.2">
      <c r="A108" s="5" t="s">
        <v>262</v>
      </c>
      <c r="B108" s="7" t="s">
        <v>263</v>
      </c>
      <c r="C108" s="7">
        <v>1</v>
      </c>
      <c r="D108" s="7" t="s">
        <v>554</v>
      </c>
      <c r="E108" s="7" t="s">
        <v>265</v>
      </c>
      <c r="F108" s="7" t="s">
        <v>266</v>
      </c>
      <c r="G108" s="7" t="s">
        <v>337</v>
      </c>
      <c r="H108" s="7" t="s">
        <v>338</v>
      </c>
      <c r="I108" s="7" t="s">
        <v>266</v>
      </c>
      <c r="J108" s="25" t="s">
        <v>555</v>
      </c>
      <c r="K108" s="5" t="s">
        <v>344</v>
      </c>
      <c r="L108" s="8">
        <v>2262083</v>
      </c>
      <c r="M108" s="8">
        <v>565521</v>
      </c>
    </row>
    <row r="109" spans="1:13" x14ac:dyDescent="0.2">
      <c r="A109" s="5" t="s">
        <v>262</v>
      </c>
      <c r="B109" s="7" t="s">
        <v>263</v>
      </c>
      <c r="C109" s="7">
        <v>1</v>
      </c>
      <c r="D109" s="7" t="s">
        <v>264</v>
      </c>
      <c r="E109" s="7" t="s">
        <v>265</v>
      </c>
      <c r="F109" s="7" t="s">
        <v>266</v>
      </c>
      <c r="G109" s="7" t="s">
        <v>267</v>
      </c>
      <c r="H109" s="7" t="s">
        <v>268</v>
      </c>
      <c r="I109" s="7" t="s">
        <v>269</v>
      </c>
      <c r="J109" s="25" t="s">
        <v>270</v>
      </c>
      <c r="K109" s="5" t="s">
        <v>32</v>
      </c>
      <c r="L109" s="8">
        <v>754028</v>
      </c>
      <c r="M109" s="8">
        <v>188507</v>
      </c>
    </row>
    <row r="110" spans="1:13" x14ac:dyDescent="0.2">
      <c r="A110" s="5" t="s">
        <v>262</v>
      </c>
      <c r="B110" s="7" t="s">
        <v>263</v>
      </c>
      <c r="C110" s="7">
        <v>1</v>
      </c>
      <c r="D110" s="7" t="s">
        <v>271</v>
      </c>
      <c r="E110" s="7" t="s">
        <v>265</v>
      </c>
      <c r="F110" s="7" t="s">
        <v>266</v>
      </c>
      <c r="G110" s="7" t="s">
        <v>272</v>
      </c>
      <c r="H110" s="7" t="s">
        <v>273</v>
      </c>
      <c r="I110" s="7" t="s">
        <v>274</v>
      </c>
      <c r="J110" s="25" t="s">
        <v>275</v>
      </c>
      <c r="K110" s="5" t="s">
        <v>32</v>
      </c>
      <c r="L110" s="8">
        <v>754028</v>
      </c>
      <c r="M110" s="8">
        <v>188507</v>
      </c>
    </row>
    <row r="111" spans="1:13" x14ac:dyDescent="0.2">
      <c r="A111" s="5" t="s">
        <v>276</v>
      </c>
      <c r="B111" s="7" t="s">
        <v>277</v>
      </c>
      <c r="C111" s="7">
        <v>1</v>
      </c>
      <c r="D111" s="7" t="s">
        <v>556</v>
      </c>
      <c r="E111" s="7" t="s">
        <v>279</v>
      </c>
      <c r="F111" s="7" t="s">
        <v>280</v>
      </c>
      <c r="G111" s="7" t="s">
        <v>337</v>
      </c>
      <c r="H111" s="7" t="s">
        <v>338</v>
      </c>
      <c r="I111" s="7" t="s">
        <v>280</v>
      </c>
      <c r="J111" s="25" t="s">
        <v>557</v>
      </c>
      <c r="K111" s="5" t="s">
        <v>340</v>
      </c>
      <c r="L111" s="8">
        <v>754028</v>
      </c>
      <c r="M111" s="8">
        <v>188507</v>
      </c>
    </row>
    <row r="112" spans="1:13" x14ac:dyDescent="0.2">
      <c r="A112" s="5" t="s">
        <v>276</v>
      </c>
      <c r="B112" s="7" t="s">
        <v>277</v>
      </c>
      <c r="C112" s="7">
        <v>1</v>
      </c>
      <c r="D112" s="7" t="s">
        <v>558</v>
      </c>
      <c r="E112" s="7" t="s">
        <v>279</v>
      </c>
      <c r="F112" s="7" t="s">
        <v>559</v>
      </c>
      <c r="G112" s="7" t="s">
        <v>337</v>
      </c>
      <c r="H112" s="7" t="s">
        <v>338</v>
      </c>
      <c r="I112" s="7" t="s">
        <v>559</v>
      </c>
      <c r="J112" s="25" t="s">
        <v>560</v>
      </c>
      <c r="K112" s="5" t="s">
        <v>344</v>
      </c>
      <c r="L112" s="8">
        <v>754028</v>
      </c>
      <c r="M112" s="8">
        <v>188507</v>
      </c>
    </row>
    <row r="113" spans="1:13" x14ac:dyDescent="0.2">
      <c r="A113" s="5" t="s">
        <v>276</v>
      </c>
      <c r="B113" s="7" t="s">
        <v>277</v>
      </c>
      <c r="C113" s="7">
        <v>1</v>
      </c>
      <c r="D113" s="7" t="s">
        <v>561</v>
      </c>
      <c r="E113" s="7" t="s">
        <v>279</v>
      </c>
      <c r="F113" s="7" t="s">
        <v>562</v>
      </c>
      <c r="G113" s="7" t="s">
        <v>337</v>
      </c>
      <c r="H113" s="7" t="s">
        <v>338</v>
      </c>
      <c r="I113" s="7" t="s">
        <v>562</v>
      </c>
      <c r="J113" s="25" t="s">
        <v>563</v>
      </c>
      <c r="K113" s="5" t="s">
        <v>344</v>
      </c>
      <c r="L113" s="8">
        <v>1508055</v>
      </c>
      <c r="M113" s="8">
        <v>377014</v>
      </c>
    </row>
    <row r="114" spans="1:13" x14ac:dyDescent="0.2">
      <c r="A114" s="5" t="s">
        <v>276</v>
      </c>
      <c r="B114" s="7" t="s">
        <v>277</v>
      </c>
      <c r="C114" s="7">
        <v>1</v>
      </c>
      <c r="D114" s="7" t="s">
        <v>278</v>
      </c>
      <c r="E114" s="7" t="s">
        <v>279</v>
      </c>
      <c r="F114" s="7" t="s">
        <v>280</v>
      </c>
      <c r="G114" s="7" t="s">
        <v>281</v>
      </c>
      <c r="H114" s="7" t="s">
        <v>282</v>
      </c>
      <c r="I114" s="7" t="s">
        <v>283</v>
      </c>
      <c r="J114" s="25" t="s">
        <v>284</v>
      </c>
      <c r="K114" s="5" t="s">
        <v>32</v>
      </c>
      <c r="L114" s="8">
        <v>754028</v>
      </c>
      <c r="M114" s="8">
        <v>188507</v>
      </c>
    </row>
    <row r="115" spans="1:13" x14ac:dyDescent="0.2">
      <c r="A115" s="5" t="s">
        <v>564</v>
      </c>
      <c r="B115" s="7" t="s">
        <v>565</v>
      </c>
      <c r="C115" s="7">
        <v>9</v>
      </c>
      <c r="D115" s="7" t="s">
        <v>566</v>
      </c>
      <c r="E115" s="7" t="s">
        <v>567</v>
      </c>
      <c r="F115" s="7" t="s">
        <v>568</v>
      </c>
      <c r="G115" s="7" t="s">
        <v>337</v>
      </c>
      <c r="H115" s="7" t="s">
        <v>338</v>
      </c>
      <c r="I115" s="7" t="s">
        <v>568</v>
      </c>
      <c r="J115" s="25" t="s">
        <v>569</v>
      </c>
      <c r="K115" s="5" t="s">
        <v>344</v>
      </c>
      <c r="L115" s="8">
        <v>754028</v>
      </c>
      <c r="M115" s="8">
        <v>188507</v>
      </c>
    </row>
    <row r="116" spans="1:13" x14ac:dyDescent="0.2">
      <c r="A116" s="5" t="s">
        <v>564</v>
      </c>
      <c r="B116" s="7" t="s">
        <v>565</v>
      </c>
      <c r="C116" s="7">
        <v>9</v>
      </c>
      <c r="D116" s="7" t="s">
        <v>570</v>
      </c>
      <c r="E116" s="7" t="s">
        <v>567</v>
      </c>
      <c r="F116" s="7" t="s">
        <v>571</v>
      </c>
      <c r="G116" s="7" t="s">
        <v>337</v>
      </c>
      <c r="H116" s="7" t="s">
        <v>338</v>
      </c>
      <c r="I116" s="7" t="s">
        <v>571</v>
      </c>
      <c r="J116" s="25" t="s">
        <v>572</v>
      </c>
      <c r="K116" s="5" t="s">
        <v>344</v>
      </c>
      <c r="L116" s="8">
        <v>754028</v>
      </c>
      <c r="M116" s="8">
        <v>188507</v>
      </c>
    </row>
    <row r="117" spans="1:13" x14ac:dyDescent="0.2">
      <c r="A117" s="5" t="s">
        <v>573</v>
      </c>
      <c r="B117" s="7" t="s">
        <v>574</v>
      </c>
      <c r="C117" s="7">
        <v>39</v>
      </c>
      <c r="D117" s="7" t="s">
        <v>575</v>
      </c>
      <c r="E117" s="7" t="s">
        <v>576</v>
      </c>
      <c r="F117" s="7" t="s">
        <v>577</v>
      </c>
      <c r="G117" s="7" t="s">
        <v>337</v>
      </c>
      <c r="H117" s="7" t="s">
        <v>338</v>
      </c>
      <c r="I117" s="7" t="s">
        <v>577</v>
      </c>
      <c r="J117" s="25" t="s">
        <v>578</v>
      </c>
      <c r="K117" s="5" t="s">
        <v>344</v>
      </c>
      <c r="L117" s="8">
        <v>754028</v>
      </c>
      <c r="M117" s="8">
        <v>188507</v>
      </c>
    </row>
    <row r="118" spans="1:13" x14ac:dyDescent="0.2">
      <c r="A118" s="5" t="s">
        <v>285</v>
      </c>
      <c r="B118" s="7" t="s">
        <v>286</v>
      </c>
      <c r="C118" s="7">
        <v>3</v>
      </c>
      <c r="D118" s="7" t="s">
        <v>579</v>
      </c>
      <c r="E118" s="7" t="s">
        <v>288</v>
      </c>
      <c r="F118" s="7" t="s">
        <v>580</v>
      </c>
      <c r="G118" s="7" t="s">
        <v>337</v>
      </c>
      <c r="H118" s="7" t="s">
        <v>338</v>
      </c>
      <c r="I118" s="7" t="s">
        <v>580</v>
      </c>
      <c r="J118" s="25" t="s">
        <v>581</v>
      </c>
      <c r="K118" s="5" t="s">
        <v>340</v>
      </c>
      <c r="L118" s="8">
        <v>2262083</v>
      </c>
      <c r="M118" s="8">
        <v>565521</v>
      </c>
    </row>
    <row r="119" spans="1:13" x14ac:dyDescent="0.2">
      <c r="A119" s="5" t="s">
        <v>285</v>
      </c>
      <c r="B119" s="7" t="s">
        <v>286</v>
      </c>
      <c r="C119" s="7">
        <v>3</v>
      </c>
      <c r="D119" s="7" t="s">
        <v>582</v>
      </c>
      <c r="E119" s="7" t="s">
        <v>288</v>
      </c>
      <c r="F119" s="7" t="s">
        <v>289</v>
      </c>
      <c r="G119" s="7" t="s">
        <v>337</v>
      </c>
      <c r="H119" s="7" t="s">
        <v>338</v>
      </c>
      <c r="I119" s="7" t="s">
        <v>289</v>
      </c>
      <c r="J119" s="25" t="s">
        <v>583</v>
      </c>
      <c r="K119" s="5" t="s">
        <v>344</v>
      </c>
      <c r="L119" s="8">
        <v>754028</v>
      </c>
      <c r="M119" s="8">
        <v>188507</v>
      </c>
    </row>
    <row r="120" spans="1:13" x14ac:dyDescent="0.2">
      <c r="A120" s="5" t="s">
        <v>285</v>
      </c>
      <c r="B120" s="7" t="s">
        <v>286</v>
      </c>
      <c r="C120" s="7">
        <v>3</v>
      </c>
      <c r="D120" s="7" t="s">
        <v>584</v>
      </c>
      <c r="E120" s="7" t="s">
        <v>288</v>
      </c>
      <c r="F120" s="7" t="s">
        <v>585</v>
      </c>
      <c r="G120" s="7" t="s">
        <v>337</v>
      </c>
      <c r="H120" s="7" t="s">
        <v>338</v>
      </c>
      <c r="I120" s="7" t="s">
        <v>585</v>
      </c>
      <c r="J120" s="25" t="s">
        <v>586</v>
      </c>
      <c r="K120" s="5" t="s">
        <v>344</v>
      </c>
      <c r="L120" s="8">
        <v>754028</v>
      </c>
      <c r="M120" s="8">
        <v>188507</v>
      </c>
    </row>
    <row r="121" spans="1:13" x14ac:dyDescent="0.2">
      <c r="A121" s="5" t="s">
        <v>285</v>
      </c>
      <c r="B121" s="7" t="s">
        <v>286</v>
      </c>
      <c r="C121" s="7">
        <v>3</v>
      </c>
      <c r="D121" s="7" t="s">
        <v>294</v>
      </c>
      <c r="E121" s="7" t="s">
        <v>288</v>
      </c>
      <c r="F121" s="7" t="s">
        <v>289</v>
      </c>
      <c r="G121" s="7" t="s">
        <v>295</v>
      </c>
      <c r="H121" s="7" t="s">
        <v>296</v>
      </c>
      <c r="I121" s="7" t="s">
        <v>297</v>
      </c>
      <c r="J121" s="25" t="s">
        <v>298</v>
      </c>
      <c r="K121" s="5" t="s">
        <v>32</v>
      </c>
      <c r="L121" s="8">
        <v>754028</v>
      </c>
      <c r="M121" s="8">
        <v>188507</v>
      </c>
    </row>
    <row r="122" spans="1:13" ht="30" x14ac:dyDescent="0.2">
      <c r="A122" s="5" t="s">
        <v>285</v>
      </c>
      <c r="B122" s="7" t="s">
        <v>286</v>
      </c>
      <c r="C122" s="7">
        <v>3</v>
      </c>
      <c r="D122" s="7" t="s">
        <v>287</v>
      </c>
      <c r="E122" s="7" t="s">
        <v>288</v>
      </c>
      <c r="F122" s="7" t="s">
        <v>289</v>
      </c>
      <c r="G122" s="7" t="s">
        <v>290</v>
      </c>
      <c r="H122" s="7" t="s">
        <v>291</v>
      </c>
      <c r="I122" s="7" t="s">
        <v>292</v>
      </c>
      <c r="J122" s="25" t="s">
        <v>293</v>
      </c>
      <c r="K122" s="5" t="s">
        <v>32</v>
      </c>
      <c r="L122" s="8">
        <v>754028</v>
      </c>
      <c r="M122" s="8">
        <v>188507</v>
      </c>
    </row>
    <row r="123" spans="1:13" x14ac:dyDescent="0.2">
      <c r="A123" s="5" t="s">
        <v>587</v>
      </c>
      <c r="B123" s="7" t="s">
        <v>588</v>
      </c>
      <c r="C123" s="7">
        <v>1</v>
      </c>
      <c r="D123" s="7" t="s">
        <v>589</v>
      </c>
      <c r="E123" s="7" t="s">
        <v>590</v>
      </c>
      <c r="F123" s="7" t="s">
        <v>591</v>
      </c>
      <c r="G123" s="7" t="s">
        <v>337</v>
      </c>
      <c r="H123" s="7" t="s">
        <v>338</v>
      </c>
      <c r="I123" s="7" t="s">
        <v>591</v>
      </c>
      <c r="J123" s="25" t="s">
        <v>592</v>
      </c>
      <c r="K123" s="5" t="s">
        <v>340</v>
      </c>
      <c r="L123" s="8">
        <v>754028</v>
      </c>
      <c r="M123" s="8">
        <v>188507</v>
      </c>
    </row>
    <row r="124" spans="1:13" x14ac:dyDescent="0.2">
      <c r="A124" s="5" t="s">
        <v>593</v>
      </c>
      <c r="B124" s="7" t="s">
        <v>594</v>
      </c>
      <c r="C124" s="7">
        <v>9</v>
      </c>
      <c r="D124" s="7" t="s">
        <v>595</v>
      </c>
      <c r="E124" s="7" t="s">
        <v>596</v>
      </c>
      <c r="F124" s="7" t="s">
        <v>597</v>
      </c>
      <c r="G124" s="7" t="s">
        <v>337</v>
      </c>
      <c r="H124" s="7" t="s">
        <v>338</v>
      </c>
      <c r="I124" s="7" t="s">
        <v>597</v>
      </c>
      <c r="J124" s="25" t="s">
        <v>598</v>
      </c>
      <c r="K124" s="5" t="s">
        <v>340</v>
      </c>
      <c r="L124" s="8">
        <v>754028</v>
      </c>
      <c r="M124" s="8">
        <v>188507</v>
      </c>
    </row>
    <row r="125" spans="1:13" x14ac:dyDescent="0.2">
      <c r="A125" s="5" t="s">
        <v>593</v>
      </c>
      <c r="B125" s="7" t="s">
        <v>594</v>
      </c>
      <c r="C125" s="7">
        <v>9</v>
      </c>
      <c r="D125" s="7" t="s">
        <v>599</v>
      </c>
      <c r="E125" s="7" t="s">
        <v>596</v>
      </c>
      <c r="F125" s="7" t="s">
        <v>600</v>
      </c>
      <c r="G125" s="7" t="s">
        <v>337</v>
      </c>
      <c r="H125" s="7" t="s">
        <v>338</v>
      </c>
      <c r="I125" s="7" t="s">
        <v>600</v>
      </c>
      <c r="J125" s="25" t="s">
        <v>601</v>
      </c>
      <c r="K125" s="5" t="s">
        <v>344</v>
      </c>
      <c r="L125" s="8">
        <v>754028</v>
      </c>
      <c r="M125" s="8">
        <v>188507</v>
      </c>
    </row>
    <row r="126" spans="1:13" x14ac:dyDescent="0.2">
      <c r="A126" s="5" t="s">
        <v>593</v>
      </c>
      <c r="B126" s="7" t="s">
        <v>594</v>
      </c>
      <c r="C126" s="7">
        <v>9</v>
      </c>
      <c r="D126" s="7" t="s">
        <v>602</v>
      </c>
      <c r="E126" s="7" t="s">
        <v>596</v>
      </c>
      <c r="F126" s="7" t="s">
        <v>603</v>
      </c>
      <c r="G126" s="7" t="s">
        <v>337</v>
      </c>
      <c r="H126" s="7" t="s">
        <v>338</v>
      </c>
      <c r="I126" s="7" t="s">
        <v>603</v>
      </c>
      <c r="J126" s="25" t="s">
        <v>604</v>
      </c>
      <c r="K126" s="5" t="s">
        <v>344</v>
      </c>
      <c r="L126" s="8">
        <v>754028</v>
      </c>
      <c r="M126" s="8">
        <v>188507</v>
      </c>
    </row>
    <row r="127" spans="1:13" x14ac:dyDescent="0.2">
      <c r="A127" s="5" t="s">
        <v>605</v>
      </c>
      <c r="B127" s="7" t="s">
        <v>606</v>
      </c>
      <c r="C127" s="7">
        <v>3</v>
      </c>
      <c r="D127" s="7" t="s">
        <v>607</v>
      </c>
      <c r="E127" s="7" t="s">
        <v>608</v>
      </c>
      <c r="F127" s="7" t="s">
        <v>609</v>
      </c>
      <c r="G127" s="7" t="s">
        <v>337</v>
      </c>
      <c r="H127" s="7" t="s">
        <v>338</v>
      </c>
      <c r="I127" s="7" t="s">
        <v>609</v>
      </c>
      <c r="J127" s="25" t="s">
        <v>610</v>
      </c>
      <c r="K127" s="5" t="s">
        <v>340</v>
      </c>
      <c r="L127" s="8">
        <v>754028</v>
      </c>
      <c r="M127" s="8">
        <v>188507</v>
      </c>
    </row>
    <row r="128" spans="1:13" x14ac:dyDescent="0.2">
      <c r="A128" s="5" t="s">
        <v>605</v>
      </c>
      <c r="B128" s="7" t="s">
        <v>606</v>
      </c>
      <c r="C128" s="7">
        <v>3</v>
      </c>
      <c r="D128" s="7" t="s">
        <v>611</v>
      </c>
      <c r="E128" s="7" t="s">
        <v>608</v>
      </c>
      <c r="F128" s="7" t="s">
        <v>612</v>
      </c>
      <c r="G128" s="7" t="s">
        <v>337</v>
      </c>
      <c r="H128" s="7" t="s">
        <v>338</v>
      </c>
      <c r="I128" s="7" t="s">
        <v>612</v>
      </c>
      <c r="J128" s="25" t="s">
        <v>613</v>
      </c>
      <c r="K128" s="5" t="s">
        <v>344</v>
      </c>
      <c r="L128" s="8">
        <v>754028</v>
      </c>
      <c r="M128" s="8">
        <v>188507</v>
      </c>
    </row>
    <row r="129" spans="1:13" x14ac:dyDescent="0.2">
      <c r="A129" s="5" t="s">
        <v>299</v>
      </c>
      <c r="B129" s="7" t="s">
        <v>300</v>
      </c>
      <c r="C129" s="7">
        <v>6</v>
      </c>
      <c r="D129" s="7" t="s">
        <v>614</v>
      </c>
      <c r="E129" s="7" t="s">
        <v>302</v>
      </c>
      <c r="F129" s="7" t="s">
        <v>615</v>
      </c>
      <c r="G129" s="7" t="s">
        <v>337</v>
      </c>
      <c r="H129" s="7" t="s">
        <v>338</v>
      </c>
      <c r="I129" s="7" t="s">
        <v>615</v>
      </c>
      <c r="J129" s="25" t="s">
        <v>616</v>
      </c>
      <c r="K129" s="5" t="s">
        <v>344</v>
      </c>
      <c r="L129" s="8">
        <v>754028</v>
      </c>
      <c r="M129" s="8">
        <v>188507</v>
      </c>
    </row>
    <row r="130" spans="1:13" x14ac:dyDescent="0.2">
      <c r="A130" s="5" t="s">
        <v>299</v>
      </c>
      <c r="B130" s="7" t="s">
        <v>300</v>
      </c>
      <c r="C130" s="7">
        <v>6</v>
      </c>
      <c r="D130" s="7" t="s">
        <v>301</v>
      </c>
      <c r="E130" s="7" t="s">
        <v>302</v>
      </c>
      <c r="F130" s="7" t="s">
        <v>303</v>
      </c>
      <c r="G130" s="7" t="s">
        <v>304</v>
      </c>
      <c r="H130" s="7" t="s">
        <v>305</v>
      </c>
      <c r="I130" s="7" t="s">
        <v>306</v>
      </c>
      <c r="J130" s="25" t="s">
        <v>307</v>
      </c>
      <c r="K130" s="5" t="s">
        <v>32</v>
      </c>
      <c r="L130" s="8">
        <v>754028</v>
      </c>
      <c r="M130" s="8">
        <v>188507</v>
      </c>
    </row>
    <row r="131" spans="1:13" x14ac:dyDescent="0.2">
      <c r="A131" s="5" t="s">
        <v>299</v>
      </c>
      <c r="B131" s="7" t="s">
        <v>300</v>
      </c>
      <c r="C131" s="7">
        <v>6</v>
      </c>
      <c r="D131" s="7" t="s">
        <v>308</v>
      </c>
      <c r="E131" s="7" t="s">
        <v>302</v>
      </c>
      <c r="F131" s="7" t="s">
        <v>309</v>
      </c>
      <c r="G131" s="7" t="s">
        <v>310</v>
      </c>
      <c r="H131" s="7" t="s">
        <v>311</v>
      </c>
      <c r="I131" s="7" t="s">
        <v>312</v>
      </c>
      <c r="J131" s="25" t="s">
        <v>313</v>
      </c>
      <c r="K131" s="5" t="s">
        <v>32</v>
      </c>
      <c r="L131" s="8">
        <v>754028</v>
      </c>
      <c r="M131" s="8">
        <v>188507</v>
      </c>
    </row>
    <row r="132" spans="1:13" x14ac:dyDescent="0.2">
      <c r="A132" s="5" t="s">
        <v>314</v>
      </c>
      <c r="B132" s="7" t="s">
        <v>315</v>
      </c>
      <c r="C132" s="7">
        <v>35</v>
      </c>
      <c r="D132" s="7" t="s">
        <v>617</v>
      </c>
      <c r="E132" s="7" t="s">
        <v>317</v>
      </c>
      <c r="F132" s="7" t="s">
        <v>318</v>
      </c>
      <c r="G132" s="7" t="s">
        <v>337</v>
      </c>
      <c r="H132" s="7" t="s">
        <v>338</v>
      </c>
      <c r="I132" s="7" t="s">
        <v>318</v>
      </c>
      <c r="J132" s="25" t="s">
        <v>618</v>
      </c>
      <c r="K132" s="5" t="s">
        <v>340</v>
      </c>
      <c r="L132" s="8">
        <v>1508055</v>
      </c>
      <c r="M132" s="8">
        <v>377014</v>
      </c>
    </row>
    <row r="133" spans="1:13" x14ac:dyDescent="0.2">
      <c r="A133" s="5" t="s">
        <v>314</v>
      </c>
      <c r="B133" s="7" t="s">
        <v>315</v>
      </c>
      <c r="C133" s="7">
        <v>35</v>
      </c>
      <c r="D133" s="7" t="s">
        <v>619</v>
      </c>
      <c r="E133" s="7" t="s">
        <v>317</v>
      </c>
      <c r="F133" s="7" t="s">
        <v>620</v>
      </c>
      <c r="G133" s="7" t="s">
        <v>337</v>
      </c>
      <c r="H133" s="7" t="s">
        <v>338</v>
      </c>
      <c r="I133" s="7" t="s">
        <v>620</v>
      </c>
      <c r="J133" s="25" t="s">
        <v>621</v>
      </c>
      <c r="K133" s="5" t="s">
        <v>344</v>
      </c>
      <c r="L133" s="8">
        <v>754028</v>
      </c>
      <c r="M133" s="8">
        <v>188507</v>
      </c>
    </row>
    <row r="134" spans="1:13" x14ac:dyDescent="0.2">
      <c r="A134" s="5" t="s">
        <v>314</v>
      </c>
      <c r="B134" s="7" t="s">
        <v>315</v>
      </c>
      <c r="C134" s="7">
        <v>35</v>
      </c>
      <c r="D134" s="7" t="s">
        <v>316</v>
      </c>
      <c r="E134" s="7" t="s">
        <v>317</v>
      </c>
      <c r="F134" s="7" t="s">
        <v>318</v>
      </c>
      <c r="G134" s="7" t="s">
        <v>319</v>
      </c>
      <c r="H134" s="7" t="s">
        <v>320</v>
      </c>
      <c r="I134" s="7" t="s">
        <v>321</v>
      </c>
      <c r="J134" s="25" t="s">
        <v>322</v>
      </c>
      <c r="K134" s="5" t="s">
        <v>32</v>
      </c>
      <c r="L134" s="8">
        <v>754028</v>
      </c>
      <c r="M134" s="8">
        <v>188507</v>
      </c>
    </row>
    <row r="135" spans="1:13" x14ac:dyDescent="0.2">
      <c r="A135" s="5" t="s">
        <v>622</v>
      </c>
      <c r="B135" s="7" t="s">
        <v>623</v>
      </c>
      <c r="C135" s="7">
        <v>1</v>
      </c>
      <c r="D135" s="7" t="s">
        <v>624</v>
      </c>
      <c r="E135" s="7" t="s">
        <v>625</v>
      </c>
      <c r="F135" s="7" t="s">
        <v>626</v>
      </c>
      <c r="G135" s="7" t="s">
        <v>337</v>
      </c>
      <c r="H135" s="7" t="s">
        <v>338</v>
      </c>
      <c r="I135" s="7" t="s">
        <v>626</v>
      </c>
      <c r="J135" s="25" t="s">
        <v>627</v>
      </c>
      <c r="K135" s="5" t="s">
        <v>344</v>
      </c>
      <c r="L135" s="8">
        <v>754028</v>
      </c>
      <c r="M135" s="8">
        <v>188507</v>
      </c>
    </row>
    <row r="136" spans="1:13" x14ac:dyDescent="0.2">
      <c r="A136" s="5" t="s">
        <v>323</v>
      </c>
      <c r="B136" s="7" t="s">
        <v>324</v>
      </c>
      <c r="C136" s="7">
        <v>22</v>
      </c>
      <c r="D136" s="7" t="s">
        <v>325</v>
      </c>
      <c r="E136" s="7" t="s">
        <v>326</v>
      </c>
      <c r="F136" s="7" t="s">
        <v>327</v>
      </c>
      <c r="G136" s="7" t="s">
        <v>328</v>
      </c>
      <c r="H136" s="7" t="s">
        <v>329</v>
      </c>
      <c r="I136" s="7" t="s">
        <v>330</v>
      </c>
      <c r="J136" s="25" t="s">
        <v>331</v>
      </c>
      <c r="K136" s="5" t="s">
        <v>32</v>
      </c>
      <c r="L136" s="8">
        <v>754028</v>
      </c>
      <c r="M136" s="8">
        <v>188507</v>
      </c>
    </row>
    <row r="137" spans="1:13" x14ac:dyDescent="0.2">
      <c r="A137" s="5" t="s">
        <v>628</v>
      </c>
      <c r="B137" s="7" t="s">
        <v>629</v>
      </c>
      <c r="C137" s="7">
        <v>1</v>
      </c>
      <c r="D137" s="7" t="s">
        <v>630</v>
      </c>
      <c r="E137" s="7" t="s">
        <v>631</v>
      </c>
      <c r="F137" s="7" t="s">
        <v>632</v>
      </c>
      <c r="G137" s="7" t="s">
        <v>337</v>
      </c>
      <c r="H137" s="7" t="s">
        <v>338</v>
      </c>
      <c r="I137" s="7" t="s">
        <v>632</v>
      </c>
      <c r="J137" s="25" t="s">
        <v>633</v>
      </c>
      <c r="K137" s="5" t="s">
        <v>340</v>
      </c>
      <c r="L137" s="8">
        <v>754028</v>
      </c>
      <c r="M137" s="8">
        <v>188507</v>
      </c>
    </row>
    <row r="138" spans="1:13" x14ac:dyDescent="0.2">
      <c r="A138" s="5" t="s">
        <v>628</v>
      </c>
      <c r="B138" s="7" t="s">
        <v>629</v>
      </c>
      <c r="C138" s="7">
        <v>1</v>
      </c>
      <c r="D138" s="7" t="s">
        <v>634</v>
      </c>
      <c r="E138" s="7" t="s">
        <v>631</v>
      </c>
      <c r="F138" s="7" t="s">
        <v>635</v>
      </c>
      <c r="G138" s="7" t="s">
        <v>337</v>
      </c>
      <c r="H138" s="7" t="s">
        <v>338</v>
      </c>
      <c r="I138" s="7" t="s">
        <v>635</v>
      </c>
      <c r="J138" s="25" t="s">
        <v>636</v>
      </c>
      <c r="K138" s="5" t="s">
        <v>344</v>
      </c>
      <c r="L138" s="8">
        <v>754028</v>
      </c>
      <c r="M138" s="8">
        <v>188507</v>
      </c>
    </row>
    <row r="139" spans="1:13" x14ac:dyDescent="0.2">
      <c r="A139" s="5" t="s">
        <v>637</v>
      </c>
      <c r="B139" s="7" t="s">
        <v>638</v>
      </c>
      <c r="C139" s="7">
        <v>58</v>
      </c>
      <c r="D139" s="7" t="s">
        <v>639</v>
      </c>
      <c r="E139" s="7" t="s">
        <v>640</v>
      </c>
      <c r="F139" s="7" t="s">
        <v>641</v>
      </c>
      <c r="G139" s="7" t="s">
        <v>337</v>
      </c>
      <c r="H139" s="7" t="s">
        <v>338</v>
      </c>
      <c r="I139" s="7" t="s">
        <v>641</v>
      </c>
      <c r="J139" s="25" t="s">
        <v>642</v>
      </c>
      <c r="K139" s="5" t="s">
        <v>344</v>
      </c>
      <c r="L139" s="8">
        <v>754028</v>
      </c>
      <c r="M139" s="8">
        <v>188507</v>
      </c>
    </row>
    <row r="140" spans="1:13" x14ac:dyDescent="0.2">
      <c r="A140" s="5" t="s">
        <v>643</v>
      </c>
      <c r="B140" s="7" t="s">
        <v>644</v>
      </c>
      <c r="C140" s="7">
        <v>2</v>
      </c>
      <c r="D140" s="7" t="s">
        <v>645</v>
      </c>
      <c r="E140" s="7" t="s">
        <v>646</v>
      </c>
      <c r="F140" s="7" t="s">
        <v>647</v>
      </c>
      <c r="G140" s="7" t="s">
        <v>337</v>
      </c>
      <c r="H140" s="7" t="s">
        <v>338</v>
      </c>
      <c r="I140" s="7" t="s">
        <v>647</v>
      </c>
      <c r="J140" s="25" t="s">
        <v>648</v>
      </c>
      <c r="K140" s="5" t="s">
        <v>340</v>
      </c>
      <c r="L140" s="8">
        <v>754028</v>
      </c>
      <c r="M140" s="8">
        <v>188507</v>
      </c>
    </row>
    <row r="141" spans="1:13" ht="15.75" x14ac:dyDescent="0.25">
      <c r="A141" s="26" t="s">
        <v>14</v>
      </c>
      <c r="B141" s="27"/>
      <c r="C141" s="27"/>
      <c r="D141" s="27"/>
      <c r="E141" s="27"/>
      <c r="F141" s="27"/>
      <c r="G141" s="27"/>
      <c r="H141" s="27"/>
      <c r="I141" s="27"/>
      <c r="J141" s="28"/>
      <c r="K141" s="26"/>
      <c r="L141" s="30">
        <f>SUBTOTAL(109,Table1[2025-26
Final
Allocation
Amount])</f>
        <v>146281376</v>
      </c>
      <c r="M141" s="29">
        <f>SUBTOTAL(109,Table1[1st Apportionment])</f>
        <v>36570349</v>
      </c>
    </row>
    <row r="142" spans="1:13" x14ac:dyDescent="0.2">
      <c r="A142" t="s">
        <v>15</v>
      </c>
      <c r="B142" s="7"/>
      <c r="C142" s="7"/>
      <c r="D142" s="7"/>
      <c r="E142" s="7"/>
      <c r="F142" s="7"/>
      <c r="G142" s="7"/>
      <c r="H142" s="7"/>
      <c r="I142" s="7"/>
    </row>
    <row r="143" spans="1:13" x14ac:dyDescent="0.2">
      <c r="A143" t="s">
        <v>16</v>
      </c>
      <c r="B143" s="7"/>
      <c r="C143" s="7"/>
      <c r="D143" s="7"/>
      <c r="E143" s="7"/>
      <c r="F143" s="7"/>
      <c r="G143" s="7"/>
      <c r="H143" s="7"/>
      <c r="I143" s="7"/>
    </row>
    <row r="144" spans="1:13" x14ac:dyDescent="0.2">
      <c r="A144" s="15" t="s">
        <v>652</v>
      </c>
      <c r="B144" s="7"/>
      <c r="C144" s="7"/>
      <c r="D144" s="7"/>
      <c r="E144" s="7"/>
      <c r="F144" s="7"/>
      <c r="G144" s="7"/>
      <c r="H144" s="7"/>
      <c r="I144" s="7"/>
    </row>
    <row r="145" spans="2:9" x14ac:dyDescent="0.2">
      <c r="B145" s="7"/>
      <c r="C145" s="7"/>
      <c r="D145" s="7"/>
      <c r="E145" s="7"/>
      <c r="F145" s="7"/>
      <c r="G145" s="7"/>
      <c r="H145" s="7"/>
      <c r="I145" s="7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EB8F-62C9-4A6B-B520-568CDF2D5EB5}">
  <dimension ref="A1:N46"/>
  <sheetViews>
    <sheetView workbookViewId="0"/>
  </sheetViews>
  <sheetFormatPr defaultColWidth="8.88671875" defaultRowHeight="15" x14ac:dyDescent="0.2"/>
  <cols>
    <col min="1" max="1" width="11.109375" style="5" customWidth="1"/>
    <col min="2" max="2" width="14.109375" style="5" customWidth="1"/>
    <col min="3" max="3" width="39.44140625" style="5" customWidth="1"/>
    <col min="4" max="4" width="23.44140625" style="5" customWidth="1"/>
    <col min="5" max="5" width="15.6640625" style="5" customWidth="1"/>
    <col min="6" max="16384" width="8.88671875" style="5"/>
  </cols>
  <sheetData>
    <row r="1" spans="1:14" ht="23.25" x14ac:dyDescent="0.35">
      <c r="A1" s="38" t="s">
        <v>17</v>
      </c>
      <c r="B1" s="31"/>
      <c r="C1" s="31"/>
      <c r="D1" s="31"/>
      <c r="E1" s="32"/>
      <c r="F1" s="32"/>
      <c r="G1" s="32"/>
      <c r="H1" s="32"/>
      <c r="I1" s="32"/>
      <c r="J1" s="32"/>
      <c r="K1" s="13"/>
      <c r="L1" s="13"/>
      <c r="M1" s="13"/>
      <c r="N1" s="13"/>
    </row>
    <row r="2" spans="1:14" ht="20.25" x14ac:dyDescent="0.3">
      <c r="A2" s="39" t="s">
        <v>1</v>
      </c>
      <c r="B2" s="33"/>
      <c r="C2" s="34"/>
      <c r="D2" s="35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8" x14ac:dyDescent="0.2">
      <c r="A3" s="23" t="s">
        <v>2</v>
      </c>
      <c r="B3" s="12"/>
      <c r="C3" s="12"/>
      <c r="D3" s="36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.75" x14ac:dyDescent="0.25">
      <c r="A4" s="37" t="s">
        <v>22</v>
      </c>
      <c r="B4" s="12"/>
      <c r="C4" s="12"/>
      <c r="D4" s="35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36.950000000000003" customHeight="1" x14ac:dyDescent="0.25">
      <c r="A5" s="24" t="s">
        <v>18</v>
      </c>
      <c r="B5" s="24" t="s">
        <v>19</v>
      </c>
      <c r="C5" s="24" t="s">
        <v>20</v>
      </c>
      <c r="D5" s="24" t="s">
        <v>21</v>
      </c>
      <c r="E5" s="24" t="s">
        <v>691</v>
      </c>
    </row>
    <row r="6" spans="1:14" x14ac:dyDescent="0.2">
      <c r="A6" s="40" t="s">
        <v>335</v>
      </c>
      <c r="B6" t="s">
        <v>332</v>
      </c>
      <c r="C6" s="40" t="s">
        <v>651</v>
      </c>
      <c r="D6" s="14">
        <v>1696563</v>
      </c>
      <c r="E6" s="41" t="s">
        <v>656</v>
      </c>
    </row>
    <row r="7" spans="1:14" x14ac:dyDescent="0.2">
      <c r="A7" s="41" t="s">
        <v>354</v>
      </c>
      <c r="B7" t="s">
        <v>351</v>
      </c>
      <c r="C7" s="40" t="s">
        <v>651</v>
      </c>
      <c r="D7" s="14">
        <v>754028</v>
      </c>
      <c r="E7" s="41" t="s">
        <v>657</v>
      </c>
    </row>
    <row r="8" spans="1:14" x14ac:dyDescent="0.2">
      <c r="A8" s="41" t="s">
        <v>369</v>
      </c>
      <c r="B8" t="s">
        <v>366</v>
      </c>
      <c r="C8" s="40" t="s">
        <v>651</v>
      </c>
      <c r="D8" s="14">
        <v>942535</v>
      </c>
      <c r="E8" s="41" t="s">
        <v>658</v>
      </c>
    </row>
    <row r="9" spans="1:14" x14ac:dyDescent="0.2">
      <c r="A9" s="40" t="s">
        <v>26</v>
      </c>
      <c r="B9" t="s">
        <v>23</v>
      </c>
      <c r="C9" s="40" t="s">
        <v>651</v>
      </c>
      <c r="D9" s="14">
        <v>1696563</v>
      </c>
      <c r="E9" s="41" t="s">
        <v>659</v>
      </c>
    </row>
    <row r="10" spans="1:14" x14ac:dyDescent="0.2">
      <c r="A10" s="40" t="s">
        <v>394</v>
      </c>
      <c r="B10" t="s">
        <v>391</v>
      </c>
      <c r="C10" s="40" t="s">
        <v>651</v>
      </c>
      <c r="D10" s="14">
        <v>188507</v>
      </c>
      <c r="E10" s="41" t="s">
        <v>660</v>
      </c>
    </row>
    <row r="11" spans="1:14" x14ac:dyDescent="0.2">
      <c r="A11" s="40" t="s">
        <v>400</v>
      </c>
      <c r="B11" t="s">
        <v>397</v>
      </c>
      <c r="C11" s="40" t="s">
        <v>651</v>
      </c>
      <c r="D11" s="14">
        <v>188507</v>
      </c>
      <c r="E11" s="41" t="s">
        <v>661</v>
      </c>
    </row>
    <row r="12" spans="1:14" x14ac:dyDescent="0.2">
      <c r="A12" s="40" t="s">
        <v>42</v>
      </c>
      <c r="B12" t="s">
        <v>39</v>
      </c>
      <c r="C12" s="40" t="s">
        <v>651</v>
      </c>
      <c r="D12" s="14">
        <v>565521</v>
      </c>
      <c r="E12" s="41" t="s">
        <v>662</v>
      </c>
    </row>
    <row r="13" spans="1:14" x14ac:dyDescent="0.2">
      <c r="A13" s="40" t="s">
        <v>61</v>
      </c>
      <c r="B13" t="s">
        <v>58</v>
      </c>
      <c r="C13" s="40" t="s">
        <v>651</v>
      </c>
      <c r="D13" s="14">
        <v>1131042</v>
      </c>
      <c r="E13" s="41" t="s">
        <v>663</v>
      </c>
    </row>
    <row r="14" spans="1:14" x14ac:dyDescent="0.2">
      <c r="A14" s="40" t="s">
        <v>70</v>
      </c>
      <c r="B14" t="s">
        <v>67</v>
      </c>
      <c r="C14" s="40" t="s">
        <v>651</v>
      </c>
      <c r="D14" s="14">
        <v>8482806</v>
      </c>
      <c r="E14" s="41" t="s">
        <v>664</v>
      </c>
    </row>
    <row r="15" spans="1:14" x14ac:dyDescent="0.2">
      <c r="A15" s="40" t="s">
        <v>442</v>
      </c>
      <c r="B15" t="s">
        <v>439</v>
      </c>
      <c r="C15" s="40" t="s">
        <v>651</v>
      </c>
      <c r="D15" s="14">
        <v>377014</v>
      </c>
      <c r="E15" s="41" t="s">
        <v>665</v>
      </c>
    </row>
    <row r="16" spans="1:14" x14ac:dyDescent="0.2">
      <c r="A16" s="40" t="s">
        <v>451</v>
      </c>
      <c r="B16" t="s">
        <v>448</v>
      </c>
      <c r="C16" s="40" t="s">
        <v>651</v>
      </c>
      <c r="D16" s="14">
        <v>188507</v>
      </c>
      <c r="E16" s="41" t="s">
        <v>666</v>
      </c>
    </row>
    <row r="17" spans="1:5" x14ac:dyDescent="0.2">
      <c r="A17" s="40" t="s">
        <v>457</v>
      </c>
      <c r="B17" t="s">
        <v>454</v>
      </c>
      <c r="C17" s="40" t="s">
        <v>651</v>
      </c>
      <c r="D17" s="14">
        <v>188507</v>
      </c>
      <c r="E17" s="41" t="s">
        <v>667</v>
      </c>
    </row>
    <row r="18" spans="1:5" x14ac:dyDescent="0.2">
      <c r="A18" s="40" t="s">
        <v>463</v>
      </c>
      <c r="B18" t="s">
        <v>460</v>
      </c>
      <c r="C18" s="40" t="s">
        <v>651</v>
      </c>
      <c r="D18" s="14">
        <v>565521</v>
      </c>
      <c r="E18" s="41" t="s">
        <v>668</v>
      </c>
    </row>
    <row r="19" spans="1:5" x14ac:dyDescent="0.2">
      <c r="A19" s="40" t="s">
        <v>469</v>
      </c>
      <c r="B19" t="s">
        <v>466</v>
      </c>
      <c r="C19" s="40" t="s">
        <v>651</v>
      </c>
      <c r="D19" s="14">
        <v>377014</v>
      </c>
      <c r="E19" s="41" t="s">
        <v>669</v>
      </c>
    </row>
    <row r="20" spans="1:5" x14ac:dyDescent="0.2">
      <c r="A20" s="41" t="s">
        <v>478</v>
      </c>
      <c r="B20" t="s">
        <v>475</v>
      </c>
      <c r="C20" s="40" t="s">
        <v>651</v>
      </c>
      <c r="D20" s="14">
        <v>188507</v>
      </c>
      <c r="E20" s="41" t="s">
        <v>670</v>
      </c>
    </row>
    <row r="21" spans="1:5" x14ac:dyDescent="0.2">
      <c r="A21" s="40" t="s">
        <v>114</v>
      </c>
      <c r="B21" t="s">
        <v>111</v>
      </c>
      <c r="C21" s="40" t="s">
        <v>651</v>
      </c>
      <c r="D21" s="14">
        <v>377014</v>
      </c>
      <c r="E21" s="41" t="s">
        <v>671</v>
      </c>
    </row>
    <row r="22" spans="1:5" x14ac:dyDescent="0.2">
      <c r="A22" s="40" t="s">
        <v>123</v>
      </c>
      <c r="B22" t="s">
        <v>120</v>
      </c>
      <c r="C22" s="40" t="s">
        <v>651</v>
      </c>
      <c r="D22" s="14">
        <v>1508056</v>
      </c>
      <c r="E22" s="41" t="s">
        <v>672</v>
      </c>
    </row>
    <row r="23" spans="1:5" x14ac:dyDescent="0.2">
      <c r="A23" s="40" t="s">
        <v>496</v>
      </c>
      <c r="B23" t="s">
        <v>493</v>
      </c>
      <c r="C23" s="40" t="s">
        <v>651</v>
      </c>
      <c r="D23" s="14">
        <v>565521</v>
      </c>
      <c r="E23" s="41" t="s">
        <v>673</v>
      </c>
    </row>
    <row r="24" spans="1:5" x14ac:dyDescent="0.2">
      <c r="A24" s="40" t="s">
        <v>132</v>
      </c>
      <c r="B24" t="s">
        <v>129</v>
      </c>
      <c r="C24" s="40" t="s">
        <v>651</v>
      </c>
      <c r="D24" s="14">
        <v>942535</v>
      </c>
      <c r="E24" s="41" t="s">
        <v>674</v>
      </c>
    </row>
    <row r="25" spans="1:5" x14ac:dyDescent="0.2">
      <c r="A25" s="40" t="s">
        <v>141</v>
      </c>
      <c r="B25" t="s">
        <v>138</v>
      </c>
      <c r="C25" s="40" t="s">
        <v>651</v>
      </c>
      <c r="D25" s="14">
        <v>2827605</v>
      </c>
      <c r="E25" s="41" t="s">
        <v>675</v>
      </c>
    </row>
    <row r="26" spans="1:5" x14ac:dyDescent="0.2">
      <c r="A26" s="40" t="s">
        <v>177</v>
      </c>
      <c r="B26" t="s">
        <v>174</v>
      </c>
      <c r="C26" s="40" t="s">
        <v>651</v>
      </c>
      <c r="D26" s="14">
        <v>1319549</v>
      </c>
      <c r="E26" s="41" t="s">
        <v>676</v>
      </c>
    </row>
    <row r="27" spans="1:5" x14ac:dyDescent="0.2">
      <c r="A27" s="40" t="s">
        <v>192</v>
      </c>
      <c r="B27" t="s">
        <v>189</v>
      </c>
      <c r="C27" s="40" t="s">
        <v>651</v>
      </c>
      <c r="D27" s="14">
        <v>3958647</v>
      </c>
      <c r="E27" s="41" t="s">
        <v>677</v>
      </c>
    </row>
    <row r="28" spans="1:5" x14ac:dyDescent="0.2">
      <c r="A28" s="40" t="s">
        <v>265</v>
      </c>
      <c r="B28" t="s">
        <v>262</v>
      </c>
      <c r="C28" s="40" t="s">
        <v>651</v>
      </c>
      <c r="D28" s="14">
        <v>1131042</v>
      </c>
      <c r="E28" s="41" t="s">
        <v>678</v>
      </c>
    </row>
    <row r="29" spans="1:5" x14ac:dyDescent="0.2">
      <c r="A29" s="40" t="s">
        <v>279</v>
      </c>
      <c r="B29" t="s">
        <v>276</v>
      </c>
      <c r="C29" s="40" t="s">
        <v>651</v>
      </c>
      <c r="D29" s="14">
        <v>942535</v>
      </c>
      <c r="E29" s="41" t="s">
        <v>679</v>
      </c>
    </row>
    <row r="30" spans="1:5" x14ac:dyDescent="0.2">
      <c r="A30" s="40" t="s">
        <v>567</v>
      </c>
      <c r="B30" t="s">
        <v>564</v>
      </c>
      <c r="C30" s="40" t="s">
        <v>651</v>
      </c>
      <c r="D30" s="14">
        <v>377014</v>
      </c>
      <c r="E30" s="41" t="s">
        <v>654</v>
      </c>
    </row>
    <row r="31" spans="1:5" x14ac:dyDescent="0.2">
      <c r="A31" s="40" t="s">
        <v>576</v>
      </c>
      <c r="B31" t="s">
        <v>573</v>
      </c>
      <c r="C31" s="40" t="s">
        <v>651</v>
      </c>
      <c r="D31" s="14">
        <v>188507</v>
      </c>
      <c r="E31" s="41" t="s">
        <v>680</v>
      </c>
    </row>
    <row r="32" spans="1:5" x14ac:dyDescent="0.2">
      <c r="A32" s="40" t="s">
        <v>288</v>
      </c>
      <c r="B32" t="s">
        <v>285</v>
      </c>
      <c r="C32" s="40" t="s">
        <v>651</v>
      </c>
      <c r="D32" s="14">
        <v>1319549</v>
      </c>
      <c r="E32" s="41" t="s">
        <v>655</v>
      </c>
    </row>
    <row r="33" spans="1:5" x14ac:dyDescent="0.2">
      <c r="A33" s="40" t="s">
        <v>590</v>
      </c>
      <c r="B33" t="s">
        <v>587</v>
      </c>
      <c r="C33" s="40" t="s">
        <v>651</v>
      </c>
      <c r="D33" s="14">
        <v>188507</v>
      </c>
      <c r="E33" s="41" t="s">
        <v>681</v>
      </c>
    </row>
    <row r="34" spans="1:5" x14ac:dyDescent="0.2">
      <c r="A34" s="40" t="s">
        <v>596</v>
      </c>
      <c r="B34" t="s">
        <v>593</v>
      </c>
      <c r="C34" s="40" t="s">
        <v>651</v>
      </c>
      <c r="D34" s="14">
        <v>565521</v>
      </c>
      <c r="E34" s="41" t="s">
        <v>682</v>
      </c>
    </row>
    <row r="35" spans="1:5" x14ac:dyDescent="0.2">
      <c r="A35" s="40" t="s">
        <v>608</v>
      </c>
      <c r="B35" t="s">
        <v>605</v>
      </c>
      <c r="C35" s="40" t="s">
        <v>651</v>
      </c>
      <c r="D35" s="14">
        <v>377014</v>
      </c>
      <c r="E35" s="41" t="s">
        <v>683</v>
      </c>
    </row>
    <row r="36" spans="1:5" x14ac:dyDescent="0.2">
      <c r="A36" s="40" t="s">
        <v>302</v>
      </c>
      <c r="B36" t="s">
        <v>299</v>
      </c>
      <c r="C36" s="40" t="s">
        <v>651</v>
      </c>
      <c r="D36" s="14">
        <v>565521</v>
      </c>
      <c r="E36" s="41" t="s">
        <v>684</v>
      </c>
    </row>
    <row r="37" spans="1:5" x14ac:dyDescent="0.2">
      <c r="A37" s="40" t="s">
        <v>317</v>
      </c>
      <c r="B37" t="s">
        <v>314</v>
      </c>
      <c r="C37" s="40" t="s">
        <v>651</v>
      </c>
      <c r="D37" s="14">
        <v>754028</v>
      </c>
      <c r="E37" s="41" t="s">
        <v>685</v>
      </c>
    </row>
    <row r="38" spans="1:5" x14ac:dyDescent="0.2">
      <c r="A38" s="40" t="s">
        <v>625</v>
      </c>
      <c r="B38" t="s">
        <v>622</v>
      </c>
      <c r="C38" s="40" t="s">
        <v>651</v>
      </c>
      <c r="D38" s="14">
        <v>188507</v>
      </c>
      <c r="E38" s="41" t="s">
        <v>686</v>
      </c>
    </row>
    <row r="39" spans="1:5" x14ac:dyDescent="0.2">
      <c r="A39" s="40" t="s">
        <v>326</v>
      </c>
      <c r="B39" t="s">
        <v>323</v>
      </c>
      <c r="C39" s="40" t="s">
        <v>651</v>
      </c>
      <c r="D39" s="14">
        <v>188507</v>
      </c>
      <c r="E39" s="41" t="s">
        <v>687</v>
      </c>
    </row>
    <row r="40" spans="1:5" x14ac:dyDescent="0.2">
      <c r="A40" s="40" t="s">
        <v>631</v>
      </c>
      <c r="B40" t="s">
        <v>628</v>
      </c>
      <c r="C40" s="40" t="s">
        <v>651</v>
      </c>
      <c r="D40" s="14">
        <v>377014</v>
      </c>
      <c r="E40" s="41" t="s">
        <v>688</v>
      </c>
    </row>
    <row r="41" spans="1:5" x14ac:dyDescent="0.2">
      <c r="A41" s="40" t="s">
        <v>640</v>
      </c>
      <c r="B41" t="s">
        <v>637</v>
      </c>
      <c r="C41" s="40" t="s">
        <v>651</v>
      </c>
      <c r="D41" s="14">
        <v>188507</v>
      </c>
      <c r="E41" s="41" t="s">
        <v>689</v>
      </c>
    </row>
    <row r="42" spans="1:5" x14ac:dyDescent="0.2">
      <c r="A42" s="40" t="s">
        <v>646</v>
      </c>
      <c r="B42" t="s">
        <v>643</v>
      </c>
      <c r="C42" s="40" t="s">
        <v>651</v>
      </c>
      <c r="D42" s="14">
        <v>188507</v>
      </c>
      <c r="E42" s="41" t="s">
        <v>690</v>
      </c>
    </row>
    <row r="43" spans="1:5" ht="15.75" x14ac:dyDescent="0.25">
      <c r="A43" s="26" t="s">
        <v>14</v>
      </c>
      <c r="B43" s="26"/>
      <c r="C43" s="26"/>
      <c r="D43" s="29">
        <f>SUBTOTAL(109,Table13[County 
Total])</f>
        <v>36570349</v>
      </c>
      <c r="E43" s="26"/>
    </row>
    <row r="44" spans="1:5" x14ac:dyDescent="0.2">
      <c r="A44" s="5" t="s">
        <v>15</v>
      </c>
    </row>
    <row r="45" spans="1:5" x14ac:dyDescent="0.2">
      <c r="A45" s="5" t="s">
        <v>16</v>
      </c>
    </row>
    <row r="46" spans="1:5" x14ac:dyDescent="0.2">
      <c r="A46" s="9" t="s">
        <v>652</v>
      </c>
    </row>
  </sheetData>
  <phoneticPr fontId="11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 CSI 1st Appt (LEA)</vt:lpstr>
      <vt:lpstr>25-26 CSI 1st Appt (County)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CSI LEA (CA Dept of Education)</dc:title>
  <dc:subject>Comprehensive Support and Improvement (CSI) for Local Educational Agencies (LEA) first apportionment schedule for fiscal year 2025-26.</dc:subject>
  <dc:creator/>
  <cp:lastModifiedBy/>
  <dcterms:created xsi:type="dcterms:W3CDTF">2026-04-21T02:55:32Z</dcterms:created>
  <dcterms:modified xsi:type="dcterms:W3CDTF">2026-04-21T16:22:29Z</dcterms:modified>
</cp:coreProperties>
</file>